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040" windowHeight="9885"/>
  </bookViews>
  <sheets>
    <sheet name="Feuil1" sheetId="1" r:id="rId1"/>
    <sheet name="Feuil2" sheetId="2" r:id="rId2"/>
    <sheet name="Feuil3" sheetId="3" r:id="rId3"/>
  </sheets>
  <definedNames>
    <definedName name="AN">Feuil2!$A$1</definedName>
    <definedName name="SEM">Feuil1!$G$1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9" i="1" l="1"/>
  <c r="F29" i="1"/>
  <c r="E29" i="1"/>
  <c r="D29" i="1"/>
  <c r="G27" i="1"/>
  <c r="F27" i="1"/>
  <c r="E27" i="1"/>
  <c r="D27" i="1"/>
  <c r="G24" i="1"/>
  <c r="F24" i="1"/>
  <c r="E24" i="1"/>
  <c r="D24" i="1"/>
  <c r="G22" i="1"/>
  <c r="F22" i="1"/>
  <c r="E22" i="1"/>
  <c r="D22" i="1"/>
  <c r="G19" i="1"/>
  <c r="F19" i="1"/>
  <c r="E19" i="1"/>
  <c r="D19" i="1"/>
  <c r="G17" i="1"/>
  <c r="F17" i="1"/>
  <c r="E17" i="1"/>
  <c r="D17" i="1"/>
  <c r="G14" i="1"/>
  <c r="F14" i="1"/>
  <c r="E14" i="1"/>
  <c r="D14" i="1"/>
  <c r="G12" i="1"/>
  <c r="F12" i="1"/>
  <c r="E12" i="1"/>
  <c r="D12" i="1"/>
  <c r="G9" i="1"/>
  <c r="F9" i="1"/>
  <c r="E9" i="1"/>
  <c r="D9" i="1"/>
  <c r="G7" i="1"/>
  <c r="F7" i="1"/>
  <c r="E7" i="1"/>
  <c r="D7" i="1"/>
  <c r="C13" i="2" l="1"/>
  <c r="D13" i="2" s="1"/>
  <c r="E13" i="2" s="1"/>
  <c r="F13" i="2" s="1"/>
  <c r="G13" i="2" s="1"/>
  <c r="H13" i="2" s="1"/>
  <c r="I13" i="2" s="1"/>
  <c r="C8" i="2" l="1"/>
  <c r="D8" i="2" s="1"/>
  <c r="E8" i="2" s="1"/>
  <c r="F8" i="2" s="1"/>
  <c r="G8" i="2" s="1"/>
  <c r="H8" i="2" s="1"/>
  <c r="I8" i="2" s="1"/>
  <c r="D3" i="2"/>
  <c r="E3" i="2" l="1"/>
  <c r="F3" i="2" s="1"/>
  <c r="G3" i="2" s="1"/>
  <c r="H3" i="2" s="1"/>
  <c r="I3" i="2" s="1"/>
  <c r="C3" i="2"/>
  <c r="L7" i="1"/>
  <c r="K9" i="1"/>
  <c r="L9" i="1"/>
  <c r="K11" i="1"/>
  <c r="L11" i="1"/>
  <c r="K13" i="1"/>
  <c r="L13" i="1"/>
  <c r="K7" i="1" l="1"/>
</calcChain>
</file>

<file path=xl/sharedStrings.xml><?xml version="1.0" encoding="utf-8"?>
<sst xmlns="http://schemas.openxmlformats.org/spreadsheetml/2006/main" count="145" uniqueCount="57">
  <si>
    <t>1ère livraison</t>
  </si>
  <si>
    <t>2ème livraison</t>
  </si>
  <si>
    <t>Entrepôt</t>
  </si>
  <si>
    <t>Magasin</t>
  </si>
  <si>
    <t>CREMERIE</t>
  </si>
  <si>
    <t>ULTRA FRAIS</t>
  </si>
  <si>
    <t>JUS &amp; COMPOTES</t>
  </si>
  <si>
    <t>ŒUF</t>
  </si>
  <si>
    <t>LAIT</t>
  </si>
  <si>
    <t>DIRECT</t>
  </si>
  <si>
    <t>3ème livraison</t>
  </si>
  <si>
    <t>4ème livraison</t>
  </si>
  <si>
    <t>Samedi S-1</t>
  </si>
  <si>
    <t>Mercredi S</t>
  </si>
  <si>
    <t>Lundi S</t>
  </si>
  <si>
    <t>Jeudi S</t>
  </si>
  <si>
    <t>Jeudi S-1</t>
  </si>
  <si>
    <t>Vendredi S-1</t>
  </si>
  <si>
    <t>Vendredi S</t>
  </si>
  <si>
    <t>Vendredi S-1 20h</t>
  </si>
  <si>
    <t>Mardi S 20h</t>
  </si>
  <si>
    <t>Mardi S+1 20h</t>
  </si>
  <si>
    <t>Vendredi S 20h</t>
  </si>
  <si>
    <t>Samedi S</t>
  </si>
  <si>
    <t>Mercredi S+1</t>
  </si>
  <si>
    <t>Jeudi S-1 22h</t>
  </si>
  <si>
    <t>Mardi S 22h</t>
  </si>
  <si>
    <t>Jeudi S 22h</t>
  </si>
  <si>
    <t>Mardi S+1 22h</t>
  </si>
  <si>
    <t>Jeudi S+1</t>
  </si>
  <si>
    <t>Mardi S</t>
  </si>
  <si>
    <t>Mardi S+1</t>
  </si>
  <si>
    <t>Lundi</t>
  </si>
  <si>
    <t>Lundi S+1</t>
  </si>
  <si>
    <t>Mardi</t>
  </si>
  <si>
    <t>Samedi</t>
  </si>
  <si>
    <t>Mercredi S-1 22h</t>
  </si>
  <si>
    <t>Lundi S 22h</t>
  </si>
  <si>
    <t>Mercredi S 22h</t>
  </si>
  <si>
    <t>Lundi S+1 22h</t>
  </si>
  <si>
    <t>Mardi S-1</t>
  </si>
  <si>
    <t>Mercredi S-1</t>
  </si>
  <si>
    <t>x</t>
  </si>
  <si>
    <t>Semaine</t>
  </si>
  <si>
    <t>Mercredi</t>
  </si>
  <si>
    <t>Jeudi</t>
  </si>
  <si>
    <t>Vendredi</t>
  </si>
  <si>
    <t>Dimanche</t>
  </si>
  <si>
    <t>S-1</t>
  </si>
  <si>
    <t>S</t>
  </si>
  <si>
    <t>S+1</t>
  </si>
  <si>
    <t>Vendredi S+1</t>
  </si>
  <si>
    <t>Samedi S+1</t>
  </si>
  <si>
    <t>Dimanche S+1</t>
  </si>
  <si>
    <t>Lundi S-1</t>
  </si>
  <si>
    <t>Dimanche S-1</t>
  </si>
  <si>
    <t xml:space="preserve">Lundi 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</si>
</sst>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0" tint="-4.9989318521683403E-2"/>
      <name val="Calibri"/>
      <family val="2"/>
      <scheme val="minor"/>
    </font>
    <font>
      <b/>
      <sz val="48"/>
      <color theme="0" tint="-4.9989318521683403E-2"/>
      <name val="Arial Black"/>
      <family val="2"/>
    </font>
    <font>
      <b/>
      <sz val="16"/>
      <color theme="0"/>
      <name val="Arial Black"/>
      <family val="2"/>
    </font>
    <font>
      <i/>
      <sz val="11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2"/>
      <color theme="9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00206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0" fillId="9" borderId="4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8" borderId="7" xfId="0" applyNumberFormat="1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8" borderId="6" xfId="0" applyNumberFormat="1" applyFill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0" fontId="7" fillId="10" borderId="1" xfId="0" applyFont="1" applyFill="1" applyBorder="1" applyAlignment="1">
      <alignment horizontal="center"/>
    </xf>
    <xf numFmtId="0" fontId="7" fillId="10" borderId="2" xfId="0" applyFont="1" applyFill="1" applyBorder="1" applyAlignment="1">
      <alignment horizontal="center"/>
    </xf>
    <xf numFmtId="0" fontId="7" fillId="10" borderId="3" xfId="0" applyFont="1" applyFill="1" applyBorder="1" applyAlignment="1">
      <alignment horizontal="center"/>
    </xf>
    <xf numFmtId="0" fontId="8" fillId="10" borderId="0" xfId="0" applyFont="1" applyFill="1" applyAlignment="1">
      <alignment horizontal="center" vertical="center"/>
    </xf>
    <xf numFmtId="0" fontId="7" fillId="10" borderId="0" xfId="0" applyFont="1" applyFill="1" applyAlignment="1">
      <alignment horizontal="center"/>
    </xf>
    <xf numFmtId="0" fontId="7" fillId="10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7" borderId="0" xfId="0" applyFill="1" applyBorder="1" applyAlignment="1">
      <alignment horizontal="center"/>
    </xf>
    <xf numFmtId="0" fontId="0" fillId="7" borderId="0" xfId="0" applyFill="1" applyBorder="1"/>
    <xf numFmtId="0" fontId="0" fillId="4" borderId="0" xfId="0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4" fontId="0" fillId="7" borderId="0" xfId="0" applyNumberForma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14" fontId="0" fillId="6" borderId="0" xfId="0" applyNumberForma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9" fillId="11" borderId="1" xfId="0" applyFont="1" applyFill="1" applyBorder="1" applyAlignment="1">
      <alignment horizontal="center"/>
    </xf>
    <xf numFmtId="0" fontId="9" fillId="11" borderId="2" xfId="0" applyFont="1" applyFill="1" applyBorder="1" applyAlignment="1">
      <alignment horizontal="center"/>
    </xf>
    <xf numFmtId="0" fontId="9" fillId="11" borderId="3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0" fillId="6" borderId="2" xfId="0" applyFont="1" applyFill="1" applyBorder="1" applyAlignment="1">
      <alignment horizontal="center"/>
    </xf>
    <xf numFmtId="0" fontId="10" fillId="6" borderId="3" xfId="0" applyFont="1" applyFill="1" applyBorder="1" applyAlignment="1">
      <alignment horizontal="center"/>
    </xf>
    <xf numFmtId="0" fontId="10" fillId="7" borderId="2" xfId="0" applyFont="1" applyFill="1" applyBorder="1" applyAlignment="1">
      <alignment horizontal="center"/>
    </xf>
    <xf numFmtId="0" fontId="10" fillId="7" borderId="3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10" fillId="6" borderId="9" xfId="0" applyFont="1" applyFill="1" applyBorder="1" applyAlignment="1">
      <alignment horizontal="center"/>
    </xf>
    <xf numFmtId="0" fontId="10" fillId="7" borderId="9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12" fillId="6" borderId="10" xfId="0" applyNumberFormat="1" applyFont="1" applyFill="1" applyBorder="1" applyAlignment="1">
      <alignment horizontal="center"/>
    </xf>
    <xf numFmtId="14" fontId="12" fillId="6" borderId="7" xfId="0" applyNumberFormat="1" applyFont="1" applyFill="1" applyBorder="1" applyAlignment="1">
      <alignment horizontal="center"/>
    </xf>
    <xf numFmtId="14" fontId="12" fillId="6" borderId="8" xfId="0" applyNumberFormat="1" applyFont="1" applyFill="1" applyBorder="1" applyAlignment="1">
      <alignment horizontal="center"/>
    </xf>
    <xf numFmtId="14" fontId="12" fillId="7" borderId="10" xfId="0" applyNumberFormat="1" applyFont="1" applyFill="1" applyBorder="1" applyAlignment="1">
      <alignment horizontal="center"/>
    </xf>
    <xf numFmtId="14" fontId="12" fillId="7" borderId="7" xfId="0" applyNumberFormat="1" applyFont="1" applyFill="1" applyBorder="1" applyAlignment="1">
      <alignment horizontal="center"/>
    </xf>
    <xf numFmtId="14" fontId="12" fillId="7" borderId="8" xfId="0" applyNumberFormat="1" applyFont="1" applyFill="1" applyBorder="1" applyAlignment="1">
      <alignment horizontal="center"/>
    </xf>
    <xf numFmtId="0" fontId="0" fillId="11" borderId="0" xfId="0" applyFill="1" applyBorder="1" applyAlignment="1"/>
    <xf numFmtId="0" fontId="11" fillId="6" borderId="1" xfId="0" applyFont="1" applyFill="1" applyBorder="1" applyAlignment="1">
      <alignment vertical="center"/>
    </xf>
    <xf numFmtId="0" fontId="11" fillId="6" borderId="6" xfId="0" applyFont="1" applyFill="1" applyBorder="1" applyAlignment="1">
      <alignment vertical="center"/>
    </xf>
    <xf numFmtId="0" fontId="0" fillId="7" borderId="1" xfId="0" applyFill="1" applyBorder="1" applyAlignment="1"/>
    <xf numFmtId="0" fontId="0" fillId="11" borderId="4" xfId="0" applyFill="1" applyBorder="1" applyAlignment="1"/>
    <xf numFmtId="0" fontId="0" fillId="7" borderId="6" xfId="0" applyFill="1" applyBorder="1" applyAlignment="1"/>
    <xf numFmtId="0" fontId="0" fillId="6" borderId="1" xfId="0" applyFill="1" applyBorder="1" applyAlignment="1"/>
    <xf numFmtId="0" fontId="0" fillId="6" borderId="6" xfId="0" applyFill="1" applyBorder="1" applyAlignment="1"/>
    <xf numFmtId="0" fontId="0" fillId="11" borderId="6" xfId="0" applyFill="1" applyBorder="1" applyAlignment="1"/>
    <xf numFmtId="14" fontId="13" fillId="6" borderId="10" xfId="0" applyNumberFormat="1" applyFont="1" applyFill="1" applyBorder="1" applyAlignment="1">
      <alignment horizontal="center"/>
    </xf>
    <xf numFmtId="14" fontId="13" fillId="6" borderId="7" xfId="0" applyNumberFormat="1" applyFont="1" applyFill="1" applyBorder="1" applyAlignment="1">
      <alignment horizontal="center"/>
    </xf>
    <xf numFmtId="14" fontId="13" fillId="6" borderId="8" xfId="0" applyNumberFormat="1" applyFont="1" applyFill="1" applyBorder="1" applyAlignment="1">
      <alignment horizontal="center"/>
    </xf>
    <xf numFmtId="14" fontId="14" fillId="7" borderId="10" xfId="0" applyNumberFormat="1" applyFont="1" applyFill="1" applyBorder="1" applyAlignment="1">
      <alignment horizontal="center"/>
    </xf>
    <xf numFmtId="14" fontId="14" fillId="7" borderId="7" xfId="0" applyNumberFormat="1" applyFont="1" applyFill="1" applyBorder="1" applyAlignment="1">
      <alignment horizontal="center"/>
    </xf>
    <xf numFmtId="14" fontId="14" fillId="7" borderId="8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7"/>
  <sheetViews>
    <sheetView tabSelected="1" zoomScaleNormal="100" workbookViewId="0">
      <selection activeCell="T19" sqref="T19"/>
    </sheetView>
  </sheetViews>
  <sheetFormatPr baseColWidth="10" defaultRowHeight="15" x14ac:dyDescent="0.25"/>
  <cols>
    <col min="2" max="2" width="11.42578125" customWidth="1"/>
    <col min="4" max="4" width="16.140625" bestFit="1" customWidth="1"/>
    <col min="5" max="7" width="14" bestFit="1" customWidth="1"/>
    <col min="11" max="11" width="13" style="1" bestFit="1" customWidth="1"/>
    <col min="12" max="12" width="14" style="1" bestFit="1" customWidth="1"/>
    <col min="13" max="13" width="14" bestFit="1" customWidth="1"/>
  </cols>
  <sheetData>
    <row r="1" spans="2:16" ht="33.75" x14ac:dyDescent="0.5">
      <c r="D1" s="20" t="s">
        <v>43</v>
      </c>
      <c r="E1" s="20"/>
      <c r="F1" s="20"/>
      <c r="G1" s="19">
        <v>5</v>
      </c>
      <c r="H1" s="4"/>
    </row>
    <row r="3" spans="2:16" ht="15.75" thickBot="1" x14ac:dyDescent="0.3">
      <c r="B3" s="1"/>
      <c r="C3" s="1"/>
      <c r="D3" s="1"/>
      <c r="E3" s="1"/>
      <c r="F3" s="1"/>
      <c r="G3" s="1"/>
    </row>
    <row r="4" spans="2:16" ht="25.5" thickBot="1" x14ac:dyDescent="0.55000000000000004">
      <c r="B4" s="40" t="s">
        <v>5</v>
      </c>
      <c r="C4" s="41"/>
      <c r="D4" s="41"/>
      <c r="E4" s="41"/>
      <c r="F4" s="41"/>
      <c r="G4" s="42"/>
      <c r="H4" s="23"/>
      <c r="I4" s="33" t="s">
        <v>4</v>
      </c>
      <c r="J4" s="33"/>
      <c r="K4" s="33"/>
      <c r="L4" s="33"/>
      <c r="M4" s="33"/>
    </row>
    <row r="5" spans="2:16" ht="15.75" thickBot="1" x14ac:dyDescent="0.3">
      <c r="B5" s="43">
        <v>1</v>
      </c>
      <c r="C5" s="61"/>
      <c r="D5" s="51" t="s">
        <v>0</v>
      </c>
      <c r="E5" s="39" t="s">
        <v>1</v>
      </c>
      <c r="F5" s="39" t="s">
        <v>10</v>
      </c>
      <c r="G5" s="44" t="s">
        <v>11</v>
      </c>
      <c r="H5" s="23"/>
      <c r="I5" s="28">
        <v>1</v>
      </c>
      <c r="J5" s="29"/>
      <c r="K5" s="30" t="s">
        <v>0</v>
      </c>
      <c r="L5" s="30" t="s">
        <v>1</v>
      </c>
      <c r="M5" s="21"/>
    </row>
    <row r="6" spans="2:16" x14ac:dyDescent="0.25">
      <c r="B6" s="43"/>
      <c r="C6" s="62" t="s">
        <v>2</v>
      </c>
      <c r="D6" s="52" t="s">
        <v>19</v>
      </c>
      <c r="E6" s="47" t="s">
        <v>20</v>
      </c>
      <c r="F6" s="47" t="s">
        <v>22</v>
      </c>
      <c r="G6" s="48" t="s">
        <v>21</v>
      </c>
      <c r="H6" s="23"/>
      <c r="I6" s="28"/>
      <c r="J6" s="36"/>
      <c r="K6" s="37" t="s">
        <v>12</v>
      </c>
      <c r="L6" s="37" t="s">
        <v>13</v>
      </c>
      <c r="M6" s="21"/>
    </row>
    <row r="7" spans="2:16" ht="16.5" thickBot="1" x14ac:dyDescent="0.3">
      <c r="B7" s="43"/>
      <c r="C7" s="63"/>
      <c r="D7" s="70">
        <f>Feuil2!G3</f>
        <v>44953</v>
      </c>
      <c r="E7" s="71">
        <f>Feuil2!D8</f>
        <v>44957</v>
      </c>
      <c r="F7" s="71">
        <f>Feuil2!G8</f>
        <v>44960</v>
      </c>
      <c r="G7" s="72">
        <f>Feuil2!D13</f>
        <v>44964</v>
      </c>
      <c r="H7" s="23"/>
      <c r="I7" s="28"/>
      <c r="J7" s="37" t="s">
        <v>2</v>
      </c>
      <c r="K7" s="38">
        <f>Feuil2!$H$3</f>
        <v>44954</v>
      </c>
      <c r="L7" s="38">
        <f>Feuil2!$E$8</f>
        <v>44958</v>
      </c>
      <c r="M7" s="21"/>
      <c r="N7" s="22"/>
      <c r="O7" s="22"/>
      <c r="P7" s="21"/>
    </row>
    <row r="8" spans="2:16" x14ac:dyDescent="0.25">
      <c r="B8" s="43"/>
      <c r="C8" s="64" t="s">
        <v>3</v>
      </c>
      <c r="D8" s="53" t="s">
        <v>12</v>
      </c>
      <c r="E8" s="49" t="s">
        <v>13</v>
      </c>
      <c r="F8" s="49" t="s">
        <v>23</v>
      </c>
      <c r="G8" s="50" t="s">
        <v>24</v>
      </c>
      <c r="H8" s="23"/>
      <c r="I8" s="28"/>
      <c r="J8" s="25"/>
      <c r="K8" s="24" t="s">
        <v>56</v>
      </c>
      <c r="L8" s="24" t="s">
        <v>15</v>
      </c>
      <c r="M8" s="21"/>
      <c r="N8" s="23"/>
      <c r="O8" s="23"/>
      <c r="P8" s="23"/>
    </row>
    <row r="9" spans="2:16" ht="16.5" thickBot="1" x14ac:dyDescent="0.3">
      <c r="B9" s="65"/>
      <c r="C9" s="66"/>
      <c r="D9" s="73">
        <f>Feuil2!H3</f>
        <v>44954</v>
      </c>
      <c r="E9" s="74">
        <f>Feuil2!E8</f>
        <v>44958</v>
      </c>
      <c r="F9" s="74">
        <f>Feuil2!H8</f>
        <v>44961</v>
      </c>
      <c r="G9" s="75">
        <f>Feuil2!E13</f>
        <v>44965</v>
      </c>
      <c r="H9" s="23"/>
      <c r="I9" s="21"/>
      <c r="J9" s="24" t="s">
        <v>3</v>
      </c>
      <c r="K9" s="31">
        <f>Feuil2!$C$8</f>
        <v>44956</v>
      </c>
      <c r="L9" s="31">
        <f>Feuil2!$F$8</f>
        <v>44959</v>
      </c>
      <c r="M9" s="21"/>
      <c r="N9" s="21"/>
      <c r="O9" s="21"/>
      <c r="P9" s="21"/>
    </row>
    <row r="10" spans="2:16" ht="15.75" thickBot="1" x14ac:dyDescent="0.3">
      <c r="B10" s="43">
        <v>2</v>
      </c>
      <c r="C10" s="61"/>
      <c r="D10" s="54" t="s">
        <v>0</v>
      </c>
      <c r="E10" s="30" t="s">
        <v>1</v>
      </c>
      <c r="F10" s="30" t="s">
        <v>10</v>
      </c>
      <c r="G10" s="46" t="s">
        <v>11</v>
      </c>
      <c r="H10" s="23"/>
      <c r="I10" s="28">
        <v>2</v>
      </c>
      <c r="J10" s="29"/>
      <c r="K10" s="30" t="s">
        <v>0</v>
      </c>
      <c r="L10" s="30" t="s">
        <v>1</v>
      </c>
      <c r="M10" s="21"/>
    </row>
    <row r="11" spans="2:16" x14ac:dyDescent="0.25">
      <c r="B11" s="43"/>
      <c r="C11" s="67" t="s">
        <v>2</v>
      </c>
      <c r="D11" s="52" t="s">
        <v>25</v>
      </c>
      <c r="E11" s="47" t="s">
        <v>26</v>
      </c>
      <c r="F11" s="47" t="s">
        <v>27</v>
      </c>
      <c r="G11" s="48" t="s">
        <v>28</v>
      </c>
      <c r="H11" s="23"/>
      <c r="I11" s="28"/>
      <c r="J11" s="37" t="s">
        <v>2</v>
      </c>
      <c r="K11" s="38">
        <f>Feuil2!$F$3</f>
        <v>44952</v>
      </c>
      <c r="L11" s="38">
        <f>Feuil2!$F$8</f>
        <v>44959</v>
      </c>
      <c r="M11" s="21"/>
    </row>
    <row r="12" spans="2:16" ht="16.5" thickBot="1" x14ac:dyDescent="0.3">
      <c r="B12" s="43"/>
      <c r="C12" s="68"/>
      <c r="D12" s="55">
        <f>Feuil2!F3</f>
        <v>44952</v>
      </c>
      <c r="E12" s="56">
        <f>Feuil2!D8</f>
        <v>44957</v>
      </c>
      <c r="F12" s="56">
        <f>Feuil2!F8</f>
        <v>44959</v>
      </c>
      <c r="G12" s="57">
        <f>Feuil2!D13</f>
        <v>44964</v>
      </c>
      <c r="H12" s="23"/>
      <c r="I12" s="28"/>
      <c r="J12" s="37"/>
      <c r="K12" s="38"/>
      <c r="L12" s="38"/>
      <c r="M12" s="21"/>
    </row>
    <row r="13" spans="2:16" x14ac:dyDescent="0.25">
      <c r="B13" s="43"/>
      <c r="C13" s="64" t="s">
        <v>3</v>
      </c>
      <c r="D13" s="53" t="s">
        <v>12</v>
      </c>
      <c r="E13" s="49" t="s">
        <v>15</v>
      </c>
      <c r="F13" s="49" t="s">
        <v>23</v>
      </c>
      <c r="G13" s="50" t="s">
        <v>29</v>
      </c>
      <c r="H13" s="23"/>
      <c r="I13" s="28"/>
      <c r="J13" s="24" t="s">
        <v>3</v>
      </c>
      <c r="K13" s="31">
        <f>Feuil2!$G$3</f>
        <v>44953</v>
      </c>
      <c r="L13" s="31">
        <f>Feuil2!$G$8</f>
        <v>44960</v>
      </c>
      <c r="M13" s="21"/>
    </row>
    <row r="14" spans="2:16" ht="16.5" thickBot="1" x14ac:dyDescent="0.3">
      <c r="B14" s="45"/>
      <c r="C14" s="66"/>
      <c r="D14" s="58">
        <f>Feuil2!H3</f>
        <v>44954</v>
      </c>
      <c r="E14" s="59">
        <f>Feuil2!F8</f>
        <v>44959</v>
      </c>
      <c r="F14" s="59">
        <f>Feuil2!H8</f>
        <v>44961</v>
      </c>
      <c r="G14" s="60">
        <f>Feuil2!F13</f>
        <v>44966</v>
      </c>
      <c r="H14" s="23"/>
      <c r="I14" s="23"/>
      <c r="J14" s="25"/>
      <c r="K14" s="24"/>
      <c r="L14" s="24"/>
      <c r="M14" s="21"/>
    </row>
    <row r="15" spans="2:16" ht="15.75" thickBot="1" x14ac:dyDescent="0.3">
      <c r="B15" s="43">
        <v>3</v>
      </c>
      <c r="C15" s="61"/>
      <c r="D15" s="54" t="s">
        <v>0</v>
      </c>
      <c r="E15" s="30" t="s">
        <v>1</v>
      </c>
      <c r="F15" s="30" t="s">
        <v>10</v>
      </c>
      <c r="G15" s="46" t="s">
        <v>11</v>
      </c>
      <c r="H15" s="23"/>
      <c r="I15" s="21"/>
      <c r="J15" s="21"/>
      <c r="K15" s="21"/>
      <c r="L15" s="21"/>
      <c r="M15" s="23"/>
    </row>
    <row r="16" spans="2:16" x14ac:dyDescent="0.25">
      <c r="B16" s="43"/>
      <c r="C16" s="67" t="s">
        <v>2</v>
      </c>
      <c r="D16" s="52" t="s">
        <v>16</v>
      </c>
      <c r="E16" s="47" t="s">
        <v>30</v>
      </c>
      <c r="F16" s="47" t="s">
        <v>15</v>
      </c>
      <c r="G16" s="48" t="s">
        <v>31</v>
      </c>
      <c r="H16" s="23"/>
      <c r="I16" s="23"/>
      <c r="J16" s="23"/>
      <c r="K16" s="21"/>
      <c r="L16" s="21"/>
      <c r="M16" s="23"/>
    </row>
    <row r="17" spans="2:18" ht="21.75" thickBot="1" x14ac:dyDescent="0.4">
      <c r="B17" s="43"/>
      <c r="C17" s="68"/>
      <c r="D17" s="55">
        <f>Feuil2!F3</f>
        <v>44952</v>
      </c>
      <c r="E17" s="56">
        <f>Feuil2!D8</f>
        <v>44957</v>
      </c>
      <c r="F17" s="56">
        <f>Feuil2!F8</f>
        <v>44959</v>
      </c>
      <c r="G17" s="57">
        <f>Feuil2!D13</f>
        <v>44964</v>
      </c>
      <c r="H17" s="23"/>
      <c r="I17" s="32" t="s">
        <v>6</v>
      </c>
      <c r="J17" s="32"/>
      <c r="K17" s="32"/>
      <c r="L17" s="32"/>
      <c r="M17" s="32"/>
    </row>
    <row r="18" spans="2:18" x14ac:dyDescent="0.25">
      <c r="B18" s="45"/>
      <c r="C18" s="64" t="s">
        <v>3</v>
      </c>
      <c r="D18" s="53" t="s">
        <v>17</v>
      </c>
      <c r="E18" s="49" t="s">
        <v>13</v>
      </c>
      <c r="F18" s="49" t="s">
        <v>18</v>
      </c>
      <c r="G18" s="50" t="s">
        <v>24</v>
      </c>
      <c r="H18" s="23"/>
      <c r="I18" s="26"/>
      <c r="J18" s="26"/>
      <c r="K18" s="30" t="s">
        <v>0</v>
      </c>
      <c r="L18" s="30" t="s">
        <v>1</v>
      </c>
      <c r="M18" s="30" t="s">
        <v>10</v>
      </c>
    </row>
    <row r="19" spans="2:18" ht="16.5" thickBot="1" x14ac:dyDescent="0.3">
      <c r="B19" s="45"/>
      <c r="C19" s="66"/>
      <c r="D19" s="58">
        <f>Feuil2!G3</f>
        <v>44953</v>
      </c>
      <c r="E19" s="59">
        <f>Feuil2!E8</f>
        <v>44958</v>
      </c>
      <c r="F19" s="59">
        <f>Feuil2!G8</f>
        <v>44960</v>
      </c>
      <c r="G19" s="60">
        <f>Feuil2!E13</f>
        <v>44965</v>
      </c>
      <c r="H19" s="23"/>
      <c r="I19" s="26"/>
      <c r="J19" s="37" t="s">
        <v>2</v>
      </c>
      <c r="K19" s="37" t="s">
        <v>17</v>
      </c>
      <c r="L19" s="37" t="s">
        <v>30</v>
      </c>
      <c r="M19" s="37" t="s">
        <v>18</v>
      </c>
    </row>
    <row r="20" spans="2:18" ht="15.75" thickBot="1" x14ac:dyDescent="0.3">
      <c r="B20" s="43">
        <v>4</v>
      </c>
      <c r="C20" s="61"/>
      <c r="D20" s="54" t="s">
        <v>0</v>
      </c>
      <c r="E20" s="30" t="s">
        <v>1</v>
      </c>
      <c r="F20" s="30" t="s">
        <v>10</v>
      </c>
      <c r="G20" s="46" t="s">
        <v>11</v>
      </c>
      <c r="H20" s="21"/>
      <c r="I20" s="21"/>
      <c r="J20" s="37"/>
      <c r="K20" s="37"/>
      <c r="L20" s="37"/>
      <c r="M20" s="36"/>
    </row>
    <row r="21" spans="2:18" x14ac:dyDescent="0.25">
      <c r="B21" s="43"/>
      <c r="C21" s="67" t="s">
        <v>2</v>
      </c>
      <c r="D21" s="52" t="s">
        <v>17</v>
      </c>
      <c r="E21" s="47" t="s">
        <v>14</v>
      </c>
      <c r="F21" s="47" t="s">
        <v>18</v>
      </c>
      <c r="G21" s="48" t="s">
        <v>33</v>
      </c>
      <c r="H21" s="23"/>
      <c r="I21" s="26"/>
      <c r="J21" s="24" t="s">
        <v>3</v>
      </c>
      <c r="K21" s="24" t="s">
        <v>12</v>
      </c>
      <c r="L21" s="24" t="s">
        <v>13</v>
      </c>
      <c r="M21" s="24" t="s">
        <v>23</v>
      </c>
      <c r="N21" s="26"/>
      <c r="O21" s="21"/>
      <c r="P21" s="21"/>
      <c r="Q21" s="21"/>
      <c r="R21" s="21"/>
    </row>
    <row r="22" spans="2:18" ht="16.5" thickBot="1" x14ac:dyDescent="0.3">
      <c r="B22" s="43"/>
      <c r="C22" s="68"/>
      <c r="D22" s="55">
        <f>Feuil2!G3</f>
        <v>44953</v>
      </c>
      <c r="E22" s="56">
        <f>Feuil2!C8</f>
        <v>44956</v>
      </c>
      <c r="F22" s="56">
        <f>Feuil2!G8</f>
        <v>44960</v>
      </c>
      <c r="G22" s="57">
        <f>Feuil2!C13</f>
        <v>44963</v>
      </c>
      <c r="H22" s="23"/>
      <c r="I22" s="21"/>
      <c r="J22" s="24"/>
      <c r="K22" s="24"/>
      <c r="L22" s="24"/>
      <c r="M22" s="24"/>
    </row>
    <row r="23" spans="2:18" x14ac:dyDescent="0.25">
      <c r="B23" s="45"/>
      <c r="C23" s="64" t="s">
        <v>3</v>
      </c>
      <c r="D23" s="53" t="s">
        <v>12</v>
      </c>
      <c r="E23" s="49" t="s">
        <v>30</v>
      </c>
      <c r="F23" s="49" t="s">
        <v>23</v>
      </c>
      <c r="G23" s="50" t="s">
        <v>31</v>
      </c>
      <c r="H23" s="23"/>
      <c r="I23" s="21"/>
      <c r="J23" s="21"/>
      <c r="K23" s="21"/>
      <c r="L23" s="21"/>
      <c r="M23" s="21"/>
    </row>
    <row r="24" spans="2:18" ht="21.75" thickBot="1" x14ac:dyDescent="0.4">
      <c r="B24" s="45"/>
      <c r="C24" s="66"/>
      <c r="D24" s="58">
        <f>Feuil2!H3</f>
        <v>44954</v>
      </c>
      <c r="E24" s="59">
        <f>Feuil2!D8</f>
        <v>44957</v>
      </c>
      <c r="F24" s="59">
        <f>Feuil2!H8</f>
        <v>44961</v>
      </c>
      <c r="G24" s="60">
        <f>Feuil2!D13</f>
        <v>44964</v>
      </c>
      <c r="H24" s="23"/>
      <c r="I24" s="33" t="s">
        <v>7</v>
      </c>
      <c r="J24" s="33"/>
      <c r="K24" s="33"/>
      <c r="L24" s="33"/>
      <c r="M24" s="33"/>
    </row>
    <row r="25" spans="2:18" ht="15.75" thickBot="1" x14ac:dyDescent="0.3">
      <c r="B25" s="43">
        <v>5</v>
      </c>
      <c r="C25" s="61"/>
      <c r="D25" s="54" t="s">
        <v>0</v>
      </c>
      <c r="E25" s="30" t="s">
        <v>1</v>
      </c>
      <c r="F25" s="30" t="s">
        <v>10</v>
      </c>
      <c r="G25" s="46" t="s">
        <v>11</v>
      </c>
      <c r="H25" s="21"/>
      <c r="I25" s="29"/>
      <c r="J25" s="29"/>
      <c r="K25" s="30" t="s">
        <v>0</v>
      </c>
      <c r="L25" s="30" t="s">
        <v>1</v>
      </c>
      <c r="M25" s="30" t="s">
        <v>10</v>
      </c>
    </row>
    <row r="26" spans="2:18" x14ac:dyDescent="0.25">
      <c r="B26" s="43"/>
      <c r="C26" s="67" t="s">
        <v>2</v>
      </c>
      <c r="D26" s="52" t="s">
        <v>36</v>
      </c>
      <c r="E26" s="47" t="s">
        <v>37</v>
      </c>
      <c r="F26" s="47" t="s">
        <v>38</v>
      </c>
      <c r="G26" s="48" t="s">
        <v>39</v>
      </c>
      <c r="H26" s="23"/>
      <c r="I26" s="29"/>
      <c r="J26" s="37" t="s">
        <v>2</v>
      </c>
      <c r="K26" s="37" t="s">
        <v>17</v>
      </c>
      <c r="L26" s="37" t="s">
        <v>14</v>
      </c>
      <c r="M26" s="37" t="s">
        <v>18</v>
      </c>
    </row>
    <row r="27" spans="2:18" ht="16.5" thickBot="1" x14ac:dyDescent="0.3">
      <c r="B27" s="43"/>
      <c r="C27" s="68"/>
      <c r="D27" s="55">
        <f>Feuil2!E3</f>
        <v>44951</v>
      </c>
      <c r="E27" s="56">
        <f>Feuil2!C8</f>
        <v>44956</v>
      </c>
      <c r="F27" s="56">
        <f>Feuil2!E8</f>
        <v>44958</v>
      </c>
      <c r="G27" s="57">
        <f>Feuil2!C13</f>
        <v>44963</v>
      </c>
      <c r="H27" s="23"/>
      <c r="I27" s="29"/>
      <c r="J27" s="37"/>
      <c r="K27" s="37"/>
      <c r="L27" s="37"/>
      <c r="M27" s="37"/>
    </row>
    <row r="28" spans="2:18" x14ac:dyDescent="0.25">
      <c r="B28" s="43"/>
      <c r="C28" s="64" t="s">
        <v>3</v>
      </c>
      <c r="D28" s="53" t="s">
        <v>17</v>
      </c>
      <c r="E28" s="49" t="s">
        <v>13</v>
      </c>
      <c r="F28" s="49" t="s">
        <v>18</v>
      </c>
      <c r="G28" s="50" t="s">
        <v>24</v>
      </c>
      <c r="H28" s="23"/>
      <c r="I28" s="29"/>
      <c r="J28" s="24" t="s">
        <v>3</v>
      </c>
      <c r="K28" s="24" t="s">
        <v>12</v>
      </c>
      <c r="L28" s="24" t="s">
        <v>30</v>
      </c>
      <c r="M28" s="24" t="s">
        <v>23</v>
      </c>
    </row>
    <row r="29" spans="2:18" ht="16.5" thickBot="1" x14ac:dyDescent="0.3">
      <c r="B29" s="69"/>
      <c r="C29" s="66"/>
      <c r="D29" s="58">
        <f>Feuil2!G3</f>
        <v>44953</v>
      </c>
      <c r="E29" s="59">
        <f>Feuil2!E8</f>
        <v>44958</v>
      </c>
      <c r="F29" s="59">
        <f>Feuil2!G8</f>
        <v>44960</v>
      </c>
      <c r="G29" s="60">
        <f>Feuil2!E13</f>
        <v>44965</v>
      </c>
      <c r="H29" s="23"/>
      <c r="I29" s="21"/>
      <c r="J29" s="24"/>
      <c r="K29" s="24"/>
      <c r="L29" s="24"/>
      <c r="M29" s="24"/>
    </row>
    <row r="30" spans="2:18" x14ac:dyDescent="0.25">
      <c r="B30" s="21"/>
      <c r="C30" s="21"/>
      <c r="D30" s="21"/>
      <c r="E30" s="21"/>
      <c r="F30" s="21"/>
      <c r="G30" s="21"/>
      <c r="H30" s="23"/>
      <c r="I30" s="23"/>
      <c r="J30" s="23"/>
      <c r="K30" s="21"/>
      <c r="L30" s="21"/>
      <c r="M30" s="23"/>
    </row>
    <row r="31" spans="2:18" ht="21" x14ac:dyDescent="0.35">
      <c r="B31" s="21"/>
      <c r="C31" s="21"/>
      <c r="D31" s="21"/>
      <c r="E31" s="21"/>
      <c r="F31" s="21"/>
      <c r="G31" s="21"/>
      <c r="H31" s="23"/>
      <c r="I31" s="34" t="s">
        <v>8</v>
      </c>
      <c r="J31" s="34"/>
      <c r="K31" s="34"/>
      <c r="L31" s="34"/>
      <c r="M31" s="34"/>
    </row>
    <row r="32" spans="2:18" x14ac:dyDescent="0.25">
      <c r="B32" s="21"/>
      <c r="C32" s="21"/>
      <c r="D32" s="21"/>
      <c r="E32" s="21"/>
      <c r="F32" s="21"/>
      <c r="G32" s="21"/>
      <c r="H32" s="23"/>
      <c r="I32" s="29"/>
      <c r="J32" s="29"/>
      <c r="K32" s="30" t="s">
        <v>0</v>
      </c>
      <c r="L32" s="21"/>
      <c r="M32" s="21"/>
    </row>
    <row r="33" spans="2:13" ht="21" x14ac:dyDescent="0.35">
      <c r="B33" s="35" t="s">
        <v>9</v>
      </c>
      <c r="C33" s="35"/>
      <c r="D33" s="35"/>
      <c r="E33" s="35"/>
      <c r="F33" s="35"/>
      <c r="G33" s="35"/>
      <c r="H33" s="23"/>
      <c r="I33" s="29"/>
      <c r="J33" s="37" t="s">
        <v>2</v>
      </c>
      <c r="K33" s="37" t="s">
        <v>40</v>
      </c>
      <c r="L33" s="21"/>
      <c r="M33" s="21"/>
    </row>
    <row r="34" spans="2:13" ht="15" customHeight="1" x14ac:dyDescent="0.35">
      <c r="B34" s="29"/>
      <c r="C34" s="29"/>
      <c r="D34" s="30" t="s">
        <v>0</v>
      </c>
      <c r="E34" s="21"/>
      <c r="F34" s="21"/>
      <c r="G34" s="21"/>
      <c r="H34" s="23"/>
      <c r="I34" s="29"/>
      <c r="J34" s="27"/>
      <c r="K34" s="27"/>
      <c r="L34" s="21"/>
      <c r="M34" s="21"/>
    </row>
    <row r="35" spans="2:13" ht="14.25" customHeight="1" x14ac:dyDescent="0.35">
      <c r="B35" s="29"/>
      <c r="C35" s="21" t="s">
        <v>2</v>
      </c>
      <c r="D35" s="21" t="s">
        <v>42</v>
      </c>
      <c r="E35" s="21"/>
      <c r="F35" s="21"/>
      <c r="G35" s="21"/>
      <c r="H35" s="23"/>
      <c r="I35" s="27"/>
      <c r="J35" s="24" t="s">
        <v>3</v>
      </c>
      <c r="K35" s="24" t="s">
        <v>41</v>
      </c>
      <c r="L35" s="27"/>
      <c r="M35" s="27"/>
    </row>
    <row r="36" spans="2:13" x14ac:dyDescent="0.25">
      <c r="B36" s="29"/>
      <c r="C36" s="21" t="s">
        <v>3</v>
      </c>
      <c r="D36" s="21" t="s">
        <v>12</v>
      </c>
      <c r="E36" s="21"/>
      <c r="F36" s="21"/>
      <c r="G36" s="21"/>
      <c r="H36" s="23"/>
      <c r="I36" s="23"/>
      <c r="J36" s="25"/>
      <c r="K36" s="24"/>
      <c r="L36" s="21"/>
      <c r="M36" s="23"/>
    </row>
    <row r="47" spans="2:13" x14ac:dyDescent="0.25">
      <c r="B47" s="1"/>
      <c r="C47" s="1"/>
      <c r="D47" s="1"/>
      <c r="E47" s="1"/>
      <c r="F47" s="1"/>
      <c r="G47" s="1"/>
    </row>
  </sheetData>
  <mergeCells count="15">
    <mergeCell ref="I31:M31"/>
    <mergeCell ref="C6:C7"/>
    <mergeCell ref="D1:F1"/>
    <mergeCell ref="B4:G4"/>
    <mergeCell ref="B33:G33"/>
    <mergeCell ref="I5:I8"/>
    <mergeCell ref="I10:I13"/>
    <mergeCell ref="B5:B8"/>
    <mergeCell ref="B10:B13"/>
    <mergeCell ref="B15:B17"/>
    <mergeCell ref="B20:B22"/>
    <mergeCell ref="B25:B28"/>
    <mergeCell ref="I4:M4"/>
    <mergeCell ref="I17:M17"/>
    <mergeCell ref="I24:M2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zoomScaleNormal="100" workbookViewId="0">
      <selection activeCell="D29" sqref="D29"/>
    </sheetView>
  </sheetViews>
  <sheetFormatPr baseColWidth="10" defaultRowHeight="15" x14ac:dyDescent="0.25"/>
  <cols>
    <col min="1" max="1" width="32.28515625" customWidth="1"/>
    <col min="5" max="5" width="12.42578125" bestFit="1" customWidth="1"/>
    <col min="9" max="9" width="12.85546875" customWidth="1"/>
  </cols>
  <sheetData>
    <row r="1" spans="1:10" ht="33.75" x14ac:dyDescent="0.5">
      <c r="A1" s="18">
        <v>2023</v>
      </c>
      <c r="B1" s="3"/>
      <c r="C1" s="15" t="s">
        <v>48</v>
      </c>
      <c r="D1" s="16"/>
      <c r="E1" s="16"/>
      <c r="F1" s="16"/>
      <c r="G1" s="16"/>
      <c r="H1" s="16"/>
      <c r="I1" s="17"/>
    </row>
    <row r="2" spans="1:10" x14ac:dyDescent="0.25">
      <c r="A2" s="18"/>
      <c r="C2" s="6" t="s">
        <v>54</v>
      </c>
      <c r="D2" s="7" t="s">
        <v>40</v>
      </c>
      <c r="E2" s="7" t="s">
        <v>41</v>
      </c>
      <c r="F2" s="7" t="s">
        <v>16</v>
      </c>
      <c r="G2" s="7" t="s">
        <v>17</v>
      </c>
      <c r="H2" s="7" t="s">
        <v>12</v>
      </c>
      <c r="I2" s="8" t="s">
        <v>55</v>
      </c>
    </row>
    <row r="3" spans="1:10" ht="15.75" thickBot="1" x14ac:dyDescent="0.3">
      <c r="A3" s="18"/>
      <c r="C3" s="9">
        <f>D3-1</f>
        <v>44949</v>
      </c>
      <c r="D3" s="10">
        <f>(7*(SEM-1)+DATE(AN,1,3)-WEEKDAY(DATE(AN,1,3))-4)</f>
        <v>44950</v>
      </c>
      <c r="E3" s="11">
        <f>D3+1</f>
        <v>44951</v>
      </c>
      <c r="F3" s="11">
        <f t="shared" ref="F3:I3" si="0">E3+1</f>
        <v>44952</v>
      </c>
      <c r="G3" s="11">
        <f t="shared" si="0"/>
        <v>44953</v>
      </c>
      <c r="H3" s="11">
        <f t="shared" si="0"/>
        <v>44954</v>
      </c>
      <c r="I3" s="12">
        <f t="shared" si="0"/>
        <v>44955</v>
      </c>
      <c r="J3" s="2"/>
    </row>
    <row r="4" spans="1:10" x14ac:dyDescent="0.25">
      <c r="C4" s="1"/>
      <c r="D4" s="1"/>
      <c r="E4" s="1"/>
      <c r="F4" s="1"/>
      <c r="G4" s="1"/>
      <c r="H4" s="1"/>
      <c r="I4" s="1"/>
    </row>
    <row r="5" spans="1:10" ht="15.75" thickBot="1" x14ac:dyDescent="0.3">
      <c r="C5" s="1"/>
      <c r="D5" s="5"/>
      <c r="E5" s="1"/>
      <c r="F5" s="1"/>
      <c r="G5" s="1"/>
      <c r="H5" s="1"/>
      <c r="I5" s="1"/>
    </row>
    <row r="6" spans="1:10" ht="33.75" x14ac:dyDescent="0.5">
      <c r="C6" s="15" t="s">
        <v>49</v>
      </c>
      <c r="D6" s="16"/>
      <c r="E6" s="16"/>
      <c r="F6" s="16"/>
      <c r="G6" s="16"/>
      <c r="H6" s="16"/>
      <c r="I6" s="17"/>
    </row>
    <row r="7" spans="1:10" x14ac:dyDescent="0.25">
      <c r="C7" s="6" t="s">
        <v>32</v>
      </c>
      <c r="D7" s="7" t="s">
        <v>34</v>
      </c>
      <c r="E7" s="7" t="s">
        <v>44</v>
      </c>
      <c r="F7" s="7" t="s">
        <v>45</v>
      </c>
      <c r="G7" s="7" t="s">
        <v>46</v>
      </c>
      <c r="H7" s="7" t="s">
        <v>35</v>
      </c>
      <c r="I7" s="8" t="s">
        <v>47</v>
      </c>
    </row>
    <row r="8" spans="1:10" ht="15.75" thickBot="1" x14ac:dyDescent="0.3">
      <c r="C8" s="13">
        <f>(7*SEM+DATE(AN,1,3)-WEEKDAY(DATE(AN,1,3))-5)</f>
        <v>44956</v>
      </c>
      <c r="D8" s="11">
        <f>C8+1</f>
        <v>44957</v>
      </c>
      <c r="E8" s="11">
        <f t="shared" ref="E8:I8" si="1">D8+1</f>
        <v>44958</v>
      </c>
      <c r="F8" s="11">
        <f t="shared" si="1"/>
        <v>44959</v>
      </c>
      <c r="G8" s="11">
        <f t="shared" si="1"/>
        <v>44960</v>
      </c>
      <c r="H8" s="11">
        <f t="shared" si="1"/>
        <v>44961</v>
      </c>
      <c r="I8" s="12">
        <f t="shared" si="1"/>
        <v>44962</v>
      </c>
    </row>
    <row r="9" spans="1:10" x14ac:dyDescent="0.25">
      <c r="C9" s="1"/>
      <c r="D9" s="1"/>
      <c r="E9" s="1"/>
      <c r="F9" s="1"/>
      <c r="G9" s="1"/>
      <c r="H9" s="1"/>
      <c r="I9" s="1"/>
    </row>
    <row r="10" spans="1:10" ht="15.75" thickBot="1" x14ac:dyDescent="0.3">
      <c r="C10" s="1"/>
      <c r="D10" s="1"/>
      <c r="E10" s="1"/>
      <c r="F10" s="1"/>
      <c r="G10" s="1"/>
      <c r="H10" s="1"/>
      <c r="I10" s="1"/>
    </row>
    <row r="11" spans="1:10" ht="33.75" x14ac:dyDescent="0.5">
      <c r="C11" s="15" t="s">
        <v>50</v>
      </c>
      <c r="D11" s="16"/>
      <c r="E11" s="16"/>
      <c r="F11" s="16"/>
      <c r="G11" s="16"/>
      <c r="H11" s="16"/>
      <c r="I11" s="17"/>
    </row>
    <row r="12" spans="1:10" x14ac:dyDescent="0.25">
      <c r="C12" s="6" t="s">
        <v>33</v>
      </c>
      <c r="D12" s="7" t="s">
        <v>31</v>
      </c>
      <c r="E12" s="7" t="s">
        <v>24</v>
      </c>
      <c r="F12" s="7" t="s">
        <v>29</v>
      </c>
      <c r="G12" s="7" t="s">
        <v>51</v>
      </c>
      <c r="H12" s="7" t="s">
        <v>52</v>
      </c>
      <c r="I12" s="8" t="s">
        <v>53</v>
      </c>
    </row>
    <row r="13" spans="1:10" ht="15.75" thickBot="1" x14ac:dyDescent="0.3">
      <c r="C13" s="13">
        <f>(7*(SEM+1)+DATE(AN,1,3)-WEEKDAY(DATE(AN,1,3))-5)</f>
        <v>44963</v>
      </c>
      <c r="D13" s="11">
        <f>C13+1</f>
        <v>44964</v>
      </c>
      <c r="E13" s="14">
        <f>D13+1</f>
        <v>44965</v>
      </c>
      <c r="F13" s="11">
        <f>E13+1</f>
        <v>44966</v>
      </c>
      <c r="G13" s="11">
        <f>F13+1</f>
        <v>44967</v>
      </c>
      <c r="H13" s="11">
        <f>G13+1</f>
        <v>44968</v>
      </c>
      <c r="I13" s="12">
        <f>H13+1</f>
        <v>44969</v>
      </c>
    </row>
  </sheetData>
  <mergeCells count="4">
    <mergeCell ref="C6:I6"/>
    <mergeCell ref="C11:I11"/>
    <mergeCell ref="C1:I1"/>
    <mergeCell ref="A1:A3"/>
  </mergeCells>
  <phoneticPr fontId="3" type="noConversion"/>
  <dataValidations count="1">
    <dataValidation type="list" allowBlank="1" showInputMessage="1" showErrorMessage="1" sqref="A1:B1">
      <formula1>"2023,2024,2025"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</vt:lpstr>
      <vt:lpstr>SEM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mcoubel</dc:creator>
  <cp:lastModifiedBy>mcoubel</cp:lastModifiedBy>
  <dcterms:created xsi:type="dcterms:W3CDTF">2023-03-23T14:32:28Z</dcterms:created>
  <dcterms:modified xsi:type="dcterms:W3CDTF">2023-04-12T13:26:59Z</dcterms:modified>
</cp:coreProperties>
</file>