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2330"/>
  </bookViews>
  <sheets>
    <sheet name="Feuil1" sheetId="1" r:id="rId1"/>
    <sheet name="Feuil2" sheetId="2" r:id="rId2"/>
    <sheet name="Feuil3" sheetId="3" r:id="rId3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I6" i="2"/>
  <c r="B4" i="2" l="1"/>
  <c r="G5" i="2"/>
  <c r="F5" i="2"/>
  <c r="E5" i="2"/>
  <c r="D5" i="2"/>
  <c r="C5" i="2"/>
  <c r="B5" i="2"/>
  <c r="G4" i="2"/>
  <c r="F4" i="2"/>
  <c r="E4" i="2"/>
  <c r="D4" i="2"/>
  <c r="C4" i="2"/>
  <c r="I4" i="2"/>
  <c r="E7" i="1" s="1"/>
  <c r="O5" i="2"/>
  <c r="N5" i="2"/>
  <c r="M5" i="2"/>
  <c r="L5" i="2"/>
  <c r="K5" i="2"/>
  <c r="F7" i="1" s="1"/>
  <c r="J5" i="2"/>
  <c r="F6" i="1" s="1"/>
  <c r="I5" i="2"/>
  <c r="O4" i="2"/>
  <c r="N4" i="2"/>
  <c r="M4" i="2"/>
  <c r="L4" i="2"/>
  <c r="K4" i="2"/>
  <c r="J4" i="2"/>
  <c r="O3" i="2"/>
  <c r="N3" i="2"/>
  <c r="M3" i="2"/>
  <c r="L3" i="2"/>
  <c r="K3" i="2"/>
  <c r="J3" i="2"/>
  <c r="I3" i="2"/>
  <c r="S3" i="2" s="1"/>
</calcChain>
</file>

<file path=xl/sharedStrings.xml><?xml version="1.0" encoding="utf-8"?>
<sst xmlns="http://schemas.openxmlformats.org/spreadsheetml/2006/main" count="145" uniqueCount="50">
  <si>
    <t>1ère livraison</t>
  </si>
  <si>
    <t>2ème livraison</t>
  </si>
  <si>
    <t>Entrepôt</t>
  </si>
  <si>
    <t>Magasin</t>
  </si>
  <si>
    <t>CREMERIE</t>
  </si>
  <si>
    <t>ULTRA FRAIS</t>
  </si>
  <si>
    <t>JUS &amp; COMPOTES</t>
  </si>
  <si>
    <t>ŒUF</t>
  </si>
  <si>
    <t>LAIT</t>
  </si>
  <si>
    <t>DIRECT</t>
  </si>
  <si>
    <t>3ème livraison</t>
  </si>
  <si>
    <t>4ème livraison</t>
  </si>
  <si>
    <t>Samedi S-1</t>
  </si>
  <si>
    <t>Mercredi S</t>
  </si>
  <si>
    <t>Lundi S</t>
  </si>
  <si>
    <t>Jeudi S</t>
  </si>
  <si>
    <t>Jeudi S-1</t>
  </si>
  <si>
    <t>Vendredi S-1</t>
  </si>
  <si>
    <t>Vendredi S</t>
  </si>
  <si>
    <t>Vendredi S-1 20h</t>
  </si>
  <si>
    <t>Mardi S 20h</t>
  </si>
  <si>
    <t>Mardi S+1 20h</t>
  </si>
  <si>
    <t>Vendredi S 20h</t>
  </si>
  <si>
    <t>Samedi S</t>
  </si>
  <si>
    <t>Mercredi S+1</t>
  </si>
  <si>
    <t>Jeudi S-1 22h</t>
  </si>
  <si>
    <t>Mardi S 22h</t>
  </si>
  <si>
    <t>Jeudi S 22h</t>
  </si>
  <si>
    <t>Mardi S+1 22h</t>
  </si>
  <si>
    <t>Jeudi S+1</t>
  </si>
  <si>
    <t>Mardi S</t>
  </si>
  <si>
    <t>Mardi S+1</t>
  </si>
  <si>
    <t>Lundi</t>
  </si>
  <si>
    <t>Lundi S+1</t>
  </si>
  <si>
    <t>Mardi</t>
  </si>
  <si>
    <t>Samedi</t>
  </si>
  <si>
    <t>Mercredi S-1 22h</t>
  </si>
  <si>
    <t>Lundi S 22h</t>
  </si>
  <si>
    <t>Mercredi S 22h</t>
  </si>
  <si>
    <t>Lundi S+1 22h</t>
  </si>
  <si>
    <t>Mardi S-1</t>
  </si>
  <si>
    <t>Mercredi S-1</t>
  </si>
  <si>
    <t>x</t>
  </si>
  <si>
    <t>Semaine</t>
  </si>
  <si>
    <t>Mercredi</t>
  </si>
  <si>
    <t>Jeudi</t>
  </si>
  <si>
    <t>Vendredi</t>
  </si>
  <si>
    <t>Dimanche</t>
  </si>
  <si>
    <t>S-1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</si>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</sst>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5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2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tabSelected="1" topLeftCell="A10" zoomScaleNormal="100" workbookViewId="0">
      <selection activeCell="J4" sqref="J4"/>
    </sheetView>
  </sheetViews>
  <sheetFormatPr baseColWidth="10" defaultRowHeight="15" x14ac:dyDescent="0.25"/>
  <cols>
    <col min="3" max="3" width="11.42578125" customWidth="1"/>
    <col min="5" max="5" width="16.140625" bestFit="1" customWidth="1"/>
    <col min="6" max="8" width="14" bestFit="1" customWidth="1"/>
  </cols>
  <sheetData>
    <row r="1" spans="2:16" ht="21" x14ac:dyDescent="0.35">
      <c r="H1" s="38" t="s">
        <v>43</v>
      </c>
    </row>
    <row r="2" spans="2:16" ht="21" x14ac:dyDescent="0.35">
      <c r="H2" s="38">
        <v>3</v>
      </c>
    </row>
    <row r="3" spans="2:16" ht="15.75" thickBot="1" x14ac:dyDescent="0.3"/>
    <row r="4" spans="2:16" ht="21" x14ac:dyDescent="0.35">
      <c r="B4" s="17" t="s">
        <v>4</v>
      </c>
      <c r="C4" s="18"/>
      <c r="D4" s="18"/>
      <c r="E4" s="18"/>
      <c r="F4" s="18"/>
      <c r="G4" s="18"/>
      <c r="H4" s="19"/>
    </row>
    <row r="5" spans="2:16" x14ac:dyDescent="0.25">
      <c r="B5" s="3"/>
      <c r="C5" s="26">
        <v>1</v>
      </c>
      <c r="D5" s="4"/>
      <c r="E5" s="5" t="s">
        <v>0</v>
      </c>
      <c r="F5" s="5" t="s">
        <v>1</v>
      </c>
      <c r="G5" s="1"/>
      <c r="H5" s="6"/>
      <c r="N5" s="4"/>
      <c r="O5" s="5" t="s">
        <v>0</v>
      </c>
      <c r="P5" s="5" t="s">
        <v>1</v>
      </c>
    </row>
    <row r="6" spans="2:16" x14ac:dyDescent="0.25">
      <c r="B6" s="3"/>
      <c r="C6" s="26"/>
      <c r="D6" s="7" t="s">
        <v>2</v>
      </c>
      <c r="E6" s="16">
        <f>VLOOKUP(H2,Feuil2!A:O,6,FALSE)</f>
        <v>44940</v>
      </c>
      <c r="F6" s="16">
        <f>VLOOKUP(H2,Feuil2!A:O,10,FALSE)</f>
        <v>44943</v>
      </c>
      <c r="G6" s="1"/>
      <c r="H6" s="6"/>
      <c r="N6" s="7" t="s">
        <v>2</v>
      </c>
      <c r="O6" s="7" t="s">
        <v>12</v>
      </c>
      <c r="P6" s="7" t="s">
        <v>13</v>
      </c>
    </row>
    <row r="7" spans="2:16" x14ac:dyDescent="0.25">
      <c r="B7" s="3"/>
      <c r="C7" s="26"/>
      <c r="D7" s="7" t="s">
        <v>3</v>
      </c>
      <c r="E7" s="16">
        <f>VLOOKUP(H2,Feuil2!A:O,8,FALSE)</f>
        <v>0</v>
      </c>
      <c r="F7" s="16">
        <f>VLOOKUP(H2,Feuil2!A:O,11,FALSE)</f>
        <v>44944</v>
      </c>
      <c r="G7" s="1"/>
      <c r="H7" s="6"/>
      <c r="N7" s="7" t="s">
        <v>3</v>
      </c>
      <c r="O7" s="7" t="s">
        <v>14</v>
      </c>
      <c r="P7" s="7" t="s">
        <v>15</v>
      </c>
    </row>
    <row r="8" spans="2:16" x14ac:dyDescent="0.25">
      <c r="B8" s="3"/>
      <c r="C8" s="1"/>
      <c r="D8" s="1"/>
      <c r="E8" s="1"/>
      <c r="F8" s="1"/>
      <c r="G8" s="1"/>
      <c r="H8" s="6"/>
    </row>
    <row r="9" spans="2:16" x14ac:dyDescent="0.25">
      <c r="B9" s="3"/>
      <c r="C9" s="26">
        <v>2</v>
      </c>
      <c r="D9" s="4"/>
      <c r="E9" s="5" t="s">
        <v>0</v>
      </c>
      <c r="F9" s="5" t="s">
        <v>1</v>
      </c>
      <c r="G9" s="1"/>
      <c r="H9" s="6"/>
    </row>
    <row r="10" spans="2:16" x14ac:dyDescent="0.25">
      <c r="B10" s="3"/>
      <c r="C10" s="26"/>
      <c r="D10" s="7" t="s">
        <v>2</v>
      </c>
      <c r="E10" s="7" t="s">
        <v>16</v>
      </c>
      <c r="F10" s="7" t="s">
        <v>15</v>
      </c>
      <c r="G10" s="1"/>
      <c r="H10" s="6"/>
    </row>
    <row r="11" spans="2:16" ht="15.75" thickBot="1" x14ac:dyDescent="0.3">
      <c r="B11" s="8"/>
      <c r="C11" s="27"/>
      <c r="D11" s="10" t="s">
        <v>3</v>
      </c>
      <c r="E11" s="10" t="s">
        <v>17</v>
      </c>
      <c r="F11" s="10" t="s">
        <v>18</v>
      </c>
      <c r="G11" s="9"/>
      <c r="H11" s="11"/>
    </row>
    <row r="12" spans="2:16" ht="15.75" thickBot="1" x14ac:dyDescent="0.3">
      <c r="B12" s="1"/>
      <c r="C12" s="1"/>
      <c r="D12" s="1"/>
      <c r="E12" s="1"/>
      <c r="F12" s="1"/>
      <c r="G12" s="1"/>
      <c r="H12" s="1"/>
    </row>
    <row r="13" spans="2:16" ht="21" x14ac:dyDescent="0.35">
      <c r="B13" s="28" t="s">
        <v>5</v>
      </c>
      <c r="C13" s="29"/>
      <c r="D13" s="29"/>
      <c r="E13" s="29"/>
      <c r="F13" s="29"/>
      <c r="G13" s="29"/>
      <c r="H13" s="30"/>
    </row>
    <row r="14" spans="2:16" x14ac:dyDescent="0.25">
      <c r="B14" s="3"/>
      <c r="C14" s="26">
        <v>1</v>
      </c>
      <c r="D14" s="4"/>
      <c r="E14" s="5" t="s">
        <v>0</v>
      </c>
      <c r="F14" s="5" t="s">
        <v>1</v>
      </c>
      <c r="G14" s="5" t="s">
        <v>10</v>
      </c>
      <c r="H14" s="12" t="s">
        <v>11</v>
      </c>
    </row>
    <row r="15" spans="2:16" x14ac:dyDescent="0.25">
      <c r="B15" s="3"/>
      <c r="C15" s="26"/>
      <c r="D15" s="7" t="s">
        <v>2</v>
      </c>
      <c r="E15" s="7" t="s">
        <v>19</v>
      </c>
      <c r="F15" s="7" t="s">
        <v>20</v>
      </c>
      <c r="G15" s="7" t="s">
        <v>22</v>
      </c>
      <c r="H15" s="13" t="s">
        <v>21</v>
      </c>
    </row>
    <row r="16" spans="2:16" x14ac:dyDescent="0.25">
      <c r="B16" s="3"/>
      <c r="C16" s="26"/>
      <c r="D16" s="7" t="s">
        <v>3</v>
      </c>
      <c r="E16" s="7" t="s">
        <v>12</v>
      </c>
      <c r="F16" s="7" t="s">
        <v>13</v>
      </c>
      <c r="G16" s="7" t="s">
        <v>23</v>
      </c>
      <c r="H16" s="13" t="s">
        <v>24</v>
      </c>
    </row>
    <row r="17" spans="2:11" x14ac:dyDescent="0.25">
      <c r="B17" s="3"/>
      <c r="C17" s="1"/>
      <c r="D17" s="1"/>
      <c r="E17" s="1"/>
      <c r="F17" s="1"/>
      <c r="G17" s="1"/>
      <c r="H17" s="6"/>
    </row>
    <row r="18" spans="2:11" x14ac:dyDescent="0.25">
      <c r="B18" s="3"/>
      <c r="C18" s="26">
        <v>2</v>
      </c>
      <c r="D18" s="4"/>
      <c r="E18" s="5" t="s">
        <v>0</v>
      </c>
      <c r="F18" s="5" t="s">
        <v>1</v>
      </c>
      <c r="G18" s="5" t="s">
        <v>10</v>
      </c>
      <c r="H18" s="12" t="s">
        <v>11</v>
      </c>
    </row>
    <row r="19" spans="2:11" x14ac:dyDescent="0.25">
      <c r="B19" s="3"/>
      <c r="C19" s="26"/>
      <c r="D19" s="7" t="s">
        <v>2</v>
      </c>
      <c r="E19" s="7" t="s">
        <v>25</v>
      </c>
      <c r="F19" s="7" t="s">
        <v>26</v>
      </c>
      <c r="G19" s="7" t="s">
        <v>27</v>
      </c>
      <c r="H19" s="13" t="s">
        <v>28</v>
      </c>
    </row>
    <row r="20" spans="2:11" x14ac:dyDescent="0.25">
      <c r="B20" s="3"/>
      <c r="C20" s="26"/>
      <c r="D20" s="7" t="s">
        <v>3</v>
      </c>
      <c r="E20" s="7" t="s">
        <v>12</v>
      </c>
      <c r="F20" s="7" t="s">
        <v>15</v>
      </c>
      <c r="G20" s="7" t="s">
        <v>23</v>
      </c>
      <c r="H20" s="13" t="s">
        <v>29</v>
      </c>
    </row>
    <row r="21" spans="2:11" x14ac:dyDescent="0.25">
      <c r="B21" s="3"/>
      <c r="C21" s="1"/>
      <c r="D21" s="1"/>
      <c r="E21" s="1"/>
      <c r="F21" s="1"/>
      <c r="G21" s="1"/>
      <c r="H21" s="6"/>
    </row>
    <row r="22" spans="2:11" x14ac:dyDescent="0.25">
      <c r="B22" s="3"/>
      <c r="C22" s="26">
        <v>3</v>
      </c>
      <c r="D22" s="4"/>
      <c r="E22" s="5" t="s">
        <v>0</v>
      </c>
      <c r="F22" s="5" t="s">
        <v>1</v>
      </c>
      <c r="G22" s="5" t="s">
        <v>10</v>
      </c>
      <c r="H22" s="12" t="s">
        <v>11</v>
      </c>
    </row>
    <row r="23" spans="2:11" x14ac:dyDescent="0.25">
      <c r="B23" s="3"/>
      <c r="C23" s="26"/>
      <c r="D23" s="7" t="s">
        <v>2</v>
      </c>
      <c r="E23" s="7" t="s">
        <v>16</v>
      </c>
      <c r="F23" s="7" t="s">
        <v>30</v>
      </c>
      <c r="G23" s="7" t="s">
        <v>15</v>
      </c>
      <c r="H23" s="13" t="s">
        <v>31</v>
      </c>
    </row>
    <row r="24" spans="2:11" x14ac:dyDescent="0.25">
      <c r="B24" s="3"/>
      <c r="C24" s="26"/>
      <c r="D24" s="7" t="s">
        <v>3</v>
      </c>
      <c r="E24" s="7" t="s">
        <v>17</v>
      </c>
      <c r="F24" s="7" t="s">
        <v>13</v>
      </c>
      <c r="G24" s="7" t="s">
        <v>18</v>
      </c>
      <c r="H24" s="13" t="s">
        <v>24</v>
      </c>
    </row>
    <row r="25" spans="2:11" x14ac:dyDescent="0.25">
      <c r="B25" s="3"/>
      <c r="C25" s="1"/>
      <c r="D25" s="1"/>
      <c r="E25" s="1"/>
      <c r="F25" s="1"/>
      <c r="G25" s="1"/>
      <c r="H25" s="6"/>
    </row>
    <row r="26" spans="2:11" x14ac:dyDescent="0.25">
      <c r="B26" s="3"/>
      <c r="C26" s="26">
        <v>4</v>
      </c>
      <c r="D26" s="4"/>
      <c r="E26" s="5" t="s">
        <v>0</v>
      </c>
      <c r="F26" s="5" t="s">
        <v>1</v>
      </c>
      <c r="G26" s="5" t="s">
        <v>10</v>
      </c>
      <c r="H26" s="12" t="s">
        <v>11</v>
      </c>
    </row>
    <row r="27" spans="2:11" x14ac:dyDescent="0.25">
      <c r="B27" s="3"/>
      <c r="C27" s="26"/>
      <c r="D27" s="7" t="s">
        <v>2</v>
      </c>
      <c r="E27" s="7" t="s">
        <v>17</v>
      </c>
      <c r="F27" s="7" t="s">
        <v>32</v>
      </c>
      <c r="G27" s="7" t="s">
        <v>18</v>
      </c>
      <c r="H27" s="13" t="s">
        <v>33</v>
      </c>
    </row>
    <row r="28" spans="2:11" x14ac:dyDescent="0.25">
      <c r="B28" s="3"/>
      <c r="C28" s="26"/>
      <c r="D28" s="7" t="s">
        <v>3</v>
      </c>
      <c r="E28" s="7" t="s">
        <v>12</v>
      </c>
      <c r="F28" s="7" t="s">
        <v>34</v>
      </c>
      <c r="G28" s="7" t="s">
        <v>35</v>
      </c>
      <c r="H28" s="13" t="s">
        <v>31</v>
      </c>
    </row>
    <row r="29" spans="2:11" x14ac:dyDescent="0.25">
      <c r="B29" s="3"/>
      <c r="C29" s="1"/>
      <c r="D29" s="1"/>
      <c r="E29" s="1"/>
      <c r="F29" s="1"/>
      <c r="G29" s="1"/>
      <c r="H29" s="6"/>
    </row>
    <row r="30" spans="2:11" x14ac:dyDescent="0.25">
      <c r="B30" s="3"/>
      <c r="C30" s="26">
        <v>5</v>
      </c>
      <c r="D30" s="4"/>
      <c r="E30" s="5" t="s">
        <v>0</v>
      </c>
      <c r="F30" s="5" t="s">
        <v>1</v>
      </c>
      <c r="G30" s="5" t="s">
        <v>10</v>
      </c>
      <c r="H30" s="12" t="s">
        <v>11</v>
      </c>
    </row>
    <row r="31" spans="2:11" x14ac:dyDescent="0.25">
      <c r="B31" s="3"/>
      <c r="C31" s="26"/>
      <c r="D31" s="7" t="s">
        <v>2</v>
      </c>
      <c r="E31" s="7" t="s">
        <v>36</v>
      </c>
      <c r="F31" s="7" t="s">
        <v>37</v>
      </c>
      <c r="G31" s="7" t="s">
        <v>38</v>
      </c>
      <c r="H31" s="13" t="s">
        <v>39</v>
      </c>
    </row>
    <row r="32" spans="2:11" ht="21.75" thickBot="1" x14ac:dyDescent="0.4">
      <c r="B32" s="8"/>
      <c r="C32" s="27"/>
      <c r="D32" s="10" t="s">
        <v>3</v>
      </c>
      <c r="E32" s="10" t="s">
        <v>17</v>
      </c>
      <c r="F32" s="10" t="s">
        <v>13</v>
      </c>
      <c r="G32" s="10" t="s">
        <v>18</v>
      </c>
      <c r="H32" s="14" t="s">
        <v>24</v>
      </c>
      <c r="K32" s="2"/>
    </row>
    <row r="33" spans="2:8" ht="15.75" thickBot="1" x14ac:dyDescent="0.3">
      <c r="B33" s="1"/>
      <c r="C33" s="1"/>
      <c r="D33" s="1"/>
      <c r="E33" s="1"/>
      <c r="F33" s="1"/>
      <c r="G33" s="1"/>
      <c r="H33" s="1"/>
    </row>
    <row r="34" spans="2:8" ht="21" x14ac:dyDescent="0.35">
      <c r="B34" s="31" t="s">
        <v>6</v>
      </c>
      <c r="C34" s="32"/>
      <c r="D34" s="32"/>
      <c r="E34" s="32"/>
      <c r="F34" s="32"/>
      <c r="G34" s="32"/>
      <c r="H34" s="33"/>
    </row>
    <row r="35" spans="2:8" x14ac:dyDescent="0.25">
      <c r="B35" s="3"/>
      <c r="C35" s="1"/>
      <c r="D35" s="4"/>
      <c r="E35" s="5" t="s">
        <v>0</v>
      </c>
      <c r="F35" s="5" t="s">
        <v>1</v>
      </c>
      <c r="G35" s="5" t="s">
        <v>10</v>
      </c>
      <c r="H35" s="13"/>
    </row>
    <row r="36" spans="2:8" x14ac:dyDescent="0.25">
      <c r="B36" s="3"/>
      <c r="C36" s="1"/>
      <c r="D36" s="7" t="s">
        <v>2</v>
      </c>
      <c r="E36" s="7" t="s">
        <v>17</v>
      </c>
      <c r="F36" s="7" t="s">
        <v>30</v>
      </c>
      <c r="G36" s="7" t="s">
        <v>18</v>
      </c>
      <c r="H36" s="13"/>
    </row>
    <row r="37" spans="2:8" ht="15.75" thickBot="1" x14ac:dyDescent="0.3">
      <c r="B37" s="8"/>
      <c r="C37" s="9"/>
      <c r="D37" s="10" t="s">
        <v>3</v>
      </c>
      <c r="E37" s="10" t="s">
        <v>12</v>
      </c>
      <c r="F37" s="10" t="s">
        <v>13</v>
      </c>
      <c r="G37" s="10" t="s">
        <v>23</v>
      </c>
      <c r="H37" s="14"/>
    </row>
    <row r="38" spans="2:8" ht="15.75" thickBot="1" x14ac:dyDescent="0.3">
      <c r="B38" s="1"/>
      <c r="C38" s="1"/>
      <c r="D38" s="1"/>
      <c r="E38" s="1"/>
      <c r="F38" s="1"/>
      <c r="G38" s="1"/>
      <c r="H38" s="1"/>
    </row>
    <row r="39" spans="2:8" ht="21" x14ac:dyDescent="0.35">
      <c r="B39" s="34" t="s">
        <v>7</v>
      </c>
      <c r="C39" s="35"/>
      <c r="D39" s="35"/>
      <c r="E39" s="35"/>
      <c r="F39" s="35"/>
      <c r="G39" s="35"/>
      <c r="H39" s="36"/>
    </row>
    <row r="40" spans="2:8" x14ac:dyDescent="0.25">
      <c r="B40" s="3"/>
      <c r="C40" s="1"/>
      <c r="D40" s="4"/>
      <c r="E40" s="5" t="s">
        <v>0</v>
      </c>
      <c r="F40" s="5" t="s">
        <v>1</v>
      </c>
      <c r="G40" s="5" t="s">
        <v>10</v>
      </c>
      <c r="H40" s="13"/>
    </row>
    <row r="41" spans="2:8" x14ac:dyDescent="0.25">
      <c r="B41" s="3"/>
      <c r="C41" s="1"/>
      <c r="D41" s="7" t="s">
        <v>2</v>
      </c>
      <c r="E41" s="7" t="s">
        <v>17</v>
      </c>
      <c r="F41" s="7" t="s">
        <v>14</v>
      </c>
      <c r="G41" s="7" t="s">
        <v>18</v>
      </c>
      <c r="H41" s="13"/>
    </row>
    <row r="42" spans="2:8" ht="15.75" thickBot="1" x14ac:dyDescent="0.3">
      <c r="B42" s="8"/>
      <c r="C42" s="9"/>
      <c r="D42" s="10" t="s">
        <v>3</v>
      </c>
      <c r="E42" s="10" t="s">
        <v>12</v>
      </c>
      <c r="F42" s="10" t="s">
        <v>30</v>
      </c>
      <c r="G42" s="10" t="s">
        <v>23</v>
      </c>
      <c r="H42" s="14"/>
    </row>
    <row r="43" spans="2:8" ht="15.75" thickBot="1" x14ac:dyDescent="0.3">
      <c r="B43" s="1"/>
      <c r="C43" s="1"/>
      <c r="D43" s="1"/>
      <c r="E43" s="1"/>
      <c r="F43" s="1"/>
      <c r="G43" s="1"/>
      <c r="H43" s="1"/>
    </row>
    <row r="44" spans="2:8" ht="21" x14ac:dyDescent="0.35">
      <c r="B44" s="20" t="s">
        <v>8</v>
      </c>
      <c r="C44" s="21"/>
      <c r="D44" s="21"/>
      <c r="E44" s="21"/>
      <c r="F44" s="21"/>
      <c r="G44" s="21"/>
      <c r="H44" s="22"/>
    </row>
    <row r="45" spans="2:8" x14ac:dyDescent="0.25">
      <c r="B45" s="3"/>
      <c r="C45" s="1"/>
      <c r="D45" s="4"/>
      <c r="E45" s="5" t="s">
        <v>0</v>
      </c>
      <c r="F45" s="1"/>
      <c r="G45" s="1"/>
      <c r="H45" s="6"/>
    </row>
    <row r="46" spans="2:8" x14ac:dyDescent="0.25">
      <c r="B46" s="3"/>
      <c r="C46" s="1"/>
      <c r="D46" s="7" t="s">
        <v>2</v>
      </c>
      <c r="E46" s="7" t="s">
        <v>40</v>
      </c>
      <c r="F46" s="1"/>
      <c r="G46" s="1"/>
      <c r="H46" s="6"/>
    </row>
    <row r="47" spans="2:8" ht="15.75" thickBot="1" x14ac:dyDescent="0.3">
      <c r="B47" s="8"/>
      <c r="C47" s="9"/>
      <c r="D47" s="10" t="s">
        <v>3</v>
      </c>
      <c r="E47" s="10" t="s">
        <v>41</v>
      </c>
      <c r="F47" s="9"/>
      <c r="G47" s="9"/>
      <c r="H47" s="11"/>
    </row>
    <row r="48" spans="2:8" ht="15.75" thickBot="1" x14ac:dyDescent="0.3">
      <c r="B48" s="1"/>
      <c r="C48" s="1"/>
      <c r="D48" s="1"/>
      <c r="E48" s="1"/>
      <c r="F48" s="1"/>
      <c r="G48" s="1"/>
      <c r="H48" s="1"/>
    </row>
    <row r="49" spans="2:8" ht="21" x14ac:dyDescent="0.35">
      <c r="B49" s="23" t="s">
        <v>9</v>
      </c>
      <c r="C49" s="24"/>
      <c r="D49" s="24"/>
      <c r="E49" s="24"/>
      <c r="F49" s="24"/>
      <c r="G49" s="24"/>
      <c r="H49" s="25"/>
    </row>
    <row r="50" spans="2:8" x14ac:dyDescent="0.25">
      <c r="B50" s="3"/>
      <c r="C50" s="1"/>
      <c r="D50" s="4"/>
      <c r="E50" s="5" t="s">
        <v>0</v>
      </c>
      <c r="F50" s="1"/>
      <c r="G50" s="1"/>
      <c r="H50" s="6"/>
    </row>
    <row r="51" spans="2:8" x14ac:dyDescent="0.25">
      <c r="B51" s="3"/>
      <c r="C51" s="1"/>
      <c r="D51" s="7" t="s">
        <v>2</v>
      </c>
      <c r="E51" s="7" t="s">
        <v>42</v>
      </c>
      <c r="F51" s="1"/>
      <c r="G51" s="1"/>
      <c r="H51" s="6"/>
    </row>
    <row r="52" spans="2:8" ht="15.75" thickBot="1" x14ac:dyDescent="0.3">
      <c r="B52" s="8"/>
      <c r="C52" s="9"/>
      <c r="D52" s="10" t="s">
        <v>3</v>
      </c>
      <c r="E52" s="10" t="s">
        <v>12</v>
      </c>
      <c r="F52" s="9"/>
      <c r="G52" s="9"/>
      <c r="H52" s="11"/>
    </row>
  </sheetData>
  <mergeCells count="13">
    <mergeCell ref="B4:H4"/>
    <mergeCell ref="B44:H44"/>
    <mergeCell ref="B49:H49"/>
    <mergeCell ref="C5:C7"/>
    <mergeCell ref="C9:C11"/>
    <mergeCell ref="C14:C16"/>
    <mergeCell ref="C18:C20"/>
    <mergeCell ref="C22:C24"/>
    <mergeCell ref="C26:C28"/>
    <mergeCell ref="C30:C32"/>
    <mergeCell ref="B13:H13"/>
    <mergeCell ref="B34:H34"/>
    <mergeCell ref="B39:H3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"/>
  <sheetViews>
    <sheetView workbookViewId="0">
      <selection activeCell="H13" sqref="H13"/>
    </sheetView>
  </sheetViews>
  <sheetFormatPr baseColWidth="10" defaultRowHeight="15" x14ac:dyDescent="0.25"/>
  <sheetData>
    <row r="1" spans="1:19" ht="18.75" x14ac:dyDescent="0.3">
      <c r="B1" s="37" t="s">
        <v>48</v>
      </c>
      <c r="C1" s="37"/>
      <c r="D1" s="37"/>
      <c r="E1" s="37"/>
      <c r="F1" s="37"/>
      <c r="G1" s="37"/>
      <c r="I1" s="37" t="s">
        <v>49</v>
      </c>
      <c r="J1" s="37"/>
      <c r="K1" s="37"/>
      <c r="L1" s="37"/>
      <c r="M1" s="37"/>
      <c r="N1" s="37"/>
      <c r="O1" s="37"/>
    </row>
    <row r="2" spans="1:19" x14ac:dyDescent="0.25">
      <c r="A2" t="s">
        <v>43</v>
      </c>
      <c r="B2" t="s">
        <v>40</v>
      </c>
      <c r="C2" t="s">
        <v>44</v>
      </c>
      <c r="D2" t="s">
        <v>45</v>
      </c>
      <c r="E2" t="s">
        <v>46</v>
      </c>
      <c r="F2" t="s">
        <v>35</v>
      </c>
      <c r="G2" t="s">
        <v>47</v>
      </c>
      <c r="I2" t="s">
        <v>32</v>
      </c>
      <c r="J2" t="s">
        <v>34</v>
      </c>
      <c r="K2" t="s">
        <v>44</v>
      </c>
      <c r="L2" t="s">
        <v>45</v>
      </c>
      <c r="M2" t="s">
        <v>46</v>
      </c>
      <c r="N2" t="s">
        <v>35</v>
      </c>
      <c r="O2" t="s">
        <v>47</v>
      </c>
    </row>
    <row r="3" spans="1:19" x14ac:dyDescent="0.25">
      <c r="A3">
        <v>1</v>
      </c>
      <c r="I3" s="15">
        <f>DATE(2023,1,2)</f>
        <v>44928</v>
      </c>
      <c r="J3" s="15">
        <f>DATE(2023,1,3)</f>
        <v>44929</v>
      </c>
      <c r="K3" s="15">
        <f>DATE(2023,1,4)</f>
        <v>44930</v>
      </c>
      <c r="L3" s="15">
        <f>DATE(2023,1,5)</f>
        <v>44931</v>
      </c>
      <c r="M3" s="15">
        <f>DATE(2023,1,6)</f>
        <v>44932</v>
      </c>
      <c r="N3" s="15">
        <f>DATE(2023,1,7)</f>
        <v>44933</v>
      </c>
      <c r="O3" s="15">
        <f>DATE(2023,1,8)</f>
        <v>44934</v>
      </c>
      <c r="S3" s="15" t="e">
        <f>DATE(#REF!,#REF!,I3)</f>
        <v>#REF!</v>
      </c>
    </row>
    <row r="4" spans="1:19" x14ac:dyDescent="0.25">
      <c r="A4">
        <v>2</v>
      </c>
      <c r="B4" s="15">
        <f>DATE(2023,1,3)</f>
        <v>44929</v>
      </c>
      <c r="C4" s="15">
        <f>DATE(2023,1,4)</f>
        <v>44930</v>
      </c>
      <c r="D4" s="15">
        <f>DATE(2023,1,5)</f>
        <v>44931</v>
      </c>
      <c r="E4" s="15">
        <f>DATE(2023,1,6)</f>
        <v>44932</v>
      </c>
      <c r="F4" s="15">
        <f>DATE(2023,1,7)</f>
        <v>44933</v>
      </c>
      <c r="G4" s="15">
        <f>DATE(2023,1,8)</f>
        <v>44934</v>
      </c>
      <c r="H4" s="15"/>
      <c r="I4" s="15">
        <f>DATE(2023,1,9)</f>
        <v>44935</v>
      </c>
      <c r="J4" s="15">
        <f>DATE(2023,1,10)</f>
        <v>44936</v>
      </c>
      <c r="K4" s="15">
        <f>DATE(2023,1,11)</f>
        <v>44937</v>
      </c>
      <c r="L4" s="15">
        <f>DATE(2023,1,12)</f>
        <v>44938</v>
      </c>
      <c r="M4" s="15">
        <f>DATE(2023,1,13)</f>
        <v>44939</v>
      </c>
      <c r="N4" s="15">
        <f>DATE(2023,1,14)</f>
        <v>44940</v>
      </c>
      <c r="O4" s="15">
        <f>DATE(2023,1,15)</f>
        <v>44941</v>
      </c>
    </row>
    <row r="5" spans="1:19" x14ac:dyDescent="0.25">
      <c r="A5">
        <v>3</v>
      </c>
      <c r="B5" s="15">
        <f>DATE(2023,1,10)</f>
        <v>44936</v>
      </c>
      <c r="C5" s="15">
        <f>DATE(2023,1,11)</f>
        <v>44937</v>
      </c>
      <c r="D5" s="15">
        <f>DATE(2023,1,12)</f>
        <v>44938</v>
      </c>
      <c r="E5" s="15">
        <f>DATE(2023,1,13)</f>
        <v>44939</v>
      </c>
      <c r="F5" s="15">
        <f>DATE(2023,1,14)</f>
        <v>44940</v>
      </c>
      <c r="G5" s="15">
        <f>DATE(2023,1,15)</f>
        <v>44941</v>
      </c>
      <c r="H5" s="15"/>
      <c r="I5" s="15">
        <f>DATE(2023,1,16)</f>
        <v>44942</v>
      </c>
      <c r="J5" s="15">
        <f>DATE(2023,1,17)</f>
        <v>44943</v>
      </c>
      <c r="K5" s="15">
        <f>DATE(2023,1,18)</f>
        <v>44944</v>
      </c>
      <c r="L5" s="15">
        <f>DATE(2023,1,19)</f>
        <v>44945</v>
      </c>
      <c r="M5" s="15">
        <f>DATE(2023,1,20)</f>
        <v>44946</v>
      </c>
      <c r="N5" s="15">
        <f>DATE(2023,1,21)</f>
        <v>44947</v>
      </c>
      <c r="O5" s="15">
        <f>DATE(2023,1,22)</f>
        <v>44948</v>
      </c>
      <c r="P5" s="15"/>
    </row>
    <row r="6" spans="1:19" x14ac:dyDescent="0.25">
      <c r="I6" s="15">
        <f>DATE(2023,1,23)</f>
        <v>44949</v>
      </c>
      <c r="J6" s="15"/>
      <c r="K6" s="15"/>
    </row>
    <row r="7" spans="1:19" x14ac:dyDescent="0.25">
      <c r="I7" s="15"/>
    </row>
  </sheetData>
  <mergeCells count="2">
    <mergeCell ref="B1:G1"/>
    <mergeCell ref="I1:O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mcoubel</dc:creator>
  <cp:lastModifiedBy>Apprenant</cp:lastModifiedBy>
  <dcterms:created xsi:type="dcterms:W3CDTF">2023-03-23T14:32:28Z</dcterms:created>
  <dcterms:modified xsi:type="dcterms:W3CDTF">2023-03-31T12:12:18Z</dcterms:modified>
</cp:coreProperties>
</file>