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c23abb4283e6a6d/Bureau/"/>
    </mc:Choice>
  </mc:AlternateContent>
  <xr:revisionPtr revIDLastSave="19" documentId="13_ncr:1_{B5F6DEB4-1D81-4601-A02B-02C60056836E}" xr6:coauthVersionLast="47" xr6:coauthVersionMax="47" xr10:uidLastSave="{3D02FA22-C649-4329-B9FE-D3B283F8D06B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Q1" i="1"/>
  <c r="O8" i="1" s="1"/>
  <c r="H15" i="1"/>
  <c r="J15" i="1" s="1"/>
  <c r="H14" i="1"/>
  <c r="J14" i="1" s="1"/>
  <c r="G15" i="1"/>
  <c r="I15" i="1" s="1"/>
  <c r="G14" i="1"/>
  <c r="I14" i="1" s="1"/>
  <c r="G9" i="1"/>
  <c r="I9" i="1" s="1"/>
  <c r="G8" i="1"/>
  <c r="I8" i="1" s="1"/>
  <c r="G7" i="1"/>
  <c r="G10" i="1"/>
  <c r="I10" i="1" s="1"/>
  <c r="O15" i="1" l="1"/>
  <c r="O14" i="1"/>
  <c r="O10" i="1"/>
  <c r="O9" i="1"/>
  <c r="O7" i="1"/>
</calcChain>
</file>

<file path=xl/sharedStrings.xml><?xml version="1.0" encoding="utf-8"?>
<sst xmlns="http://schemas.openxmlformats.org/spreadsheetml/2006/main" count="24" uniqueCount="22">
  <si>
    <t>FIAT TIPO</t>
  </si>
  <si>
    <t>FIAT 500</t>
  </si>
  <si>
    <t>FIAT PUNTO</t>
  </si>
  <si>
    <t>SUZUKI SWIFT</t>
  </si>
  <si>
    <t>VEHICULE UTILITAIRE</t>
  </si>
  <si>
    <t>FIAT SCUDO</t>
  </si>
  <si>
    <t>DATE CT</t>
  </si>
  <si>
    <t>DATE ECHEANCE CT</t>
  </si>
  <si>
    <t>FIAT DOBLO</t>
  </si>
  <si>
    <t>DATE DE MISE EN CIRCULATION</t>
  </si>
  <si>
    <t>CT</t>
  </si>
  <si>
    <t>POLLUTION</t>
  </si>
  <si>
    <t>DATE ECHEANCE POLLUTION</t>
  </si>
  <si>
    <t>NOMBRE DE JOUR RESTANT AVANT CT</t>
  </si>
  <si>
    <t>DATE DERNIERE REVISION</t>
  </si>
  <si>
    <t>NOMBRE DE JOUR RESTANT AVANT REVISION</t>
  </si>
  <si>
    <t>KILOMETRAGE</t>
  </si>
  <si>
    <t>CONTRÔLE TECHNIQUE ET ENTRETIEN VEHICULE FAMILLE</t>
  </si>
  <si>
    <t>isa</t>
  </si>
  <si>
    <t>loic</t>
  </si>
  <si>
    <t>fred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</si>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</sst>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5" fillId="0" borderId="0" xfId="1"/>
    <xf numFmtId="1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rgb="FFFF33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D85200"/>
        </patternFill>
      </fill>
    </dxf>
  </dxfs>
  <tableStyles count="0" defaultTableStyle="TableStyleMedium2" defaultPivotStyle="PivotStyleLight16"/>
  <colors>
    <mruColors>
      <color rgb="FFFF3300"/>
      <color rgb="FFD8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5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2" max="2" width="17.42578125" bestFit="1" customWidth="1"/>
    <col min="3" max="3" width="16.42578125" customWidth="1"/>
    <col min="4" max="4" width="6.140625" customWidth="1"/>
    <col min="5" max="5" width="21.42578125" customWidth="1"/>
    <col min="6" max="6" width="15.85546875" customWidth="1"/>
    <col min="7" max="7" width="21.5703125" customWidth="1"/>
    <col min="8" max="8" width="22.140625" customWidth="1"/>
    <col min="9" max="10" width="18.7109375" customWidth="1"/>
    <col min="11" max="11" width="8" customWidth="1"/>
    <col min="13" max="13" width="23.7109375" bestFit="1" customWidth="1"/>
    <col min="14" max="14" width="19.5703125" customWidth="1"/>
    <col min="17" max="17" width="15" bestFit="1" customWidth="1"/>
  </cols>
  <sheetData>
    <row r="1" spans="1:17" ht="36" x14ac:dyDescent="0.55000000000000004">
      <c r="A1" s="15" t="s">
        <v>17</v>
      </c>
      <c r="B1" s="15"/>
      <c r="C1" s="15"/>
      <c r="D1" s="15"/>
      <c r="E1" s="15"/>
      <c r="F1" s="15"/>
      <c r="G1" s="15"/>
      <c r="H1" s="15"/>
      <c r="I1" s="15"/>
      <c r="L1" s="10"/>
      <c r="Q1" s="11">
        <f ca="1">TODAY()</f>
        <v>45017</v>
      </c>
    </row>
    <row r="2" spans="1:17" x14ac:dyDescent="0.25">
      <c r="A2" s="8"/>
      <c r="B2" s="9"/>
    </row>
    <row r="3" spans="1:17" ht="38.25" customHeight="1" x14ac:dyDescent="0.3">
      <c r="A3" s="1"/>
      <c r="B3" s="1"/>
      <c r="C3" s="1"/>
      <c r="D3" s="1"/>
      <c r="E3" s="16" t="s">
        <v>9</v>
      </c>
      <c r="F3" s="17" t="s">
        <v>6</v>
      </c>
      <c r="G3" s="16" t="s">
        <v>7</v>
      </c>
      <c r="H3" s="16" t="s">
        <v>12</v>
      </c>
      <c r="I3" s="16" t="s">
        <v>13</v>
      </c>
      <c r="J3" s="16"/>
      <c r="K3" s="7"/>
      <c r="L3" s="17" t="s">
        <v>14</v>
      </c>
      <c r="M3" s="17"/>
      <c r="N3" s="17" t="s">
        <v>16</v>
      </c>
      <c r="O3" s="16" t="s">
        <v>15</v>
      </c>
      <c r="P3" s="16"/>
      <c r="Q3" s="16"/>
    </row>
    <row r="4" spans="1:17" ht="18.75" x14ac:dyDescent="0.3">
      <c r="A4" s="1"/>
      <c r="B4" s="1"/>
      <c r="C4" s="1"/>
      <c r="D4" s="1"/>
      <c r="E4" s="16"/>
      <c r="F4" s="17"/>
      <c r="G4" s="16"/>
      <c r="H4" s="16"/>
      <c r="I4" s="6" t="s">
        <v>10</v>
      </c>
      <c r="J4" s="6" t="s">
        <v>11</v>
      </c>
      <c r="K4" s="6"/>
      <c r="L4" s="17"/>
      <c r="M4" s="17"/>
      <c r="N4" s="17"/>
      <c r="O4" s="16"/>
      <c r="P4" s="16"/>
      <c r="Q4" s="16"/>
    </row>
    <row r="5" spans="1:17" ht="18.75" x14ac:dyDescent="0.3">
      <c r="A5" s="3"/>
      <c r="B5" s="1"/>
      <c r="C5" s="1"/>
      <c r="D5" s="1"/>
      <c r="E5" s="1"/>
      <c r="F5" s="1"/>
      <c r="G5" s="1"/>
      <c r="H5" s="1"/>
    </row>
    <row r="6" spans="1:17" ht="18.75" x14ac:dyDescent="0.3">
      <c r="A6" s="1"/>
      <c r="B6" s="1"/>
      <c r="C6" s="1"/>
      <c r="D6" s="1"/>
      <c r="E6" s="1"/>
      <c r="F6" s="1"/>
      <c r="G6" s="1"/>
      <c r="H6" s="1"/>
    </row>
    <row r="7" spans="1:17" ht="18.75" x14ac:dyDescent="0.3">
      <c r="A7" s="1"/>
      <c r="B7" s="1" t="s">
        <v>0</v>
      </c>
      <c r="C7" s="2" t="s">
        <v>18</v>
      </c>
      <c r="D7" s="1"/>
      <c r="E7" s="4">
        <v>43343</v>
      </c>
      <c r="F7" s="4">
        <v>44287</v>
      </c>
      <c r="G7" s="4">
        <f>F7+730</f>
        <v>45017</v>
      </c>
      <c r="H7" s="5"/>
      <c r="I7" s="12">
        <f ca="1">G7-TODAY()</f>
        <v>0</v>
      </c>
      <c r="J7" s="3"/>
      <c r="K7" s="3"/>
      <c r="L7" s="18">
        <v>44971</v>
      </c>
      <c r="M7" s="18"/>
      <c r="N7" s="5">
        <v>56980</v>
      </c>
      <c r="O7" s="17">
        <f ca="1">L7+365-Q1</f>
        <v>319</v>
      </c>
      <c r="P7" s="17"/>
      <c r="Q7" s="17"/>
    </row>
    <row r="8" spans="1:17" ht="18.75" x14ac:dyDescent="0.3">
      <c r="A8" s="1"/>
      <c r="B8" s="1" t="s">
        <v>1</v>
      </c>
      <c r="C8" s="2" t="s">
        <v>19</v>
      </c>
      <c r="D8" s="1"/>
      <c r="E8" s="4">
        <v>43158</v>
      </c>
      <c r="F8" s="4">
        <v>45032</v>
      </c>
      <c r="G8" s="4">
        <f>F8+730</f>
        <v>45762</v>
      </c>
      <c r="H8" s="5"/>
      <c r="I8" s="12">
        <f t="shared" ref="I8" ca="1" si="0">G8-TODAY()</f>
        <v>745</v>
      </c>
      <c r="J8" s="3"/>
      <c r="K8" s="3"/>
      <c r="L8" s="18">
        <v>44938</v>
      </c>
      <c r="M8" s="18"/>
      <c r="N8" s="5">
        <v>37172</v>
      </c>
      <c r="O8" s="17">
        <f ca="1">L8+365-Q1</f>
        <v>286</v>
      </c>
      <c r="P8" s="17"/>
      <c r="Q8" s="17"/>
    </row>
    <row r="9" spans="1:17" ht="18.75" x14ac:dyDescent="0.3">
      <c r="A9" s="1"/>
      <c r="B9" s="1" t="s">
        <v>2</v>
      </c>
      <c r="C9" s="2" t="s">
        <v>20</v>
      </c>
      <c r="D9" s="1"/>
      <c r="E9" s="4">
        <v>42670</v>
      </c>
      <c r="F9" s="4">
        <v>45032</v>
      </c>
      <c r="G9" s="4">
        <f>F9+730</f>
        <v>45762</v>
      </c>
      <c r="H9" s="5"/>
      <c r="I9" s="12">
        <f ca="1">G9-TODAY()</f>
        <v>745</v>
      </c>
      <c r="J9" s="3"/>
      <c r="K9" s="3"/>
      <c r="L9" s="18">
        <v>44938</v>
      </c>
      <c r="M9" s="18"/>
      <c r="N9" s="5"/>
      <c r="O9" s="17">
        <f ca="1">L9+365-Q1</f>
        <v>286</v>
      </c>
      <c r="P9" s="17"/>
      <c r="Q9" s="17"/>
    </row>
    <row r="10" spans="1:17" ht="18.75" x14ac:dyDescent="0.3">
      <c r="A10" s="1"/>
      <c r="B10" s="1" t="s">
        <v>3</v>
      </c>
      <c r="C10" s="2" t="s">
        <v>21</v>
      </c>
      <c r="D10" s="1"/>
      <c r="E10" s="4">
        <v>43480</v>
      </c>
      <c r="F10" s="4">
        <v>44921</v>
      </c>
      <c r="G10" s="4">
        <f>F10+730</f>
        <v>45651</v>
      </c>
      <c r="H10" s="5"/>
      <c r="I10" s="12">
        <f t="shared" ref="I10" ca="1" si="1">G10-TODAY()</f>
        <v>634</v>
      </c>
      <c r="J10" s="3"/>
      <c r="K10" s="3"/>
      <c r="L10" s="18">
        <v>44921</v>
      </c>
      <c r="M10" s="18"/>
      <c r="N10" s="5">
        <v>58208</v>
      </c>
      <c r="O10" s="17">
        <f ca="1">L10+365-Q1</f>
        <v>269</v>
      </c>
      <c r="P10" s="17"/>
      <c r="Q10" s="17"/>
    </row>
    <row r="11" spans="1:17" ht="18.75" x14ac:dyDescent="0.3">
      <c r="A11" s="1"/>
      <c r="B11" s="1"/>
      <c r="C11" s="2"/>
      <c r="D11" s="1"/>
      <c r="E11" s="5"/>
      <c r="F11" s="4"/>
      <c r="G11" s="4"/>
      <c r="H11" s="5"/>
      <c r="I11" s="12"/>
      <c r="J11" s="3"/>
      <c r="K11" s="3"/>
      <c r="L11" s="13"/>
      <c r="M11" s="13"/>
      <c r="N11" s="14"/>
      <c r="O11" s="17"/>
      <c r="P11" s="17"/>
      <c r="Q11" s="17"/>
    </row>
    <row r="12" spans="1:17" ht="18.75" x14ac:dyDescent="0.3">
      <c r="A12" s="3" t="s">
        <v>4</v>
      </c>
      <c r="B12" s="1"/>
      <c r="C12" s="2"/>
      <c r="D12" s="1"/>
      <c r="E12" s="5"/>
      <c r="F12" s="4"/>
      <c r="G12" s="4"/>
      <c r="H12" s="5"/>
      <c r="I12" s="12"/>
      <c r="J12" s="3"/>
      <c r="K12" s="3"/>
      <c r="L12" s="13"/>
      <c r="M12" s="13"/>
      <c r="N12" s="14"/>
      <c r="O12" s="17"/>
      <c r="P12" s="17"/>
      <c r="Q12" s="17"/>
    </row>
    <row r="13" spans="1:17" ht="18.75" x14ac:dyDescent="0.3">
      <c r="A13" s="1"/>
      <c r="B13" s="1"/>
      <c r="C13" s="2"/>
      <c r="D13" s="1"/>
      <c r="E13" s="5"/>
      <c r="F13" s="4"/>
      <c r="G13" s="4"/>
      <c r="H13" s="5"/>
      <c r="I13" s="12"/>
      <c r="J13" s="3"/>
      <c r="K13" s="3"/>
      <c r="L13" s="13"/>
      <c r="M13" s="13"/>
      <c r="N13" s="14"/>
      <c r="O13" s="17"/>
      <c r="P13" s="17"/>
      <c r="Q13" s="17"/>
    </row>
    <row r="14" spans="1:17" ht="18.75" x14ac:dyDescent="0.3">
      <c r="A14" s="1"/>
      <c r="B14" s="1" t="s">
        <v>5</v>
      </c>
      <c r="C14" s="2" t="s">
        <v>20</v>
      </c>
      <c r="D14" s="1"/>
      <c r="E14" s="4">
        <v>41710</v>
      </c>
      <c r="F14" s="4">
        <v>44345</v>
      </c>
      <c r="G14" s="4">
        <f>F14+730</f>
        <v>45075</v>
      </c>
      <c r="H14" s="4">
        <f>F14+365</f>
        <v>44710</v>
      </c>
      <c r="I14" s="12">
        <f t="shared" ref="I14:I15" ca="1" si="2">G14-TODAY()</f>
        <v>58</v>
      </c>
      <c r="J14" s="12">
        <f t="shared" ref="J14:J15" ca="1" si="3">H14-TODAY()</f>
        <v>-307</v>
      </c>
      <c r="K14" s="6"/>
      <c r="L14" s="18">
        <v>44606</v>
      </c>
      <c r="M14" s="18"/>
      <c r="N14" s="5">
        <v>117900</v>
      </c>
      <c r="O14" s="17">
        <f ca="1">L14+365-Q1</f>
        <v>-46</v>
      </c>
      <c r="P14" s="17"/>
      <c r="Q14" s="17"/>
    </row>
    <row r="15" spans="1:17" ht="18.75" x14ac:dyDescent="0.3">
      <c r="B15" s="1" t="s">
        <v>8</v>
      </c>
      <c r="C15" s="2" t="s">
        <v>18</v>
      </c>
      <c r="E15" s="4">
        <v>42062</v>
      </c>
      <c r="F15" s="4">
        <v>44345</v>
      </c>
      <c r="G15" s="4">
        <f>F15+730</f>
        <v>45075</v>
      </c>
      <c r="H15" s="4">
        <f>F15+365</f>
        <v>44710</v>
      </c>
      <c r="I15" s="12">
        <f t="shared" ca="1" si="2"/>
        <v>58</v>
      </c>
      <c r="J15" s="12">
        <f t="shared" ca="1" si="3"/>
        <v>-307</v>
      </c>
      <c r="K15" s="6"/>
      <c r="L15" s="18">
        <v>44650</v>
      </c>
      <c r="M15" s="18"/>
      <c r="N15" s="5">
        <v>80000</v>
      </c>
      <c r="O15" s="17">
        <f ca="1">L15+365-Q1</f>
        <v>-2</v>
      </c>
      <c r="P15" s="17"/>
      <c r="Q15" s="17"/>
    </row>
  </sheetData>
  <mergeCells count="24">
    <mergeCell ref="L3:M4"/>
    <mergeCell ref="N3:N4"/>
    <mergeCell ref="L15:M15"/>
    <mergeCell ref="L14:M14"/>
    <mergeCell ref="L10:M10"/>
    <mergeCell ref="L9:M9"/>
    <mergeCell ref="L8:M8"/>
    <mergeCell ref="L7:M7"/>
    <mergeCell ref="O3:Q4"/>
    <mergeCell ref="O15:Q15"/>
    <mergeCell ref="O14:Q14"/>
    <mergeCell ref="O10:Q10"/>
    <mergeCell ref="O9:Q9"/>
    <mergeCell ref="O8:Q8"/>
    <mergeCell ref="O13:Q13"/>
    <mergeCell ref="O12:Q12"/>
    <mergeCell ref="O11:Q11"/>
    <mergeCell ref="O7:Q7"/>
    <mergeCell ref="A1:I1"/>
    <mergeCell ref="I3:J3"/>
    <mergeCell ref="E3:E4"/>
    <mergeCell ref="H3:H4"/>
    <mergeCell ref="G3:G4"/>
    <mergeCell ref="F3:F4"/>
  </mergeCells>
  <conditionalFormatting sqref="I7:I10">
    <cfRule type="cellIs" dxfId="11" priority="14" operator="between">
      <formula>1</formula>
      <formula>15</formula>
    </cfRule>
    <cfRule type="cellIs" dxfId="10" priority="15" operator="greaterThanOrEqual">
      <formula>60</formula>
    </cfRule>
    <cfRule type="cellIs" dxfId="9" priority="16" operator="between">
      <formula>16</formula>
      <formula>59</formula>
    </cfRule>
    <cfRule type="cellIs" dxfId="8" priority="17" operator="notBetween">
      <formula>1</formula>
      <formula>1000</formula>
    </cfRule>
  </conditionalFormatting>
  <conditionalFormatting sqref="I14:J15">
    <cfRule type="cellIs" dxfId="7" priority="5" operator="between">
      <formula>1</formula>
      <formula>15</formula>
    </cfRule>
    <cfRule type="cellIs" dxfId="6" priority="6" operator="greaterThanOrEqual">
      <formula>60</formula>
    </cfRule>
    <cfRule type="cellIs" dxfId="5" priority="7" operator="between">
      <formula>16</formula>
      <formula>59</formula>
    </cfRule>
    <cfRule type="cellIs" dxfId="4" priority="8" operator="notBetween">
      <formula>1</formula>
      <formula>1000</formula>
    </cfRule>
  </conditionalFormatting>
  <conditionalFormatting sqref="O7:O10 O14:O15">
    <cfRule type="cellIs" dxfId="3" priority="1" operator="between">
      <formula>1</formula>
      <formula>15</formula>
    </cfRule>
    <cfRule type="cellIs" dxfId="2" priority="2" operator="greaterThanOrEqual">
      <formula>60</formula>
    </cfRule>
    <cfRule type="cellIs" dxfId="1" priority="3" operator="between">
      <formula>16</formula>
      <formula>59</formula>
    </cfRule>
    <cfRule type="cellIs" dxfId="0" priority="4" operator="notBetween">
      <formula>1</formula>
      <formula>1000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RECAPV1</dc:creator>
  <cp:lastModifiedBy>Romain Bruguet</cp:lastModifiedBy>
  <cp:lastPrinted>2023-03-27T14:53:41Z</cp:lastPrinted>
  <dcterms:created xsi:type="dcterms:W3CDTF">2015-06-05T18:19:34Z</dcterms:created>
  <dcterms:modified xsi:type="dcterms:W3CDTF">2023-04-01T09:35:18Z</dcterms:modified>
</cp:coreProperties>
</file>