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H2C Finances\Downloads\"/>
    </mc:Choice>
  </mc:AlternateContent>
  <xr:revisionPtr revIDLastSave="0" documentId="13_ncr:1_{7E6C9DA0-C92B-4888-A165-4DAB0DCA6093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Segment_DEPARTEMENT">#N/A</definedName>
    <definedName name="Segment_POSTE">#N/A</definedName>
    <definedName name="Segment_SITE">#N/A</definedName>
  </definedNames>
  <calcPr calcId="191029"/>
  <pivotCaches>
    <pivotCache cacheId="4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O12" i="1" s="1"/>
  <c r="N11" i="1" l="1"/>
  <c r="M11" i="1"/>
  <c r="O11" i="1" s="1"/>
</calcChain>
</file>

<file path=xl/sharedStrings.xml><?xml version="1.0" encoding="utf-8"?>
<sst xmlns="http://schemas.openxmlformats.org/spreadsheetml/2006/main" count="49" uniqueCount="41">
  <si>
    <t>MATRICULE</t>
  </si>
  <si>
    <t>NOM</t>
  </si>
  <si>
    <t>PRENOMS</t>
  </si>
  <si>
    <t>ENTREPRISE CLIENTE</t>
  </si>
  <si>
    <t>POSTE</t>
  </si>
  <si>
    <t>SITE</t>
  </si>
  <si>
    <t>NATURE DE CONTRAT</t>
  </si>
  <si>
    <t>GENRE</t>
  </si>
  <si>
    <t>DATE D'EMBAUCHE</t>
  </si>
  <si>
    <t>DATE DE FIN</t>
  </si>
  <si>
    <t>N° CNPS</t>
  </si>
  <si>
    <t>SITUATION MATRIMONIALE</t>
  </si>
  <si>
    <t>DEPARTEMENT</t>
  </si>
  <si>
    <t>COMMENTAIRES</t>
  </si>
  <si>
    <t>GRADE</t>
  </si>
  <si>
    <t>DATE NAISSANCE</t>
  </si>
  <si>
    <t>LIEU DE NAISSANCE</t>
  </si>
  <si>
    <t>DOMICILE</t>
  </si>
  <si>
    <t>CONTACTS TELEPHONIQUES</t>
  </si>
  <si>
    <t>NATIONALITE</t>
  </si>
  <si>
    <t>CAT. SOCIO. PROFESSIONNELLE</t>
  </si>
  <si>
    <t>N'GUESSAN</t>
  </si>
  <si>
    <t>M</t>
  </si>
  <si>
    <t>Raoul</t>
  </si>
  <si>
    <t>Célibataire, 01 Enfant</t>
  </si>
  <si>
    <t>PREMIUM CI</t>
  </si>
  <si>
    <t>MARCORY ZONE 4</t>
  </si>
  <si>
    <t>Agent de Vente</t>
  </si>
  <si>
    <t>Direction Commerciale</t>
  </si>
  <si>
    <t>CDD</t>
  </si>
  <si>
    <t>DUREE CONTRAT</t>
  </si>
  <si>
    <t>DATE CRITIQUE</t>
  </si>
  <si>
    <t>MAT001</t>
  </si>
  <si>
    <t>d</t>
  </si>
  <si>
    <t>dd</t>
  </si>
  <si>
    <t>Total général</t>
  </si>
  <si>
    <t>(vide)</t>
  </si>
  <si>
    <t>Total dd</t>
  </si>
  <si>
    <t>Total d</t>
  </si>
  <si>
    <t>Total N'GUESSAN</t>
  </si>
  <si>
    <t>Total MAT001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</si>
</sst>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* #,##0\ _€_-;\-* #,##0\ _€_-;_-* &quot;-&quot;\ _€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9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B898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14" fontId="7" fillId="0" borderId="1" xfId="0" applyNumberFormat="1" applyFont="1" applyBorder="1" applyAlignment="1">
      <alignment wrapText="1"/>
    </xf>
    <xf numFmtId="0" fontId="8" fillId="0" borderId="1" xfId="0" applyFont="1" applyBorder="1"/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14" fontId="7" fillId="0" borderId="3" xfId="0" applyNumberFormat="1" applyFont="1" applyBorder="1" applyAlignment="1">
      <alignment wrapText="1"/>
    </xf>
    <xf numFmtId="14" fontId="7" fillId="0" borderId="4" xfId="0" applyNumberFormat="1" applyFont="1" applyBorder="1" applyAlignment="1">
      <alignment wrapText="1"/>
    </xf>
    <xf numFmtId="0" fontId="7" fillId="0" borderId="4" xfId="0" applyFont="1" applyBorder="1" applyAlignment="1">
      <alignment wrapText="1"/>
    </xf>
    <xf numFmtId="166" fontId="4" fillId="2" borderId="1" xfId="1" applyNumberFormat="1" applyFon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wrapText="1"/>
    </xf>
    <xf numFmtId="166" fontId="7" fillId="0" borderId="3" xfId="0" applyNumberFormat="1" applyFont="1" applyBorder="1" applyAlignment="1">
      <alignment wrapText="1"/>
    </xf>
    <xf numFmtId="166" fontId="3" fillId="0" borderId="0" xfId="0" applyNumberFormat="1" applyFont="1" applyAlignment="1">
      <alignment wrapText="1"/>
    </xf>
    <xf numFmtId="166" fontId="2" fillId="0" borderId="0" xfId="0" applyNumberFormat="1" applyFont="1" applyAlignment="1">
      <alignment wrapText="1"/>
    </xf>
    <xf numFmtId="0" fontId="0" fillId="0" borderId="0" xfId="0" pivotButton="1"/>
  </cellXfs>
  <cellStyles count="2">
    <cellStyle name="Normal" xfId="0" builtinId="0"/>
    <cellStyle name="Normal 2" xfId="1" xr:uid="{D270A3AD-4522-492E-A298-E5CB702FDFD5}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66" formatCode="_-* #,##0\ _€_-;\-* #,##0\ _€_-;_-* &quot;-&quot;\ _€_-;_-@_-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 Light"/>
        <family val="2"/>
        <scheme val="major"/>
      </font>
      <fill>
        <patternFill patternType="solid">
          <fgColor indexed="64"/>
          <bgColor rgb="FFDB898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</font>
      <fill>
        <patternFill>
          <bgColor rgb="FFD52132"/>
        </patternFill>
      </fill>
    </dxf>
    <dxf>
      <font>
        <b/>
        <i val="0"/>
      </font>
      <fill>
        <patternFill>
          <bgColor rgb="FFEA9AA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DB8989"/>
      <color rgb="FFD52132"/>
      <color rgb="FFEA9AA0"/>
      <color rgb="FF8C8C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14</xdr:row>
      <xdr:rowOff>182218</xdr:rowOff>
    </xdr:from>
    <xdr:to>
      <xdr:col>2</xdr:col>
      <xdr:colOff>333375</xdr:colOff>
      <xdr:row>23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ITE">
              <a:extLst>
                <a:ext uri="{FF2B5EF4-FFF2-40B4-BE49-F238E27FC236}">
                  <a16:creationId xmlns:a16="http://schemas.microsoft.com/office/drawing/2014/main" id="{F264F520-0594-4E4A-AC1F-55704BB5D7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2849218"/>
              <a:ext cx="1828800" cy="157990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674618</xdr:colOff>
      <xdr:row>14</xdr:row>
      <xdr:rowOff>180975</xdr:rowOff>
    </xdr:from>
    <xdr:to>
      <xdr:col>5</xdr:col>
      <xdr:colOff>217418</xdr:colOff>
      <xdr:row>20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OSTE">
              <a:extLst>
                <a:ext uri="{FF2B5EF4-FFF2-40B4-BE49-F238E27FC236}">
                  <a16:creationId xmlns:a16="http://schemas.microsoft.com/office/drawing/2014/main" id="{C40EBA3C-F280-4ED5-8045-8418479FD0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8618" y="2847975"/>
              <a:ext cx="18288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659295</xdr:colOff>
      <xdr:row>14</xdr:row>
      <xdr:rowOff>35616</xdr:rowOff>
    </xdr:from>
    <xdr:to>
      <xdr:col>8</xdr:col>
      <xdr:colOff>202095</xdr:colOff>
      <xdr:row>20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DEPARTEMENT">
              <a:extLst>
                <a:ext uri="{FF2B5EF4-FFF2-40B4-BE49-F238E27FC236}">
                  <a16:creationId xmlns:a16="http://schemas.microsoft.com/office/drawing/2014/main" id="{9F1407FE-079A-4AB5-88A2-DF9E7197E64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ART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69295" y="2702616"/>
              <a:ext cx="1828800" cy="12788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7</xdr:row>
      <xdr:rowOff>1907</xdr:rowOff>
    </xdr:from>
    <xdr:to>
      <xdr:col>2</xdr:col>
      <xdr:colOff>38100</xdr:colOff>
      <xdr:row>8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FF5ED99-DADC-0D9C-4A36-3DB283437833}"/>
            </a:ext>
          </a:extLst>
        </xdr:cNvPr>
        <xdr:cNvSpPr/>
      </xdr:nvSpPr>
      <xdr:spPr>
        <a:xfrm>
          <a:off x="0" y="1335407"/>
          <a:ext cx="1562100" cy="198118"/>
        </a:xfrm>
        <a:prstGeom prst="rect">
          <a:avLst/>
        </a:prstGeom>
        <a:solidFill>
          <a:srgbClr val="DB898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EFFECTIF</a:t>
          </a:r>
        </a:p>
      </xdr:txBody>
    </xdr:sp>
    <xdr:clientData/>
  </xdr:twoCellAnchor>
  <xdr:twoCellAnchor>
    <xdr:from>
      <xdr:col>0</xdr:col>
      <xdr:colOff>0</xdr:colOff>
      <xdr:row>8</xdr:row>
      <xdr:rowOff>20956</xdr:rowOff>
    </xdr:from>
    <xdr:to>
      <xdr:col>2</xdr:col>
      <xdr:colOff>38100</xdr:colOff>
      <xdr:row>9</xdr:row>
      <xdr:rowOff>190499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320330F-AC19-3B78-FD01-55AF083C8E8A}"/>
            </a:ext>
          </a:extLst>
        </xdr:cNvPr>
        <xdr:cNvSpPr/>
      </xdr:nvSpPr>
      <xdr:spPr>
        <a:xfrm>
          <a:off x="0" y="1544956"/>
          <a:ext cx="1562100" cy="360043"/>
        </a:xfrm>
        <a:prstGeom prst="rect">
          <a:avLst/>
        </a:prstGeom>
        <a:solidFill>
          <a:srgbClr val="DB898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EFFECTIF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C Finances" refreshedDate="45009.706943634257" createdVersion="8" refreshedVersion="8" minRefreshableVersion="3" recordCount="2" xr:uid="{079CB949-E7DC-43B8-955B-B7EEFAD11BF5}">
  <cacheSource type="worksheet">
    <worksheetSource name="Effectifs_H2CAFRICA_2023"/>
  </cacheSource>
  <cacheFields count="23">
    <cacheField name="MATRICULE" numFmtId="0">
      <sharedItems count="2">
        <s v="MAT001"/>
        <s v="d"/>
      </sharedItems>
    </cacheField>
    <cacheField name="NOM" numFmtId="0">
      <sharedItems count="2">
        <s v="N'GUESSAN"/>
        <s v="dd"/>
      </sharedItems>
    </cacheField>
    <cacheField name="PRENOMS" numFmtId="0">
      <sharedItems containsBlank="1" count="2">
        <s v="Raoul"/>
        <m/>
      </sharedItems>
    </cacheField>
    <cacheField name="GENRE" numFmtId="0">
      <sharedItems containsBlank="1"/>
    </cacheField>
    <cacheField name="SITUATION MATRIMONIALE" numFmtId="0">
      <sharedItems containsBlank="1"/>
    </cacheField>
    <cacheField name="ENTREPRISE CLIENTE" numFmtId="0">
      <sharedItems containsBlank="1"/>
    </cacheField>
    <cacheField name="SITE" numFmtId="0">
      <sharedItems containsBlank="1"/>
    </cacheField>
    <cacheField name="POSTE" numFmtId="0">
      <sharedItems containsBlank="1"/>
    </cacheField>
    <cacheField name="DEPARTEMENT" numFmtId="0">
      <sharedItems containsBlank="1"/>
    </cacheField>
    <cacheField name="NATURE DE CONTRAT" numFmtId="0">
      <sharedItems containsBlank="1"/>
    </cacheField>
    <cacheField name="DATE D'EMBAUCHE" numFmtId="14">
      <sharedItems containsNonDate="0" containsDate="1" containsString="0" containsBlank="1" minDate="2023-01-01T00:00:00" maxDate="2023-01-02T00:00:00"/>
    </cacheField>
    <cacheField name="DATE DE FIN" numFmtId="14">
      <sharedItems containsNonDate="0" containsDate="1" containsString="0" containsBlank="1" minDate="2023-03-31T00:00:00" maxDate="2023-04-01T00:00:00"/>
    </cacheField>
    <cacheField name="DUREE CONTRAT" numFmtId="166">
      <sharedItems containsSemiMixedTypes="0" containsString="0" containsNumber="1" minValue="0" maxValue="2.9666666666666668"/>
    </cacheField>
    <cacheField name="DATE CRITIQUE" numFmtId="14">
      <sharedItems containsNonDate="0" containsDate="1" containsString="0" containsBlank="1" minDate="2023-03-24T00:00:00" maxDate="2023-03-25T00:00:00"/>
    </cacheField>
    <cacheField name="COMMENTAIRES" numFmtId="0">
      <sharedItems/>
    </cacheField>
    <cacheField name="CONTACTS TELEPHONIQUES" numFmtId="0">
      <sharedItems containsNonDate="0" containsString="0" containsBlank="1"/>
    </cacheField>
    <cacheField name="CAT. SOCIO. PROFESSIONNELLE" numFmtId="0">
      <sharedItems containsNonDate="0" containsString="0" containsBlank="1"/>
    </cacheField>
    <cacheField name="GRADE" numFmtId="0">
      <sharedItems containsNonDate="0" containsString="0" containsBlank="1"/>
    </cacheField>
    <cacheField name="N° CNPS" numFmtId="0">
      <sharedItems containsNonDate="0" containsString="0" containsBlank="1"/>
    </cacheField>
    <cacheField name="DATE NAISSANCE" numFmtId="0">
      <sharedItems containsNonDate="0" containsString="0" containsBlank="1"/>
    </cacheField>
    <cacheField name="LIEU DE NAISSANCE" numFmtId="0">
      <sharedItems containsNonDate="0" containsString="0" containsBlank="1"/>
    </cacheField>
    <cacheField name="DOMICILE" numFmtId="0">
      <sharedItems containsNonDate="0" containsString="0" containsBlank="1"/>
    </cacheField>
    <cacheField name="NATIONALI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  <s v="M"/>
    <s v="Célibataire, 01 Enfant"/>
    <s v="PREMIUM CI"/>
    <s v="MARCORY ZONE 4"/>
    <s v="Agent de Vente"/>
    <s v="Direction Commerciale"/>
    <s v="CDD"/>
    <d v="2023-01-01T00:00:00"/>
    <d v="2023-03-31T00:00:00"/>
    <n v="2.9666666666666668"/>
    <d v="2023-03-24T00:00:00"/>
    <s v="Contrat à Renouveler"/>
    <m/>
    <m/>
    <m/>
    <m/>
    <m/>
    <m/>
    <m/>
    <m/>
  </r>
  <r>
    <x v="1"/>
    <x v="1"/>
    <x v="1"/>
    <m/>
    <m/>
    <m/>
    <m/>
    <m/>
    <m/>
    <m/>
    <m/>
    <m/>
    <n v="0"/>
    <m/>
    <s v="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25E975-2A22-42DF-8B14-0AEF652DEAC6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C10" firstHeaderRow="1" firstDataRow="1" firstDataCol="3"/>
  <pivotFields count="23"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6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0"/>
    <field x="1"/>
    <field x="2"/>
  </rowFields>
  <rowItems count="7">
    <i>
      <x/>
      <x/>
      <x v="1"/>
    </i>
    <i t="default" r="1">
      <x/>
    </i>
    <i t="default">
      <x/>
    </i>
    <i>
      <x v="1"/>
      <x v="1"/>
      <x/>
    </i>
    <i t="default" r="1">
      <x v="1"/>
    </i>
    <i t="default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ITE" xr10:uid="{B749AF9D-FFE0-4EBD-A175-7F54D110960C}" sourceName="SITE">
  <extLst>
    <x:ext xmlns:x15="http://schemas.microsoft.com/office/spreadsheetml/2010/11/main" uri="{2F2917AC-EB37-4324-AD4E-5DD8C200BD13}">
      <x15:tableSlicerCache tableId="2" column="7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STE" xr10:uid="{1E6782AA-2D5E-42C9-BFAB-9FE03855CBBB}" sourceName="POSTE">
  <extLst>
    <x:ext xmlns:x15="http://schemas.microsoft.com/office/spreadsheetml/2010/11/main" uri="{2F2917AC-EB37-4324-AD4E-5DD8C200BD13}">
      <x15:tableSlicerCache tableId="2" column="8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PARTEMENT" xr10:uid="{25268D05-A32B-48FB-BFA8-6C0FD7B9B1FA}" sourceName="DEPARTEMENT">
  <extLst>
    <x:ext xmlns:x15="http://schemas.microsoft.com/office/spreadsheetml/2010/11/main" uri="{2F2917AC-EB37-4324-AD4E-5DD8C200BD13}">
      <x15:tableSlicerCache tableId="2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ITE" xr10:uid="{9FA50CFC-04F3-4281-9370-DC54EA6AB217}" cache="Segment_SITE" caption="SITE" rowHeight="241300"/>
  <slicer name="POSTE" xr10:uid="{779E2FC8-EC69-4463-83DE-D1E51468F822}" cache="Segment_POSTE" caption="POSTE" rowHeight="241300"/>
  <slicer name="DEPARTEMENT" xr10:uid="{E902CBDF-3682-4908-B3D8-6854E528851B}" cache="Segment_DEPARTEMENT" caption="DEPARTEMEN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048BF2-8098-4821-8EC4-5051D5AD91B6}" name="Effectifs_H2CAFRICA_2023" displayName="Effectifs_H2CAFRICA_2023" ref="A10:W12" totalsRowShown="0" headerRowDxfId="24" dataDxfId="23" headerRowCellStyle="Normal 2">
  <autoFilter ref="A10:W12" xr:uid="{59048BF2-8098-4821-8EC4-5051D5AD91B6}"/>
  <tableColumns count="23">
    <tableColumn id="1" xr3:uid="{1D15FF03-E1A1-4F34-B74F-9805E469EAA4}" name="MATRICULE" dataDxfId="22"/>
    <tableColumn id="2" xr3:uid="{0B039751-A8EF-4663-9184-F30A24E01549}" name="NOM" dataDxfId="21"/>
    <tableColumn id="3" xr3:uid="{372AA36C-2270-440B-BE92-8D089038557F}" name="PRENOMS" dataDxfId="20"/>
    <tableColumn id="4" xr3:uid="{80EF7275-32EE-4B71-BBD7-78F1A04043D7}" name="GENRE" dataDxfId="19"/>
    <tableColumn id="5" xr3:uid="{BBE7CFF7-85B0-46D9-81F1-2E78C00CC94B}" name="SITUATION MATRIMONIALE" dataDxfId="18"/>
    <tableColumn id="6" xr3:uid="{F29CD924-E174-4A34-B6C8-D0221A425B9B}" name="ENTREPRISE CLIENTE" dataDxfId="17"/>
    <tableColumn id="7" xr3:uid="{DC16C5A4-B425-4693-9126-48E1FF87B662}" name="SITE" dataDxfId="16"/>
    <tableColumn id="8" xr3:uid="{D3C3389E-E1F7-4DD5-A59F-9DE34C5E1F7A}" name="POSTE" dataDxfId="15"/>
    <tableColumn id="9" xr3:uid="{DC429C0A-CCDC-4E4D-914A-9232D6969277}" name="DEPARTEMENT" dataDxfId="14"/>
    <tableColumn id="10" xr3:uid="{BB0013A4-6CB5-4209-9092-F9EC31089A5D}" name="NATURE DE CONTRAT" dataDxfId="13"/>
    <tableColumn id="11" xr3:uid="{D06C2EA5-01FA-4740-A349-49ADCEDA06EA}" name="DATE D'EMBAUCHE" dataDxfId="12"/>
    <tableColumn id="12" xr3:uid="{F66C9510-6985-44E6-AC35-5B9F3A8EF864}" name="DATE DE FIN" dataDxfId="11"/>
    <tableColumn id="13" xr3:uid="{05D5CADC-D1E0-4B68-B296-4AA06E1D8D10}" name="DUREE CONTRAT" dataDxfId="0">
      <calculatedColumnFormula>(L11-K11)/30</calculatedColumnFormula>
    </tableColumn>
    <tableColumn id="14" xr3:uid="{1A26002B-C56C-4F6D-A45A-DFBA0BE10248}" name="DATE CRITIQUE" dataDxfId="10">
      <calculatedColumnFormula>L11-7</calculatedColumnFormula>
    </tableColumn>
    <tableColumn id="15" xr3:uid="{6F6FB911-5BAD-4C15-9FDB-32FD858023A2}" name="COMMENTAIRES" dataDxfId="1">
      <calculatedColumnFormula>IF(Effectifs_H2CAFRICA_2023[[#This Row],[DUREE CONTRAT]]=0,"",IF(TODAY()&gt;Effectifs_H2CAFRICA_2023[[#This Row],[DATE DE FIN]],"Contrat Expiré",IF(Effectifs_H2CAFRICA_2023[[#This Row],[DATE DE FIN]]="","",IF(TODAY()&gt;=Effectifs_H2CAFRICA_2023[[#This Row],[DATE DE FIN]]-7,"Contrat à Renouveler","Contrat En Cours"))))</calculatedColumnFormula>
    </tableColumn>
    <tableColumn id="16" xr3:uid="{A6E80AC1-6765-45E8-A2F5-4C20EBF1637B}" name="CONTACTS TELEPHONIQUES" dataDxfId="9"/>
    <tableColumn id="17" xr3:uid="{D2D8B96C-96CB-49C6-A312-1218AC618660}" name="CAT. SOCIO. PROFESSIONNELLE" dataDxfId="8"/>
    <tableColumn id="18" xr3:uid="{C406426C-0921-44D3-AE6C-B5B74A969F03}" name="GRADE" dataDxfId="7"/>
    <tableColumn id="19" xr3:uid="{1AD204B9-20C3-4EBA-A9AB-24BE2B403128}" name="N° CNPS" dataDxfId="6"/>
    <tableColumn id="20" xr3:uid="{D3B9E5A5-2983-420B-89C0-E204A9A1D224}" name="DATE NAISSANCE" dataDxfId="5"/>
    <tableColumn id="21" xr3:uid="{0489520F-A701-43F0-8F6A-662B54D602F1}" name="LIEU DE NAISSANCE" dataDxfId="4"/>
    <tableColumn id="22" xr3:uid="{9D147A13-A00C-40C5-BCBD-44900B49D30F}" name="DOMICILE" dataDxfId="3"/>
    <tableColumn id="23" xr3:uid="{A073BE00-DACB-4FCC-8452-2A5F6E1F1E79}" name="NATIONALITE" dataDxfId="2"/>
  </tableColumns>
  <tableStyleInfo name="TableStyleLight11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W41"/>
  <sheetViews>
    <sheetView topLeftCell="A4" zoomScale="115" zoomScaleNormal="115" workbookViewId="0">
      <pane xSplit="6" ySplit="7" topLeftCell="W11" activePane="bottomRight" state="frozen"/>
      <selection activeCell="A4" sqref="A4"/>
      <selection pane="topRight" activeCell="E4" sqref="E4"/>
      <selection pane="bottomLeft" activeCell="A11" sqref="A11"/>
      <selection pane="bottomRight" activeCell="C12" sqref="C12"/>
    </sheetView>
  </sheetViews>
  <sheetFormatPr baseColWidth="10" defaultColWidth="9.140625" defaultRowHeight="15" x14ac:dyDescent="0.25"/>
  <cols>
    <col min="1" max="1" width="12.85546875" style="1" customWidth="1"/>
    <col min="2" max="2" width="17.85546875" style="1" customWidth="1"/>
    <col min="3" max="3" width="29.140625" style="1" customWidth="1"/>
    <col min="4" max="4" width="12.5703125" style="1" customWidth="1"/>
    <col min="5" max="5" width="22.7109375" style="1" customWidth="1"/>
    <col min="6" max="6" width="19.85546875" style="1" customWidth="1"/>
    <col min="7" max="7" width="18.28515625" style="1" customWidth="1"/>
    <col min="8" max="8" width="22.140625" style="1" customWidth="1"/>
    <col min="9" max="9" width="21" style="1" customWidth="1"/>
    <col min="10" max="10" width="18.28515625" style="1" customWidth="1"/>
    <col min="11" max="11" width="16.7109375" style="1" customWidth="1"/>
    <col min="12" max="12" width="16.42578125" style="1" customWidth="1"/>
    <col min="13" max="13" width="16.42578125" style="18" customWidth="1"/>
    <col min="14" max="14" width="16.42578125" style="1" customWidth="1"/>
    <col min="15" max="15" width="27.42578125" style="5" bestFit="1" customWidth="1"/>
    <col min="16" max="16" width="22.85546875" style="1" customWidth="1"/>
    <col min="17" max="17" width="25.140625" style="1" customWidth="1"/>
    <col min="18" max="19" width="9.140625" style="1"/>
    <col min="20" max="20" width="15.140625" style="1" customWidth="1"/>
    <col min="21" max="21" width="16.85546875" style="1" customWidth="1"/>
    <col min="22" max="22" width="10" style="1" customWidth="1"/>
    <col min="23" max="23" width="12.85546875" style="1" customWidth="1"/>
    <col min="24" max="16384" width="9.140625" style="1"/>
  </cols>
  <sheetData>
    <row r="10" spans="1:23" ht="24" x14ac:dyDescent="0.25">
      <c r="A10" s="3" t="s">
        <v>0</v>
      </c>
      <c r="B10" s="3" t="s">
        <v>1</v>
      </c>
      <c r="C10" s="3" t="s">
        <v>2</v>
      </c>
      <c r="D10" s="3" t="s">
        <v>7</v>
      </c>
      <c r="E10" s="3" t="s">
        <v>11</v>
      </c>
      <c r="F10" s="3" t="s">
        <v>3</v>
      </c>
      <c r="G10" s="3" t="s">
        <v>5</v>
      </c>
      <c r="H10" s="3" t="s">
        <v>4</v>
      </c>
      <c r="I10" s="3" t="s">
        <v>12</v>
      </c>
      <c r="J10" s="3" t="s">
        <v>6</v>
      </c>
      <c r="K10" s="3" t="s">
        <v>8</v>
      </c>
      <c r="L10" s="3" t="s">
        <v>9</v>
      </c>
      <c r="M10" s="14" t="s">
        <v>30</v>
      </c>
      <c r="N10" s="3" t="s">
        <v>31</v>
      </c>
      <c r="O10" s="3" t="s">
        <v>13</v>
      </c>
      <c r="P10" s="3" t="s">
        <v>18</v>
      </c>
      <c r="Q10" s="3" t="s">
        <v>20</v>
      </c>
      <c r="R10" s="3" t="s">
        <v>14</v>
      </c>
      <c r="S10" s="3" t="s">
        <v>10</v>
      </c>
      <c r="T10" s="3" t="s">
        <v>15</v>
      </c>
      <c r="U10" s="3" t="s">
        <v>16</v>
      </c>
      <c r="V10" s="3" t="s">
        <v>17</v>
      </c>
      <c r="W10" s="3" t="s">
        <v>19</v>
      </c>
    </row>
    <row r="11" spans="1:23" x14ac:dyDescent="0.25">
      <c r="A11" s="6" t="s">
        <v>32</v>
      </c>
      <c r="B11" s="6" t="s">
        <v>21</v>
      </c>
      <c r="C11" s="6" t="s">
        <v>23</v>
      </c>
      <c r="D11" s="6" t="s">
        <v>22</v>
      </c>
      <c r="E11" s="6" t="s">
        <v>24</v>
      </c>
      <c r="F11" s="6" t="s">
        <v>25</v>
      </c>
      <c r="G11" s="6" t="s">
        <v>26</v>
      </c>
      <c r="H11" s="6" t="s">
        <v>27</v>
      </c>
      <c r="I11" s="6" t="s">
        <v>28</v>
      </c>
      <c r="J11" s="6" t="s">
        <v>29</v>
      </c>
      <c r="K11" s="7">
        <v>44927</v>
      </c>
      <c r="L11" s="7">
        <v>45016</v>
      </c>
      <c r="M11" s="15">
        <f>(L11-K11)/30</f>
        <v>2.9666666666666668</v>
      </c>
      <c r="N11" s="7">
        <f>L11-7</f>
        <v>45009</v>
      </c>
      <c r="O11" s="8" t="str">
        <f ca="1">IF(Effectifs_H2CAFRICA_2023[[#This Row],[DUREE CONTRAT]]=0,"",IF(TODAY()&gt;Effectifs_H2CAFRICA_2023[[#This Row],[DATE DE FIN]],"Contrat Expiré",IF(Effectifs_H2CAFRICA_2023[[#This Row],[DATE DE FIN]]="","",IF(TODAY()&gt;=Effectifs_H2CAFRICA_2023[[#This Row],[DATE DE FIN]]-7,"Contrat à Renouveler","Contrat En Cours"))))</f>
        <v>Contrat à Renouveler</v>
      </c>
      <c r="P11" s="6"/>
      <c r="Q11" s="6"/>
      <c r="R11" s="6"/>
      <c r="S11" s="6"/>
      <c r="T11" s="6"/>
      <c r="U11" s="6"/>
      <c r="V11" s="6"/>
      <c r="W11" s="6"/>
    </row>
    <row r="12" spans="1:23" x14ac:dyDescent="0.25">
      <c r="A12" s="9" t="s">
        <v>33</v>
      </c>
      <c r="B12" s="10" t="s">
        <v>34</v>
      </c>
      <c r="C12" s="10"/>
      <c r="D12" s="10"/>
      <c r="E12" s="10"/>
      <c r="F12" s="10"/>
      <c r="G12" s="10"/>
      <c r="H12" s="10"/>
      <c r="I12" s="10"/>
      <c r="J12" s="10"/>
      <c r="K12" s="11"/>
      <c r="L12" s="11"/>
      <c r="M12" s="16">
        <f>(L12-K12)/30</f>
        <v>0</v>
      </c>
      <c r="N12" s="12"/>
      <c r="O12" s="8" t="str">
        <f ca="1">IF(Effectifs_H2CAFRICA_2023[[#This Row],[DUREE CONTRAT]]=0,"",IF(TODAY()&gt;Effectifs_H2CAFRICA_2023[[#This Row],[DATE DE FIN]],"Contrat Expiré",IF(Effectifs_H2CAFRICA_2023[[#This Row],[DATE DE FIN]]="","",IF(TODAY()&gt;=Effectifs_H2CAFRICA_2023[[#This Row],[DATE DE FIN]]-7,"Contrat à Renouveler","Contrat En Cours"))))</f>
        <v/>
      </c>
      <c r="P12" s="9"/>
      <c r="Q12" s="10"/>
      <c r="R12" s="10"/>
      <c r="S12" s="10"/>
      <c r="T12" s="10"/>
      <c r="U12" s="10"/>
      <c r="V12" s="10"/>
      <c r="W12" s="13"/>
    </row>
    <row r="13" spans="1:2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17"/>
      <c r="N13" s="2"/>
      <c r="O13" s="4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7"/>
      <c r="N14" s="2"/>
      <c r="O14" s="4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17"/>
      <c r="N15" s="2"/>
      <c r="O15" s="4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17"/>
      <c r="N16" s="2"/>
      <c r="O16" s="4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17"/>
      <c r="N17" s="2"/>
      <c r="O17" s="4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7"/>
      <c r="N18" s="2"/>
      <c r="O18" s="4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17"/>
      <c r="N19" s="2"/>
      <c r="O19" s="4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7"/>
      <c r="N20" s="2"/>
      <c r="O20" s="4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17"/>
      <c r="N21" s="2"/>
      <c r="O21" s="4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17"/>
      <c r="N22" s="2"/>
      <c r="O22" s="4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17"/>
      <c r="N23" s="2"/>
      <c r="O23" s="4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7"/>
      <c r="N24" s="2"/>
      <c r="O24" s="4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17"/>
      <c r="N25" s="2"/>
      <c r="O25" s="4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17"/>
      <c r="N26" s="2"/>
      <c r="O26" s="4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17"/>
      <c r="N27" s="2"/>
      <c r="O27" s="4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17"/>
      <c r="N28" s="2"/>
      <c r="O28" s="4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17"/>
      <c r="N29" s="2"/>
      <c r="O29" s="4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17"/>
      <c r="N30" s="2"/>
      <c r="O30" s="4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17"/>
      <c r="N31" s="2"/>
      <c r="O31" s="4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17"/>
      <c r="N32" s="2"/>
      <c r="O32" s="4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17"/>
      <c r="N33" s="2"/>
      <c r="O33" s="4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7"/>
      <c r="N34" s="2"/>
      <c r="O34" s="4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17"/>
      <c r="N35" s="2"/>
      <c r="O35" s="4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7"/>
      <c r="N36" s="2"/>
      <c r="O36" s="4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17"/>
      <c r="N37" s="2"/>
      <c r="O37" s="4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17"/>
      <c r="N38" s="2"/>
      <c r="O38" s="4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7"/>
      <c r="N39" s="2"/>
      <c r="O39" s="4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7"/>
      <c r="N40" s="2"/>
      <c r="O40" s="4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17"/>
      <c r="N41" s="2"/>
      <c r="O41" s="4"/>
      <c r="P41" s="2"/>
      <c r="Q41" s="2"/>
      <c r="R41" s="2"/>
      <c r="S41" s="2"/>
      <c r="T41" s="2"/>
      <c r="U41" s="2"/>
      <c r="V41" s="2"/>
      <c r="W41" s="2"/>
    </row>
  </sheetData>
  <conditionalFormatting sqref="O1:O1048576">
    <cfRule type="containsText" dxfId="27" priority="1" operator="containsText" text="Contrat En Cours">
      <formula>NOT(ISERROR(SEARCH("Contrat En Cours",O1)))</formula>
    </cfRule>
    <cfRule type="containsText" dxfId="26" priority="2" operator="containsText" text="Contrat à Renouveler">
      <formula>NOT(ISERROR(SEARCH("Contrat à Renouveler",O1)))</formula>
    </cfRule>
    <cfRule type="containsText" dxfId="25" priority="3" operator="containsText" text="Contrat Expiré">
      <formula>NOT(ISERROR(SEARCH("Contrat Expiré",O1)))</formula>
    </cfRule>
  </conditionalFormatting>
  <pageMargins left="0.70866141732283472" right="0.70866141732283472" top="0.74803149606299213" bottom="0.74803149606299213" header="0.31496062992125984" footer="0.31496062992125984"/>
  <pageSetup paperSize="9" scale="40" fitToHeight="0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F0B4C-7231-4019-B138-3098CD359C39}">
  <dimension ref="A1"/>
  <sheetViews>
    <sheetView topLeftCell="A7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31ECE-E2AD-431C-BF75-05AE806B43BF}">
  <dimension ref="A3:C10"/>
  <sheetViews>
    <sheetView tabSelected="1" workbookViewId="0">
      <selection activeCell="A6" sqref="A6:C6 A9:C9"/>
      <pivotSelection pane="bottomRight" showHeader="1" extendable="1" axis="axisRow" start="2" max="7" activeRow="5" previousRow="5" click="1" r:id="rId1">
        <pivotArea dataOnly="0" outline="0" fieldPosition="0">
          <references count="1">
            <reference field="0" count="0" defaultSubtotal="1"/>
          </references>
        </pivotArea>
      </pivotSelection>
    </sheetView>
  </sheetViews>
  <sheetFormatPr baseColWidth="10" defaultRowHeight="15" x14ac:dyDescent="0.25"/>
  <cols>
    <col min="1" max="1" width="21" bestFit="1" customWidth="1"/>
    <col min="3" max="3" width="12.28515625" bestFit="1" customWidth="1"/>
    <col min="4" max="4" width="22" bestFit="1" customWidth="1"/>
  </cols>
  <sheetData>
    <row r="3" spans="1:3" x14ac:dyDescent="0.25">
      <c r="A3" s="19" t="s">
        <v>0</v>
      </c>
      <c r="B3" s="19" t="s">
        <v>1</v>
      </c>
      <c r="C3" s="19" t="s">
        <v>2</v>
      </c>
    </row>
    <row r="4" spans="1:3" x14ac:dyDescent="0.25">
      <c r="A4" t="s">
        <v>33</v>
      </c>
      <c r="B4" t="s">
        <v>34</v>
      </c>
      <c r="C4" t="s">
        <v>36</v>
      </c>
    </row>
    <row r="5" spans="1:3" x14ac:dyDescent="0.25">
      <c r="B5" t="s">
        <v>37</v>
      </c>
    </row>
    <row r="6" spans="1:3" x14ac:dyDescent="0.25">
      <c r="A6" t="s">
        <v>38</v>
      </c>
    </row>
    <row r="7" spans="1:3" x14ac:dyDescent="0.25">
      <c r="A7" t="s">
        <v>32</v>
      </c>
      <c r="B7" t="s">
        <v>21</v>
      </c>
      <c r="C7" t="s">
        <v>23</v>
      </c>
    </row>
    <row r="8" spans="1:3" x14ac:dyDescent="0.25">
      <c r="B8" t="s">
        <v>39</v>
      </c>
    </row>
    <row r="9" spans="1:3" x14ac:dyDescent="0.25">
      <c r="A9" t="s">
        <v>40</v>
      </c>
    </row>
    <row r="10" spans="1:3" x14ac:dyDescent="0.25">
      <c r="A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H2C Finances</dc:creator>
  <cp:lastModifiedBy>H2C Finances</cp:lastModifiedBy>
  <cp:lastPrinted>2023-03-24T08:49:25Z</cp:lastPrinted>
  <dcterms:created xsi:type="dcterms:W3CDTF">2015-06-05T18:19:34Z</dcterms:created>
  <dcterms:modified xsi:type="dcterms:W3CDTF">2023-03-24T17:13:36Z</dcterms:modified>
</cp:coreProperties>
</file>