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-120" yWindow="-120" windowWidth="20730" windowHeight="11160"/>
  </bookViews>
  <sheets>
    <sheet name="planning" sheetId="1" r:id="rId1"/>
    <sheet name="param" sheetId="2" r:id="rId2"/>
    <sheet name="Feuil3" sheetId="3" r:id="rId3"/>
  </sheets>
  <definedNames>
    <definedName name="archive">param!$A$7</definedName>
    <definedName name="datdeb">planning!$F$4</definedName>
    <definedName name="dc">param!$A$2</definedName>
    <definedName name="feries">OFFSET(param!$C$2,,,COUNTA(param!$C:$C),)</definedName>
    <definedName name="paquesN">ROUND(DATE(YEAR(datdeb),4,1)/7+MOD(19*MOD(YEAR(datdeb),19)-7,30)*14/100,0)*7-6</definedName>
    <definedName name="ponts">OFFSET(param!$F$2,,,COUNTA( param!$F:$F)-1,)</definedName>
    <definedName name="sb">param!$A$3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4" i="1" l="1"/>
  <c r="C2" i="2" s="1"/>
  <c r="F2" i="2" l="1"/>
  <c r="C3" i="2"/>
  <c r="C7" i="2"/>
  <c r="C4" i="2"/>
  <c r="C8" i="2"/>
  <c r="C5" i="2"/>
  <c r="C6" i="2"/>
  <c r="G4" i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D3" i="1" s="1"/>
  <c r="O1" i="1" l="1"/>
  <c r="AA1" i="1"/>
  <c r="W1" i="1"/>
  <c r="S1" i="1"/>
  <c r="K1" i="1"/>
  <c r="Z1" i="1"/>
  <c r="V1" i="1"/>
  <c r="N1" i="1"/>
  <c r="J1" i="1"/>
  <c r="AC1" i="1"/>
  <c r="Y1" i="1"/>
  <c r="U1" i="1"/>
  <c r="Q1" i="1"/>
  <c r="M1" i="1"/>
  <c r="I1" i="1"/>
  <c r="AD1" i="1"/>
  <c r="R1" i="1"/>
  <c r="AB1" i="1"/>
  <c r="X1" i="1"/>
  <c r="T1" i="1"/>
  <c r="P1" i="1"/>
  <c r="L1" i="1"/>
  <c r="H1" i="1"/>
  <c r="G1" i="1"/>
  <c r="F1" i="1"/>
  <c r="V2" i="1"/>
  <c r="J2" i="1"/>
  <c r="AC2" i="1"/>
  <c r="Y2" i="1"/>
  <c r="U2" i="1"/>
  <c r="Q2" i="1"/>
  <c r="M2" i="1"/>
  <c r="I2" i="1"/>
  <c r="AD2" i="1"/>
  <c r="R2" i="1"/>
  <c r="AB2" i="1"/>
  <c r="X2" i="1"/>
  <c r="T2" i="1"/>
  <c r="P2" i="1"/>
  <c r="L2" i="1"/>
  <c r="H2" i="1"/>
  <c r="Z2" i="1"/>
  <c r="N2" i="1"/>
  <c r="AA2" i="1"/>
  <c r="W2" i="1"/>
  <c r="S2" i="1"/>
  <c r="O2" i="1"/>
  <c r="K2" i="1"/>
  <c r="G2" i="1"/>
  <c r="F2" i="1"/>
  <c r="AE4" i="1"/>
  <c r="AE1" i="1" s="1"/>
  <c r="W3" i="1"/>
  <c r="K3" i="1"/>
  <c r="Z3" i="1"/>
  <c r="V3" i="1"/>
  <c r="R3" i="1"/>
  <c r="N3" i="1"/>
  <c r="J3" i="1"/>
  <c r="S3" i="1"/>
  <c r="AC3" i="1"/>
  <c r="Y3" i="1"/>
  <c r="U3" i="1"/>
  <c r="Q3" i="1"/>
  <c r="M3" i="1"/>
  <c r="I3" i="1"/>
  <c r="AA3" i="1"/>
  <c r="O3" i="1"/>
  <c r="AB3" i="1"/>
  <c r="X3" i="1"/>
  <c r="T3" i="1"/>
  <c r="P3" i="1"/>
  <c r="L3" i="1"/>
  <c r="H3" i="1"/>
  <c r="G3" i="1"/>
  <c r="F3" i="1"/>
  <c r="AE2" i="1" l="1"/>
  <c r="AF4" i="1"/>
  <c r="AF1" i="1" s="1"/>
  <c r="AE3" i="1"/>
  <c r="AF2" i="1" l="1"/>
  <c r="AG4" i="1"/>
  <c r="AG1" i="1" s="1"/>
  <c r="AF3" i="1"/>
  <c r="AG3" i="1" l="1"/>
  <c r="AG2" i="1"/>
</calcChain>
</file>

<file path=xl/sharedStrings.xml><?xml version="1.0" encoding="utf-8"?>
<sst xmlns="http://schemas.openxmlformats.org/spreadsheetml/2006/main" count="14" uniqueCount="14">
  <si>
    <t>decalage d'affichage</t>
  </si>
  <si>
    <t>nombre de jour</t>
  </si>
  <si>
    <t>avant</t>
  </si>
  <si>
    <t>aujourd'hui</t>
  </si>
  <si>
    <t>atelier</t>
  </si>
  <si>
    <t>equipement</t>
  </si>
  <si>
    <t>organe</t>
  </si>
  <si>
    <t>periodicite</t>
  </si>
  <si>
    <t>selection des jours fériés</t>
  </si>
  <si>
    <t>indication des jours chomes sup</t>
  </si>
  <si>
    <t>REPETITIF</t>
  </si>
  <si>
    <t>DATE CALCULER</t>
  </si>
  <si>
    <t>datepremier</t>
  </si>
  <si>
    <t>ici à la 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</si>
</sst>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"/>
  </numFmts>
  <fonts count="3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textRotation="90"/>
    </xf>
    <xf numFmtId="0" fontId="0" fillId="2" borderId="0" xfId="0" applyFill="1" applyAlignment="1"/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3" borderId="0" xfId="0" applyFill="1"/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CheckBox" checked="Checked" fmlaLink="B2" lockText="1" noThreeD="1"/>
</file>

<file path=xl/ctrlProps/ctrlProp2.xml><?xml version="1.0" encoding="utf-8"?>
<formControlPr xmlns="http://schemas.microsoft.com/office/spreadsheetml/2009/9/main" objectType="CheckBox" fmlaLink="B3" lockText="1" noThreeD="1"/>
</file>

<file path=xl/ctrlProps/ctrlProp3.xml><?xml version="1.0" encoding="utf-8"?>
<formControlPr xmlns="http://schemas.microsoft.com/office/spreadsheetml/2009/9/main" objectType="CheckBox" checked="Checked" fmlaLink="B4" lockText="1" noThreeD="1"/>
</file>

<file path=xl/ctrlProps/ctrlProp4.xml><?xml version="1.0" encoding="utf-8"?>
<formControlPr xmlns="http://schemas.microsoft.com/office/spreadsheetml/2009/9/main" objectType="CheckBox" checked="Checked" fmlaLink="B5" lockText="1" noThreeD="1"/>
</file>

<file path=xl/ctrlProps/ctrlProp5.xml><?xml version="1.0" encoding="utf-8"?>
<formControlPr xmlns="http://schemas.microsoft.com/office/spreadsheetml/2009/9/main" objectType="CheckBox" checked="Checked" fmlaLink="B6" lockText="1" noThreeD="1"/>
</file>

<file path=xl/ctrlProps/ctrlProp6.xml><?xml version="1.0" encoding="utf-8"?>
<formControlPr xmlns="http://schemas.microsoft.com/office/spreadsheetml/2009/9/main" objectType="CheckBox" checked="Checked" fmlaLink="B7" lockText="1" noThreeD="1"/>
</file>

<file path=xl/ctrlProps/ctrlProp7.xml><?xml version="1.0" encoding="utf-8"?>
<formControlPr xmlns="http://schemas.microsoft.com/office/spreadsheetml/2009/9/main" objectType="CheckBox" checked="Checked" fmlaLink="B8" lockText="1" noThreeD="1"/>
</file>

<file path=xl/ctrlProps/ctrlProp8.xml><?xml version="1.0" encoding="utf-8"?>
<formControlPr xmlns="http://schemas.microsoft.com/office/spreadsheetml/2009/9/main" objectType="CheckBox" checked="Checked" fmlaLink="E2" lockText="1" noThreeD="1"/>
</file>

<file path=xl/ctrlProps/ctrlProp9.xml><?xml version="1.0" encoding="utf-8"?>
<formControlPr xmlns="http://schemas.microsoft.com/office/spreadsheetml/2009/9/main" objectType="CheckBox" fmlaLink="E3" lockText="1" noThreeD="1"/>
</file>

<file path=xl/ctrlProps/ctrlProp10.xml><?xml version="1.0" encoding="utf-8"?>
<formControlPr xmlns="http://schemas.microsoft.com/office/spreadsheetml/2009/9/main" objectType="CheckBox" checked="Checked" fmlaLink="E4" lockText="1" noThreeD="1"/>
</file>

<file path=xl/ctrlProps/ctrlProp11.xml><?xml version="1.0" encoding="utf-8"?>
<formControlPr xmlns="http://schemas.microsoft.com/office/spreadsheetml/2009/9/main" objectType="CheckBox" checked="Checked" fmlaLink="E5" lockText="1" noThreeD="1"/>
</file>

<file path=xl/ctrlProps/ctrlProp12.xml><?xml version="1.0" encoding="utf-8"?>
<formControlPr xmlns="http://schemas.microsoft.com/office/spreadsheetml/2009/9/main" objectType="CheckBox" checked="Checked" fmlaLink="E6" lockText="1" noThreeD="1"/>
</file>

<file path=xl/ctrlProps/ctrlProp13.xml><?xml version="1.0" encoding="utf-8"?>
<formControlPr xmlns="http://schemas.microsoft.com/office/spreadsheetml/2009/9/main" objectType="CheckBox" checked="Checked" fmlaLink="E7" lockText="1" noThreeD="1"/>
</file>

<file path=xl/ctrlProps/ctrlProp14.xml><?xml version="1.0" encoding="utf-8"?>
<formControlPr xmlns="http://schemas.microsoft.com/office/spreadsheetml/2009/9/main" objectType="CheckBox" checked="Checked" fmlaLink="E8" lockText="1" noThreeD="1"/>
</file>

<file path=xl/ctrlProps/ctrlProp15.xml><?xml version="1.0" encoding="utf-8"?>
<formControlPr xmlns="http://schemas.microsoft.com/office/spreadsheetml/2009/9/main" objectType="CheckBox" checked="Checked" fmlaLink="E9" lockText="1" noThreeD="1"/>
</file>

<file path=xl/ctrlProps/ctrlProp16.xml><?xml version="1.0" encoding="utf-8"?>
<formControlPr xmlns="http://schemas.microsoft.com/office/spreadsheetml/2009/9/main" objectType="CheckBox" checked="Checked" fmlaLink="E10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190500</xdr:rowOff>
        </xdr:from>
        <xdr:to>
          <xdr:col>0</xdr:col>
          <xdr:colOff>419100</xdr:colOff>
          <xdr:row>4</xdr:row>
          <xdr:rowOff>0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2</xdr:row>
          <xdr:rowOff>0</xdr:rowOff>
        </xdr:from>
        <xdr:to>
          <xdr:col>4</xdr:col>
          <xdr:colOff>752475</xdr:colOff>
          <xdr:row>4</xdr:row>
          <xdr:rowOff>0</xdr:rowOff>
        </xdr:to>
        <xdr:sp macro="" textlink="">
          <xdr:nvSpPr>
            <xdr:cNvPr id="1026" name="ScrollBar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342900</xdr:colOff>
          <xdr:row>0</xdr:row>
          <xdr:rowOff>171450</xdr:rowOff>
        </xdr:from>
        <xdr:to>
          <xdr:col>3</xdr:col>
          <xdr:colOff>0</xdr:colOff>
          <xdr:row>2</xdr:row>
          <xdr:rowOff>9525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jour de l'an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485775</xdr:colOff>
          <xdr:row>11</xdr:row>
          <xdr:rowOff>180975</xdr:rowOff>
        </xdr:from>
        <xdr:to>
          <xdr:col>3</xdr:col>
          <xdr:colOff>476250</xdr:colOff>
          <xdr:row>13</xdr:row>
          <xdr:rowOff>57150</xdr:rowOff>
        </xdr:to>
        <xdr:sp macro="" textlink="">
          <xdr:nvSpPr>
            <xdr:cNvPr id="2051" name="Check Box 3" descr="fete de la jeunesse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fete de la jeunesse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304800</xdr:colOff>
          <xdr:row>2</xdr:row>
          <xdr:rowOff>180975</xdr:rowOff>
        </xdr:from>
        <xdr:to>
          <xdr:col>3</xdr:col>
          <xdr:colOff>57150</xdr:colOff>
          <xdr:row>3</xdr:row>
          <xdr:rowOff>171450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vendredi 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333375</xdr:colOff>
          <xdr:row>3</xdr:row>
          <xdr:rowOff>161925</xdr:rowOff>
        </xdr:from>
        <xdr:to>
          <xdr:col>3</xdr:col>
          <xdr:colOff>28575</xdr:colOff>
          <xdr:row>4</xdr:row>
          <xdr:rowOff>180975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361950</xdr:colOff>
          <xdr:row>4</xdr:row>
          <xdr:rowOff>180975</xdr:rowOff>
        </xdr:from>
        <xdr:to>
          <xdr:col>2</xdr:col>
          <xdr:colOff>1533525</xdr:colOff>
          <xdr:row>5</xdr:row>
          <xdr:rowOff>171450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fete du travail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361950</xdr:colOff>
          <xdr:row>5</xdr:row>
          <xdr:rowOff>152400</xdr:rowOff>
        </xdr:from>
        <xdr:to>
          <xdr:col>3</xdr:col>
          <xdr:colOff>85725</xdr:colOff>
          <xdr:row>7</xdr:row>
          <xdr:rowOff>19050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fete de l'unité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0</xdr:colOff>
          <xdr:row>6</xdr:row>
          <xdr:rowOff>161925</xdr:rowOff>
        </xdr:from>
        <xdr:to>
          <xdr:col>3</xdr:col>
          <xdr:colOff>95250</xdr:colOff>
          <xdr:row>7</xdr:row>
          <xdr:rowOff>180975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fete de noel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1</xdr:row>
          <xdr:rowOff>0</xdr:rowOff>
        </xdr:from>
        <xdr:to>
          <xdr:col>4</xdr:col>
          <xdr:colOff>28575</xdr:colOff>
          <xdr:row>2</xdr:row>
          <xdr:rowOff>28575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2</xdr:row>
          <xdr:rowOff>0</xdr:rowOff>
        </xdr:from>
        <xdr:to>
          <xdr:col>4</xdr:col>
          <xdr:colOff>28575</xdr:colOff>
          <xdr:row>3</xdr:row>
          <xdr:rowOff>28575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3</xdr:row>
          <xdr:rowOff>0</xdr:rowOff>
        </xdr:from>
        <xdr:to>
          <xdr:col>4</xdr:col>
          <xdr:colOff>28575</xdr:colOff>
          <xdr:row>4</xdr:row>
          <xdr:rowOff>28575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4</xdr:row>
          <xdr:rowOff>0</xdr:rowOff>
        </xdr:from>
        <xdr:to>
          <xdr:col>4</xdr:col>
          <xdr:colOff>28575</xdr:colOff>
          <xdr:row>5</xdr:row>
          <xdr:rowOff>28575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5</xdr:row>
          <xdr:rowOff>0</xdr:rowOff>
        </xdr:from>
        <xdr:to>
          <xdr:col>4</xdr:col>
          <xdr:colOff>28575</xdr:colOff>
          <xdr:row>6</xdr:row>
          <xdr:rowOff>28575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6</xdr:row>
          <xdr:rowOff>0</xdr:rowOff>
        </xdr:from>
        <xdr:to>
          <xdr:col>4</xdr:col>
          <xdr:colOff>28575</xdr:colOff>
          <xdr:row>7</xdr:row>
          <xdr:rowOff>28575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7</xdr:row>
          <xdr:rowOff>0</xdr:rowOff>
        </xdr:from>
        <xdr:to>
          <xdr:col>4</xdr:col>
          <xdr:colOff>28575</xdr:colOff>
          <xdr:row>8</xdr:row>
          <xdr:rowOff>28575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8</xdr:row>
          <xdr:rowOff>0</xdr:rowOff>
        </xdr:from>
        <xdr:to>
          <xdr:col>4</xdr:col>
          <xdr:colOff>28575</xdr:colOff>
          <xdr:row>9</xdr:row>
          <xdr:rowOff>28575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9</xdr:row>
          <xdr:rowOff>0</xdr:rowOff>
        </xdr:from>
        <xdr:to>
          <xdr:col>4</xdr:col>
          <xdr:colOff>28575</xdr:colOff>
          <xdr:row>10</xdr:row>
          <xdr:rowOff>28575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7"/>
  <sheetViews>
    <sheetView tabSelected="1" topLeftCell="C1" workbookViewId="0">
      <selection activeCell="U11" sqref="U11"/>
    </sheetView>
  </sheetViews>
  <sheetFormatPr baseColWidth="10" defaultRowHeight="15" x14ac:dyDescent="0.25"/>
  <cols>
    <col min="6" max="18" width="6.7109375" customWidth="1"/>
    <col min="19" max="19" width="11.5703125" bestFit="1" customWidth="1"/>
    <col min="20" max="34" width="6.7109375" customWidth="1"/>
  </cols>
  <sheetData>
    <row r="1" spans="1:33" ht="100.5" customHeight="1" x14ac:dyDescent="0.25">
      <c r="F1" s="3" t="str">
        <f ca="1">PROPER(TEXT(F$4,"mmmm"))&amp;" "&amp;YEAR(F4)</f>
        <v>Mai 2023</v>
      </c>
      <c r="G1" s="3" t="str">
        <f ca="1">IF(MONTH(G$4)=MONTH(F$4),"",PROPER(TEXT(G$4,"mmmm"))&amp;" "&amp;YEAR(G$4))</f>
        <v/>
      </c>
      <c r="H1" s="3" t="str">
        <f t="shared" ref="H1:AG1" ca="1" si="0">IF(MONTH(H$4)=MONTH(G$4),"",PROPER(TEXT(H$4,"mmmm"))&amp;" "&amp;YEAR(H$4))</f>
        <v/>
      </c>
      <c r="I1" s="3" t="str">
        <f t="shared" ca="1" si="0"/>
        <v/>
      </c>
      <c r="J1" s="3" t="str">
        <f t="shared" ca="1" si="0"/>
        <v>Juin 2023</v>
      </c>
      <c r="K1" s="3" t="str">
        <f t="shared" ca="1" si="0"/>
        <v/>
      </c>
      <c r="L1" s="3" t="str">
        <f t="shared" ca="1" si="0"/>
        <v/>
      </c>
      <c r="M1" s="3" t="str">
        <f t="shared" ca="1" si="0"/>
        <v/>
      </c>
      <c r="N1" s="3" t="str">
        <f t="shared" ca="1" si="0"/>
        <v/>
      </c>
      <c r="O1" s="3" t="str">
        <f t="shared" ca="1" si="0"/>
        <v/>
      </c>
      <c r="P1" s="3" t="str">
        <f t="shared" ca="1" si="0"/>
        <v/>
      </c>
      <c r="Q1" s="3" t="str">
        <f t="shared" ca="1" si="0"/>
        <v/>
      </c>
      <c r="R1" s="3" t="str">
        <f t="shared" ca="1" si="0"/>
        <v/>
      </c>
      <c r="S1" s="3" t="str">
        <f t="shared" ca="1" si="0"/>
        <v/>
      </c>
      <c r="T1" s="3" t="str">
        <f t="shared" ca="1" si="0"/>
        <v/>
      </c>
      <c r="U1" s="3" t="str">
        <f t="shared" ca="1" si="0"/>
        <v/>
      </c>
      <c r="V1" s="3" t="str">
        <f t="shared" ca="1" si="0"/>
        <v/>
      </c>
      <c r="W1" s="3" t="str">
        <f t="shared" ca="1" si="0"/>
        <v/>
      </c>
      <c r="X1" s="3" t="str">
        <f t="shared" ca="1" si="0"/>
        <v/>
      </c>
      <c r="Y1" s="3" t="str">
        <f t="shared" ca="1" si="0"/>
        <v/>
      </c>
      <c r="Z1" s="3" t="str">
        <f t="shared" ca="1" si="0"/>
        <v/>
      </c>
      <c r="AA1" s="3" t="str">
        <f t="shared" ca="1" si="0"/>
        <v/>
      </c>
      <c r="AB1" s="3" t="str">
        <f t="shared" ca="1" si="0"/>
        <v/>
      </c>
      <c r="AC1" s="3" t="str">
        <f t="shared" ca="1" si="0"/>
        <v/>
      </c>
      <c r="AD1" s="3" t="str">
        <f t="shared" ca="1" si="0"/>
        <v/>
      </c>
      <c r="AE1" s="3" t="str">
        <f t="shared" ca="1" si="0"/>
        <v/>
      </c>
      <c r="AF1" s="3" t="str">
        <f t="shared" ca="1" si="0"/>
        <v/>
      </c>
      <c r="AG1" s="3" t="str">
        <f t="shared" ca="1" si="0"/>
        <v/>
      </c>
    </row>
    <row r="2" spans="1:33" x14ac:dyDescent="0.25">
      <c r="F2" s="1" t="str">
        <f ca="1">IF(WEEKDAY(F$4,2)=4,"S"&amp;TEXT(INT((F$4-LOOKUP(F$4,DATE(YEAR(F$4)+{-1;0;1},1,3)-WEEKDAY(DATE(YEAR(F$4)+{-1;0;1},1,3))+2))/7)+1,"00"),"")</f>
        <v/>
      </c>
      <c r="G2" s="1" t="str">
        <f ca="1">IF(WEEKDAY(G$4,2)=4,"S"&amp;TEXT(INT((G$4-LOOKUP(G$4,DATE(YEAR(G$4)+{-1;0;1},1,3)-WEEKDAY(DATE(YEAR(G$4)+{-1;0;1},1,3))+2))/7)+1,"00"),"")</f>
        <v/>
      </c>
      <c r="H2" s="1" t="str">
        <f ca="1">IF(WEEKDAY(H$4,2)=4,"S"&amp;TEXT(INT((H$4-LOOKUP(H$4,DATE(YEAR(H$4)+{-1;0;1},1,3)-WEEKDAY(DATE(YEAR(H$4)+{-1;0;1},1,3))+2))/7)+1,"00"),"")</f>
        <v/>
      </c>
      <c r="I2" s="1" t="str">
        <f ca="1">IF(WEEKDAY(I$4,2)=4,"S"&amp;TEXT(INT((I$4-LOOKUP(I$4,DATE(YEAR(I$4)+{-1;0;1},1,3)-WEEKDAY(DATE(YEAR(I$4)+{-1;0;1},1,3))+2))/7)+1,"00"),"")</f>
        <v/>
      </c>
      <c r="J2" s="1" t="str">
        <f ca="1">IF(WEEKDAY(J$4,2)=4,"S"&amp;TEXT(INT((J$4-LOOKUP(J$4,DATE(YEAR(J$4)+{-1;0;1},1,3)-WEEKDAY(DATE(YEAR(J$4)+{-1;0;1},1,3))+2))/7)+1,"00"),"")</f>
        <v>S22</v>
      </c>
      <c r="K2" s="1" t="str">
        <f ca="1">IF(WEEKDAY(K$4,2)=4,"S"&amp;TEXT(INT((K$4-LOOKUP(K$4,DATE(YEAR(K$4)+{-1;0;1},1,3)-WEEKDAY(DATE(YEAR(K$4)+{-1;0;1},1,3))+2))/7)+1,"00"),"")</f>
        <v/>
      </c>
      <c r="L2" s="1" t="str">
        <f ca="1">IF(WEEKDAY(L$4,2)=4,"S"&amp;TEXT(INT((L$4-LOOKUP(L$4,DATE(YEAR(L$4)+{-1;0;1},1,3)-WEEKDAY(DATE(YEAR(L$4)+{-1;0;1},1,3))+2))/7)+1,"00"),"")</f>
        <v/>
      </c>
      <c r="M2" s="1" t="str">
        <f ca="1">IF(WEEKDAY(M$4,2)=4,"S"&amp;TEXT(INT((M$4-LOOKUP(M$4,DATE(YEAR(M$4)+{-1;0;1},1,3)-WEEKDAY(DATE(YEAR(M$4)+{-1;0;1},1,3))+2))/7)+1,"00"),"")</f>
        <v/>
      </c>
      <c r="N2" s="1" t="str">
        <f ca="1">IF(WEEKDAY(N$4,2)=4,"S"&amp;TEXT(INT((N$4-LOOKUP(N$4,DATE(YEAR(N$4)+{-1;0;1},1,3)-WEEKDAY(DATE(YEAR(N$4)+{-1;0;1},1,3))+2))/7)+1,"00"),"")</f>
        <v/>
      </c>
      <c r="O2" s="1" t="str">
        <f ca="1">IF(WEEKDAY(O$4,2)=4,"S"&amp;TEXT(INT((O$4-LOOKUP(O$4,DATE(YEAR(O$4)+{-1;0;1},1,3)-WEEKDAY(DATE(YEAR(O$4)+{-1;0;1},1,3))+2))/7)+1,"00"),"")</f>
        <v/>
      </c>
      <c r="P2" s="1" t="str">
        <f ca="1">IF(WEEKDAY(P$4,2)=4,"S"&amp;TEXT(INT((P$4-LOOKUP(P$4,DATE(YEAR(P$4)+{-1;0;1},1,3)-WEEKDAY(DATE(YEAR(P$4)+{-1;0;1},1,3))+2))/7)+1,"00"),"")</f>
        <v/>
      </c>
      <c r="Q2" s="1" t="str">
        <f ca="1">IF(WEEKDAY(Q$4,2)=4,"S"&amp;TEXT(INT((Q$4-LOOKUP(Q$4,DATE(YEAR(Q$4)+{-1;0;1},1,3)-WEEKDAY(DATE(YEAR(Q$4)+{-1;0;1},1,3))+2))/7)+1,"00"),"")</f>
        <v>S23</v>
      </c>
      <c r="R2" s="1" t="str">
        <f ca="1">IF(WEEKDAY(R$4,2)=4,"S"&amp;TEXT(INT((R$4-LOOKUP(R$4,DATE(YEAR(R$4)+{-1;0;1},1,3)-WEEKDAY(DATE(YEAR(R$4)+{-1;0;1},1,3))+2))/7)+1,"00"),"")</f>
        <v/>
      </c>
      <c r="S2" s="1" t="str">
        <f ca="1">IF(WEEKDAY(S$4,2)=4,"S"&amp;TEXT(INT((S$4-LOOKUP(S$4,DATE(YEAR(S$4)+{-1;0;1},1,3)-WEEKDAY(DATE(YEAR(S$4)+{-1;0;1},1,3))+2))/7)+1,"00"),"")</f>
        <v/>
      </c>
      <c r="T2" s="1" t="str">
        <f ca="1">IF(WEEKDAY(T$4,2)=4,"S"&amp;TEXT(INT((T$4-LOOKUP(T$4,DATE(YEAR(T$4)+{-1;0;1},1,3)-WEEKDAY(DATE(YEAR(T$4)+{-1;0;1},1,3))+2))/7)+1,"00"),"")</f>
        <v/>
      </c>
      <c r="U2" s="1" t="str">
        <f ca="1">IF(WEEKDAY(U$4,2)=4,"S"&amp;TEXT(INT((U$4-LOOKUP(U$4,DATE(YEAR(U$4)+{-1;0;1},1,3)-WEEKDAY(DATE(YEAR(U$4)+{-1;0;1},1,3))+2))/7)+1,"00"),"")</f>
        <v/>
      </c>
      <c r="V2" s="1" t="str">
        <f ca="1">IF(WEEKDAY(V$4,2)=4,"S"&amp;TEXT(INT((V$4-LOOKUP(V$4,DATE(YEAR(V$4)+{-1;0;1},1,3)-WEEKDAY(DATE(YEAR(V$4)+{-1;0;1},1,3))+2))/7)+1,"00"),"")</f>
        <v/>
      </c>
      <c r="W2" s="1" t="str">
        <f ca="1">IF(WEEKDAY(W$4,2)=4,"S"&amp;TEXT(INT((W$4-LOOKUP(W$4,DATE(YEAR(W$4)+{-1;0;1},1,3)-WEEKDAY(DATE(YEAR(W$4)+{-1;0;1},1,3))+2))/7)+1,"00"),"")</f>
        <v/>
      </c>
      <c r="X2" s="1" t="str">
        <f ca="1">IF(WEEKDAY(X$4,2)=4,"S"&amp;TEXT(INT((X$4-LOOKUP(X$4,DATE(YEAR(X$4)+{-1;0;1},1,3)-WEEKDAY(DATE(YEAR(X$4)+{-1;0;1},1,3))+2))/7)+1,"00"),"")</f>
        <v>S24</v>
      </c>
      <c r="Y2" s="1" t="str">
        <f ca="1">IF(WEEKDAY(Y$4,2)=4,"S"&amp;TEXT(INT((Y$4-LOOKUP(Y$4,DATE(YEAR(Y$4)+{-1;0;1},1,3)-WEEKDAY(DATE(YEAR(Y$4)+{-1;0;1},1,3))+2))/7)+1,"00"),"")</f>
        <v/>
      </c>
      <c r="Z2" s="1" t="str">
        <f ca="1">IF(WEEKDAY(Z$4,2)=4,"S"&amp;TEXT(INT((Z$4-LOOKUP(Z$4,DATE(YEAR(Z$4)+{-1;0;1},1,3)-WEEKDAY(DATE(YEAR(Z$4)+{-1;0;1},1,3))+2))/7)+1,"00"),"")</f>
        <v/>
      </c>
      <c r="AA2" s="1" t="str">
        <f ca="1">IF(WEEKDAY(AA$4,2)=4,"S"&amp;TEXT(INT((AA$4-LOOKUP(AA$4,DATE(YEAR(AA$4)+{-1;0;1},1,3)-WEEKDAY(DATE(YEAR(AA$4)+{-1;0;1},1,3))+2))/7)+1,"00"),"")</f>
        <v/>
      </c>
      <c r="AB2" s="1" t="str">
        <f ca="1">IF(WEEKDAY(AB$4,2)=4,"S"&amp;TEXT(INT((AB$4-LOOKUP(AB$4,DATE(YEAR(AB$4)+{-1;0;1},1,3)-WEEKDAY(DATE(YEAR(AB$4)+{-1;0;1},1,3))+2))/7)+1,"00"),"")</f>
        <v/>
      </c>
      <c r="AC2" s="1" t="str">
        <f ca="1">IF(WEEKDAY(AC$4,2)=4,"S"&amp;TEXT(INT((AC$4-LOOKUP(AC$4,DATE(YEAR(AC$4)+{-1;0;1},1,3)-WEEKDAY(DATE(YEAR(AC$4)+{-1;0;1},1,3))+2))/7)+1,"00"),"")</f>
        <v/>
      </c>
      <c r="AD2" s="1" t="str">
        <f ca="1">IF(WEEKDAY(AD$4,2)=4,"S"&amp;TEXT(INT((AD$4-LOOKUP(AD$4,DATE(YEAR(AD$4)+{-1;0;1},1,3)-WEEKDAY(DATE(YEAR(AD$4)+{-1;0;1},1,3))+2))/7)+1,"00"),"")</f>
        <v/>
      </c>
      <c r="AE2" s="1" t="str">
        <f ca="1">IF(WEEKDAY(AE$4,2)=4,"S"&amp;TEXT(INT((AE$4-LOOKUP(AE$4,DATE(YEAR(AE$4)+{-1;0;1},1,3)-WEEKDAY(DATE(YEAR(AE$4)+{-1;0;1},1,3))+2))/7)+1,"00"),"")</f>
        <v>S25</v>
      </c>
      <c r="AF2" s="1" t="str">
        <f ca="1">IF(WEEKDAY(AF$4,2)=4,"S"&amp;TEXT(INT((AF$4-LOOKUP(AF$4,DATE(YEAR(AF$4)+{-1;0;1},1,3)-WEEKDAY(DATE(YEAR(AF$4)+{-1;0;1},1,3))+2))/7)+1,"00"),"")</f>
        <v/>
      </c>
      <c r="AG2" s="1" t="str">
        <f ca="1">IF(WEEKDAY(AG$4,2)=4,"S"&amp;TEXT(INT((AG$4-LOOKUP(AG$4,DATE(YEAR(AG$4)+{-1;0;1},1,3)-WEEKDAY(DATE(YEAR(AG$4)+{-1;0;1},1,3))+2))/7)+1,"00"),"")</f>
        <v/>
      </c>
    </row>
    <row r="3" spans="1:33" x14ac:dyDescent="0.25">
      <c r="F3" s="1" t="str">
        <f ca="1">PROPER(TEXT(datdeb,"jjj"))</f>
        <v>Dim</v>
      </c>
      <c r="G3" s="1" t="str">
        <f ca="1">PROPER(TEXT(G4,"jjj"))</f>
        <v>Lun</v>
      </c>
      <c r="H3" s="1" t="str">
        <f t="shared" ref="H3:AD3" ca="1" si="1">PROPER(TEXT(H4,"jjj"))</f>
        <v>Mar</v>
      </c>
      <c r="I3" s="1" t="str">
        <f t="shared" ca="1" si="1"/>
        <v>Mer</v>
      </c>
      <c r="J3" s="1" t="str">
        <f t="shared" ca="1" si="1"/>
        <v>Jeu</v>
      </c>
      <c r="K3" s="1" t="str">
        <f t="shared" ca="1" si="1"/>
        <v>Ven</v>
      </c>
      <c r="L3" s="1" t="str">
        <f t="shared" ca="1" si="1"/>
        <v>Sam</v>
      </c>
      <c r="M3" s="1" t="str">
        <f t="shared" ca="1" si="1"/>
        <v>Dim</v>
      </c>
      <c r="N3" s="1" t="str">
        <f t="shared" ca="1" si="1"/>
        <v>Lun</v>
      </c>
      <c r="O3" s="1" t="str">
        <f t="shared" ca="1" si="1"/>
        <v>Mar</v>
      </c>
      <c r="P3" s="1" t="str">
        <f t="shared" ca="1" si="1"/>
        <v>Mer</v>
      </c>
      <c r="Q3" s="1" t="str">
        <f t="shared" ca="1" si="1"/>
        <v>Jeu</v>
      </c>
      <c r="R3" s="1" t="str">
        <f t="shared" ca="1" si="1"/>
        <v>Ven</v>
      </c>
      <c r="S3" s="1" t="str">
        <f t="shared" ca="1" si="1"/>
        <v>Sam</v>
      </c>
      <c r="T3" s="1" t="str">
        <f t="shared" ca="1" si="1"/>
        <v>Dim</v>
      </c>
      <c r="U3" s="1" t="str">
        <f t="shared" ca="1" si="1"/>
        <v>Lun</v>
      </c>
      <c r="V3" s="1" t="str">
        <f t="shared" ca="1" si="1"/>
        <v>Mar</v>
      </c>
      <c r="W3" s="1" t="str">
        <f t="shared" ca="1" si="1"/>
        <v>Mer</v>
      </c>
      <c r="X3" s="1" t="str">
        <f t="shared" ca="1" si="1"/>
        <v>Jeu</v>
      </c>
      <c r="Y3" s="1" t="str">
        <f t="shared" ca="1" si="1"/>
        <v>Ven</v>
      </c>
      <c r="Z3" s="1" t="str">
        <f t="shared" ca="1" si="1"/>
        <v>Sam</v>
      </c>
      <c r="AA3" s="1" t="str">
        <f t="shared" ca="1" si="1"/>
        <v>Dim</v>
      </c>
      <c r="AB3" s="1" t="str">
        <f t="shared" ca="1" si="1"/>
        <v>Lun</v>
      </c>
      <c r="AC3" s="1" t="str">
        <f t="shared" ca="1" si="1"/>
        <v>Mar</v>
      </c>
      <c r="AD3" s="1" t="str">
        <f t="shared" ca="1" si="1"/>
        <v>Mer</v>
      </c>
      <c r="AE3" s="1" t="str">
        <f t="shared" ref="AE3" ca="1" si="2">PROPER(TEXT(AE4,"jjj"))</f>
        <v>Jeu</v>
      </c>
      <c r="AF3" s="1" t="str">
        <f t="shared" ref="AF3" ca="1" si="3">PROPER(TEXT(AF4,"jjj"))</f>
        <v>Ven</v>
      </c>
      <c r="AG3" s="1" t="str">
        <f t="shared" ref="AG3" ca="1" si="4">PROPER(TEXT(AG4,"jjj"))</f>
        <v>Sam</v>
      </c>
    </row>
    <row r="4" spans="1:33" x14ac:dyDescent="0.25">
      <c r="F4" s="2">
        <f ca="1">TODAY()-archive+dc+sb</f>
        <v>45074</v>
      </c>
      <c r="G4" s="2">
        <f ca="1">datdeb+1</f>
        <v>45075</v>
      </c>
      <c r="H4" s="2">
        <f ca="1">G4+1</f>
        <v>45076</v>
      </c>
      <c r="I4" s="2">
        <f t="shared" ref="I4:AG4" ca="1" si="5">H4+1</f>
        <v>45077</v>
      </c>
      <c r="J4" s="2">
        <f t="shared" ca="1" si="5"/>
        <v>45078</v>
      </c>
      <c r="K4" s="2">
        <f t="shared" ca="1" si="5"/>
        <v>45079</v>
      </c>
      <c r="L4" s="2">
        <f t="shared" ca="1" si="5"/>
        <v>45080</v>
      </c>
      <c r="M4" s="2">
        <f t="shared" ca="1" si="5"/>
        <v>45081</v>
      </c>
      <c r="N4" s="2">
        <f t="shared" ca="1" si="5"/>
        <v>45082</v>
      </c>
      <c r="O4" s="2">
        <f t="shared" ca="1" si="5"/>
        <v>45083</v>
      </c>
      <c r="P4" s="2">
        <f t="shared" ca="1" si="5"/>
        <v>45084</v>
      </c>
      <c r="Q4" s="2">
        <f t="shared" ca="1" si="5"/>
        <v>45085</v>
      </c>
      <c r="R4" s="2">
        <f t="shared" ca="1" si="5"/>
        <v>45086</v>
      </c>
      <c r="S4" s="2">
        <f t="shared" ca="1" si="5"/>
        <v>45087</v>
      </c>
      <c r="T4" s="2">
        <f t="shared" ca="1" si="5"/>
        <v>45088</v>
      </c>
      <c r="U4" s="2">
        <f t="shared" ca="1" si="5"/>
        <v>45089</v>
      </c>
      <c r="V4" s="2">
        <f t="shared" ca="1" si="5"/>
        <v>45090</v>
      </c>
      <c r="W4" s="2">
        <f t="shared" ca="1" si="5"/>
        <v>45091</v>
      </c>
      <c r="X4" s="2">
        <f t="shared" ca="1" si="5"/>
        <v>45092</v>
      </c>
      <c r="Y4" s="2">
        <f t="shared" ca="1" si="5"/>
        <v>45093</v>
      </c>
      <c r="Z4" s="2">
        <f t="shared" ca="1" si="5"/>
        <v>45094</v>
      </c>
      <c r="AA4" s="2">
        <f t="shared" ca="1" si="5"/>
        <v>45095</v>
      </c>
      <c r="AB4" s="2">
        <f t="shared" ca="1" si="5"/>
        <v>45096</v>
      </c>
      <c r="AC4" s="2">
        <f t="shared" ca="1" si="5"/>
        <v>45097</v>
      </c>
      <c r="AD4" s="2">
        <f t="shared" ca="1" si="5"/>
        <v>45098</v>
      </c>
      <c r="AE4" s="2">
        <f t="shared" ca="1" si="5"/>
        <v>45099</v>
      </c>
      <c r="AF4" s="2">
        <f t="shared" ca="1" si="5"/>
        <v>45100</v>
      </c>
      <c r="AG4" s="2">
        <f t="shared" ca="1" si="5"/>
        <v>45101</v>
      </c>
    </row>
    <row r="5" spans="1:33" x14ac:dyDescent="0.25">
      <c r="A5" t="s">
        <v>4</v>
      </c>
      <c r="B5" t="s">
        <v>5</v>
      </c>
      <c r="C5" t="s">
        <v>6</v>
      </c>
      <c r="D5" t="s">
        <v>12</v>
      </c>
      <c r="E5" t="s">
        <v>7</v>
      </c>
    </row>
    <row r="7" spans="1:33" x14ac:dyDescent="0.25">
      <c r="D7" s="5">
        <v>45087</v>
      </c>
      <c r="S7" s="8" t="s">
        <v>13</v>
      </c>
    </row>
  </sheetData>
  <conditionalFormatting sqref="F3:AG4">
    <cfRule type="expression" dxfId="4" priority="5">
      <formula>AND(F$4=TODAY())</formula>
    </cfRule>
    <cfRule type="expression" dxfId="3" priority="4">
      <formula>OR(F$4=ponts)</formula>
    </cfRule>
  </conditionalFormatting>
  <conditionalFormatting sqref="F3:AD4">
    <cfRule type="expression" dxfId="2" priority="3">
      <formula>OR(F$4=feries)</formula>
    </cfRule>
    <cfRule type="expression" dxfId="1" priority="2">
      <formula>F$4=$D$7</formula>
    </cfRule>
  </conditionalFormatting>
  <conditionalFormatting sqref="F3:R4">
    <cfRule type="expression" dxfId="0" priority="1">
      <formula>F$4=$D$7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ScrollBar1">
          <controlPr defaultSize="0" autoLine="0" autoPict="0" r:id="rId4">
            <anchor moveWithCells="1">
              <from>
                <xdr:col>0</xdr:col>
                <xdr:colOff>428625</xdr:colOff>
                <xdr:row>2</xdr:row>
                <xdr:rowOff>0</xdr:rowOff>
              </from>
              <to>
                <xdr:col>4</xdr:col>
                <xdr:colOff>752475</xdr:colOff>
                <xdr:row>4</xdr:row>
                <xdr:rowOff>0</xdr:rowOff>
              </to>
            </anchor>
          </controlPr>
        </control>
      </mc:Choice>
      <mc:Fallback>
        <control shapeId="1026" r:id="rId3" name="ScrollBar1"/>
      </mc:Fallback>
    </mc:AlternateContent>
    <mc:AlternateContent xmlns:mc="http://schemas.openxmlformats.org/markup-compatibility/2006">
      <mc:Choice Requires="x14">
        <control shapeId="1025" r:id="rId5" name="SpinButton1">
          <controlPr defaultSize="0" autoLine="0" autoPict="0" r:id="rId6">
            <anchor moveWithCells="1">
              <from>
                <xdr:col>0</xdr:col>
                <xdr:colOff>9525</xdr:colOff>
                <xdr:row>1</xdr:row>
                <xdr:rowOff>190500</xdr:rowOff>
              </from>
              <to>
                <xdr:col>0</xdr:col>
                <xdr:colOff>419100</xdr:colOff>
                <xdr:row>4</xdr:row>
                <xdr:rowOff>0</xdr:rowOff>
              </to>
            </anchor>
          </controlPr>
        </control>
      </mc:Choice>
      <mc:Fallback>
        <control shapeId="1025" r:id="rId5" name="Spin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11"/>
  <sheetViews>
    <sheetView workbookViewId="0">
      <selection activeCell="A7" sqref="A7"/>
    </sheetView>
  </sheetViews>
  <sheetFormatPr baseColWidth="10" defaultRowHeight="15" x14ac:dyDescent="0.25"/>
  <cols>
    <col min="1" max="1" width="19.140625" bestFit="1" customWidth="1"/>
    <col min="2" max="2" width="5.5703125" customWidth="1"/>
    <col min="3" max="3" width="23.42578125" bestFit="1" customWidth="1"/>
    <col min="4" max="4" width="29.5703125" bestFit="1" customWidth="1"/>
    <col min="6" max="6" width="14.7109375" bestFit="1" customWidth="1"/>
  </cols>
  <sheetData>
    <row r="1" spans="1:6" x14ac:dyDescent="0.25">
      <c r="A1" t="s">
        <v>0</v>
      </c>
      <c r="B1" s="4" t="s">
        <v>8</v>
      </c>
      <c r="C1" s="4"/>
      <c r="D1" t="s">
        <v>9</v>
      </c>
      <c r="E1" t="s">
        <v>10</v>
      </c>
      <c r="F1" t="s">
        <v>11</v>
      </c>
    </row>
    <row r="2" spans="1:6" x14ac:dyDescent="0.25">
      <c r="A2">
        <v>0</v>
      </c>
      <c r="B2" t="b">
        <v>1</v>
      </c>
      <c r="C2">
        <f t="shared" ref="C2:C8" ca="1" si="0">IF($B2,DATE(IF(datdeb&gt;DATE(YEAR(datdeb),1,1),YEAR(datdeb)+1,YEAR(datdeb)),1,1),"")</f>
        <v>45292</v>
      </c>
      <c r="D2" s="6">
        <v>45089</v>
      </c>
      <c r="E2" t="b">
        <v>1</v>
      </c>
      <c r="F2" s="5">
        <f t="shared" ref="F2:F11" ca="1" si="1">IF($D2&lt;&gt;"",IF($E2,DATE(IF(datdeb&gt;DATE(YEAR(datdeb),MONTH(D2),DAY(D2)),YEAR(datdeb)+1,YEAR(datdeb)),MONTH(D2),DAY(D2)),$D2),"")</f>
        <v>45089</v>
      </c>
    </row>
    <row r="3" spans="1:6" x14ac:dyDescent="0.25">
      <c r="A3">
        <v>0</v>
      </c>
      <c r="B3" t="b">
        <v>0</v>
      </c>
      <c r="C3" t="str">
        <f t="shared" si="0"/>
        <v/>
      </c>
      <c r="D3" s="7"/>
      <c r="E3" t="b">
        <v>0</v>
      </c>
      <c r="F3" s="5" t="str">
        <f t="shared" si="1"/>
        <v/>
      </c>
    </row>
    <row r="4" spans="1:6" x14ac:dyDescent="0.25">
      <c r="A4" t="s">
        <v>1</v>
      </c>
      <c r="B4" t="b">
        <v>1</v>
      </c>
      <c r="C4">
        <f t="shared" ca="1" si="0"/>
        <v>45292</v>
      </c>
      <c r="D4" s="7"/>
      <c r="E4" t="b">
        <v>1</v>
      </c>
      <c r="F4" s="5" t="str">
        <f t="shared" si="1"/>
        <v/>
      </c>
    </row>
    <row r="5" spans="1:6" x14ac:dyDescent="0.25">
      <c r="A5" t="s">
        <v>2</v>
      </c>
      <c r="B5" t="b">
        <v>1</v>
      </c>
      <c r="C5">
        <f t="shared" ca="1" si="0"/>
        <v>45292</v>
      </c>
      <c r="D5" s="7"/>
      <c r="E5" t="b">
        <v>1</v>
      </c>
      <c r="F5" s="5" t="str">
        <f t="shared" si="1"/>
        <v/>
      </c>
    </row>
    <row r="6" spans="1:6" x14ac:dyDescent="0.25">
      <c r="A6" t="s">
        <v>3</v>
      </c>
      <c r="B6" t="b">
        <v>1</v>
      </c>
      <c r="C6">
        <f t="shared" ca="1" si="0"/>
        <v>45292</v>
      </c>
      <c r="D6" s="7"/>
      <c r="E6" t="b">
        <v>1</v>
      </c>
      <c r="F6" s="5" t="str">
        <f t="shared" si="1"/>
        <v/>
      </c>
    </row>
    <row r="7" spans="1:6" x14ac:dyDescent="0.25">
      <c r="A7" s="1">
        <v>10</v>
      </c>
      <c r="B7" t="b">
        <v>1</v>
      </c>
      <c r="C7">
        <f t="shared" ca="1" si="0"/>
        <v>45292</v>
      </c>
      <c r="D7" s="7"/>
      <c r="E7" t="b">
        <v>1</v>
      </c>
      <c r="F7" s="5" t="str">
        <f t="shared" si="1"/>
        <v/>
      </c>
    </row>
    <row r="8" spans="1:6" x14ac:dyDescent="0.25">
      <c r="B8" t="b">
        <v>1</v>
      </c>
      <c r="C8">
        <f t="shared" ca="1" si="0"/>
        <v>45292</v>
      </c>
      <c r="D8" s="7"/>
      <c r="E8" t="b">
        <v>1</v>
      </c>
      <c r="F8" s="5" t="str">
        <f t="shared" si="1"/>
        <v/>
      </c>
    </row>
    <row r="9" spans="1:6" x14ac:dyDescent="0.25">
      <c r="D9" s="7"/>
      <c r="E9" t="b">
        <v>1</v>
      </c>
      <c r="F9" s="5" t="str">
        <f t="shared" si="1"/>
        <v/>
      </c>
    </row>
    <row r="10" spans="1:6" x14ac:dyDescent="0.25">
      <c r="D10" s="7"/>
      <c r="E10" t="b">
        <v>1</v>
      </c>
      <c r="F10" s="5" t="str">
        <f t="shared" si="1"/>
        <v/>
      </c>
    </row>
    <row r="11" spans="1:6" x14ac:dyDescent="0.25">
      <c r="F11" t="str">
        <f t="shared" si="1"/>
        <v/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>
                  <from>
                    <xdr:col>1</xdr:col>
                    <xdr:colOff>342900</xdr:colOff>
                    <xdr:row>0</xdr:row>
                    <xdr:rowOff>171450</xdr:rowOff>
                  </from>
                  <to>
                    <xdr:col>3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 altText="fete de la jeunesse">
                <anchor>
                  <from>
                    <xdr:col>2</xdr:col>
                    <xdr:colOff>485775</xdr:colOff>
                    <xdr:row>11</xdr:row>
                    <xdr:rowOff>180975</xdr:rowOff>
                  </from>
                  <to>
                    <xdr:col>3</xdr:col>
                    <xdr:colOff>476250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defaultSize="0" autoFill="0" autoLine="0" autoPict="0">
                <anchor>
                  <from>
                    <xdr:col>1</xdr:col>
                    <xdr:colOff>304800</xdr:colOff>
                    <xdr:row>2</xdr:row>
                    <xdr:rowOff>180975</xdr:rowOff>
                  </from>
                  <to>
                    <xdr:col>3</xdr:col>
                    <xdr:colOff>57150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defaultSize="0" autoFill="0" autoLine="0" autoPict="0">
                <anchor>
                  <from>
                    <xdr:col>1</xdr:col>
                    <xdr:colOff>333375</xdr:colOff>
                    <xdr:row>3</xdr:row>
                    <xdr:rowOff>161925</xdr:rowOff>
                  </from>
                  <to>
                    <xdr:col>3</xdr:col>
                    <xdr:colOff>28575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defaultSize="0" autoFill="0" autoLine="0" autoPict="0">
                <anchor>
                  <from>
                    <xdr:col>1</xdr:col>
                    <xdr:colOff>361950</xdr:colOff>
                    <xdr:row>4</xdr:row>
                    <xdr:rowOff>180975</xdr:rowOff>
                  </from>
                  <to>
                    <xdr:col>2</xdr:col>
                    <xdr:colOff>1533525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defaultSize="0" autoFill="0" autoLine="0" autoPict="0">
                <anchor>
                  <from>
                    <xdr:col>1</xdr:col>
                    <xdr:colOff>361950</xdr:colOff>
                    <xdr:row>5</xdr:row>
                    <xdr:rowOff>152400</xdr:rowOff>
                  </from>
                  <to>
                    <xdr:col>3</xdr:col>
                    <xdr:colOff>85725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Check Box 8">
              <controlPr defaultSize="0" autoFill="0" autoLine="0" autoPict="0">
                <anchor>
                  <from>
                    <xdr:col>2</xdr:col>
                    <xdr:colOff>0</xdr:colOff>
                    <xdr:row>6</xdr:row>
                    <xdr:rowOff>161925</xdr:rowOff>
                  </from>
                  <to>
                    <xdr:col>3</xdr:col>
                    <xdr:colOff>95250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1" name="Check Box 10">
              <controlPr defaultSize="0" autoFill="0" autoLine="0" autoPict="0">
                <anchor>
                  <from>
                    <xdr:col>3</xdr:col>
                    <xdr:colOff>1695450</xdr:colOff>
                    <xdr:row>1</xdr:row>
                    <xdr:rowOff>0</xdr:rowOff>
                  </from>
                  <to>
                    <xdr:col>4</xdr:col>
                    <xdr:colOff>28575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2" name="Check Box 11">
              <controlPr defaultSize="0" autoFill="0" autoLine="0" autoPict="0">
                <anchor>
                  <from>
                    <xdr:col>3</xdr:col>
                    <xdr:colOff>1695450</xdr:colOff>
                    <xdr:row>2</xdr:row>
                    <xdr:rowOff>0</xdr:rowOff>
                  </from>
                  <to>
                    <xdr:col>4</xdr:col>
                    <xdr:colOff>28575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3" name="Check Box 12">
              <controlPr defaultSize="0" autoFill="0" autoLine="0" autoPict="0">
                <anchor>
                  <from>
                    <xdr:col>3</xdr:col>
                    <xdr:colOff>1695450</xdr:colOff>
                    <xdr:row>3</xdr:row>
                    <xdr:rowOff>0</xdr:rowOff>
                  </from>
                  <to>
                    <xdr:col>4</xdr:col>
                    <xdr:colOff>28575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4" name="Check Box 13">
              <controlPr defaultSize="0" autoFill="0" autoLine="0" autoPict="0">
                <anchor>
                  <from>
                    <xdr:col>3</xdr:col>
                    <xdr:colOff>1695450</xdr:colOff>
                    <xdr:row>4</xdr:row>
                    <xdr:rowOff>0</xdr:rowOff>
                  </from>
                  <to>
                    <xdr:col>4</xdr:col>
                    <xdr:colOff>28575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5" name="Check Box 14">
              <controlPr defaultSize="0" autoFill="0" autoLine="0" autoPict="0">
                <anchor>
                  <from>
                    <xdr:col>3</xdr:col>
                    <xdr:colOff>1695450</xdr:colOff>
                    <xdr:row>5</xdr:row>
                    <xdr:rowOff>0</xdr:rowOff>
                  </from>
                  <to>
                    <xdr:col>4</xdr:col>
                    <xdr:colOff>28575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6" name="Check Box 15">
              <controlPr defaultSize="0" autoFill="0" autoLine="0" autoPict="0">
                <anchor>
                  <from>
                    <xdr:col>3</xdr:col>
                    <xdr:colOff>1695450</xdr:colOff>
                    <xdr:row>6</xdr:row>
                    <xdr:rowOff>0</xdr:rowOff>
                  </from>
                  <to>
                    <xdr:col>4</xdr:col>
                    <xdr:colOff>28575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7" name="Check Box 16">
              <controlPr defaultSize="0" autoFill="0" autoLine="0" autoPict="0">
                <anchor>
                  <from>
                    <xdr:col>3</xdr:col>
                    <xdr:colOff>1695450</xdr:colOff>
                    <xdr:row>7</xdr:row>
                    <xdr:rowOff>0</xdr:rowOff>
                  </from>
                  <to>
                    <xdr:col>4</xdr:col>
                    <xdr:colOff>28575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8" name="Check Box 17">
              <controlPr defaultSize="0" autoFill="0" autoLine="0" autoPict="0">
                <anchor>
                  <from>
                    <xdr:col>3</xdr:col>
                    <xdr:colOff>1695450</xdr:colOff>
                    <xdr:row>8</xdr:row>
                    <xdr:rowOff>0</xdr:rowOff>
                  </from>
                  <to>
                    <xdr:col>4</xdr:col>
                    <xdr:colOff>28575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9" name="Check Box 18">
              <controlPr defaultSize="0" autoFill="0" autoLine="0" autoPict="0">
                <anchor>
                  <from>
                    <xdr:col>3</xdr:col>
                    <xdr:colOff>1695450</xdr:colOff>
                    <xdr:row>9</xdr:row>
                    <xdr:rowOff>0</xdr:rowOff>
                  </from>
                  <to>
                    <xdr:col>4</xdr:col>
                    <xdr:colOff>28575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planning</vt:lpstr>
      <vt:lpstr>param</vt:lpstr>
      <vt:lpstr>Feuil3</vt:lpstr>
      <vt:lpstr>archive</vt:lpstr>
      <vt:lpstr>datdeb</vt:lpstr>
      <vt:lpstr>dc</vt:lpstr>
      <vt:lpstr>sb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JULES KEVIN</dc:creator>
  <cp:lastModifiedBy>HP</cp:lastModifiedBy>
  <dcterms:created xsi:type="dcterms:W3CDTF">2023-05-25T08:48:18Z</dcterms:created>
  <dcterms:modified xsi:type="dcterms:W3CDTF">2023-06-07T05:02:11Z</dcterms:modified>
</cp:coreProperties>
</file>