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tabRatio="846" activeTab="1"/>
  </bookViews>
  <sheets>
    <sheet name="Mars" sheetId="6" r:id="rId1"/>
    <sheet name="Stats visiteurs" sheetId="17" r:id="rId2"/>
  </sheets>
  <definedNames>
    <definedName name="_xlcn.WorksheetConnection_Tableau21" hidden="1">Tableau2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" name="Tableau2" connection="WorksheetConnection_Tableau2"/>
        </x15:modelTables>
      </x15:dataModel>
    </ext>
  </extLst>
</workbook>
</file>

<file path=xl/calcChain.xml><?xml version="1.0" encoding="utf-8"?>
<calcChain xmlns="http://schemas.openxmlformats.org/spreadsheetml/2006/main">
  <c r="C12" i="17" l="1"/>
  <c r="C11" i="17"/>
  <c r="C10" i="17"/>
  <c r="C9" i="17"/>
  <c r="C8" i="17"/>
  <c r="I22" i="6" l="1"/>
  <c r="H22" i="6"/>
  <c r="G22" i="6" l="1"/>
  <c r="F22" i="6"/>
  <c r="E22" i="6"/>
  <c r="D22" i="6"/>
  <c r="D23" i="6" l="1"/>
  <c r="C6" i="17" s="1"/>
  <c r="C5" i="17" l="1"/>
  <c r="C4" i="17"/>
  <c r="C3" i="17"/>
  <c r="C7" i="17"/>
  <c r="D2" i="17" l="1"/>
  <c r="D10" i="17" l="1"/>
  <c r="D7" i="17"/>
  <c r="D5" i="17"/>
  <c r="D11" i="17"/>
  <c r="D12" i="17"/>
  <c r="D9" i="17"/>
  <c r="D6" i="17"/>
  <c r="D3" i="17"/>
  <c r="D4" i="17"/>
  <c r="D8" i="17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Tableau2" type="102" refreshedVersion="6" minRefreshableVersion="5">
    <extLst>
      <ext xmlns:x15="http://schemas.microsoft.com/office/spreadsheetml/2010/11/main" uri="{DE250136-89BD-433C-8126-D09CA5730AF9}">
        <x15:connection id="Tableau2">
          <x15:rangePr sourceName="_xlcn.WorksheetConnection_Tableau21"/>
        </x15:connection>
      </ext>
    </extLst>
  </connection>
</connections>
</file>

<file path=xl/sharedStrings.xml><?xml version="1.0" encoding="utf-8"?>
<sst xmlns="http://schemas.openxmlformats.org/spreadsheetml/2006/main" count="73" uniqueCount="37">
  <si>
    <t>Date</t>
  </si>
  <si>
    <t>Identification</t>
  </si>
  <si>
    <t>Adulte</t>
  </si>
  <si>
    <t>Enfant</t>
  </si>
  <si>
    <t xml:space="preserve">Profil </t>
  </si>
  <si>
    <t xml:space="preserve">AM </t>
  </si>
  <si>
    <t>PM</t>
  </si>
  <si>
    <t xml:space="preserve">Heure </t>
  </si>
  <si>
    <t>Groupe</t>
  </si>
  <si>
    <t>Individu</t>
  </si>
  <si>
    <t>Observations</t>
  </si>
  <si>
    <t>Profession</t>
  </si>
  <si>
    <t>Provenance</t>
  </si>
  <si>
    <t xml:space="preserve">TOTAL </t>
  </si>
  <si>
    <t>M</t>
  </si>
  <si>
    <t>J</t>
  </si>
  <si>
    <t>V</t>
  </si>
  <si>
    <t>S</t>
  </si>
  <si>
    <t>D</t>
  </si>
  <si>
    <t>L</t>
  </si>
  <si>
    <t>x</t>
  </si>
  <si>
    <t>Total</t>
  </si>
  <si>
    <t>Métiers</t>
  </si>
  <si>
    <t>Aide-soignant.e libéral.e</t>
  </si>
  <si>
    <t>Ancien.ne élu.e</t>
  </si>
  <si>
    <t>Argentier</t>
  </si>
  <si>
    <t>Artisan.e</t>
  </si>
  <si>
    <t>Auxiliaire de vie</t>
  </si>
  <si>
    <t>Avocat.e</t>
  </si>
  <si>
    <t>Banquier.ère</t>
  </si>
  <si>
    <t>Elève</t>
  </si>
  <si>
    <t>Etudiant.e</t>
  </si>
  <si>
    <t>Paris</t>
  </si>
  <si>
    <t>Kinésithérapeute</t>
  </si>
  <si>
    <t>Suisse</t>
  </si>
  <si>
    <t>Visite libre.</t>
  </si>
  <si>
    <t>Bibliothécaire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</si>
</sst>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00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opperplate Gothic Bold"/>
      <family val="2"/>
    </font>
    <font>
      <sz val="11"/>
      <color theme="1"/>
      <name val="Calisto MT"/>
      <family val="1"/>
    </font>
    <font>
      <b/>
      <sz val="11"/>
      <color theme="1"/>
      <name val="Calisto MT"/>
      <family val="1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5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slantDashDot">
        <color indexed="64"/>
      </left>
      <right style="medium">
        <color indexed="64"/>
      </right>
      <top style="slantDashDot">
        <color indexed="64"/>
      </top>
      <bottom style="medium">
        <color indexed="64"/>
      </bottom>
      <diagonal/>
    </border>
    <border>
      <left style="medium">
        <color indexed="64"/>
      </left>
      <right/>
      <top style="slantDashDot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slantDashDot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slantDashDot">
        <color indexed="64"/>
      </right>
      <top/>
      <bottom/>
      <diagonal/>
    </border>
    <border>
      <left style="medium">
        <color indexed="64"/>
      </left>
      <right style="slantDashDot">
        <color indexed="64"/>
      </right>
      <top style="thin">
        <color indexed="64"/>
      </top>
      <bottom/>
      <diagonal/>
    </border>
    <border>
      <left style="medium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slantDashDot">
        <color indexed="64"/>
      </right>
      <top/>
      <bottom style="thin">
        <color indexed="64"/>
      </bottom>
      <diagonal/>
    </border>
    <border>
      <left style="medium">
        <color indexed="64"/>
      </left>
      <right style="slantDashDot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slantDashDot">
        <color indexed="64"/>
      </bottom>
      <diagonal/>
    </border>
    <border>
      <left/>
      <right style="medium">
        <color indexed="64"/>
      </right>
      <top style="medium">
        <color indexed="64"/>
      </top>
      <bottom style="slantDashDot">
        <color indexed="64"/>
      </bottom>
      <diagonal/>
    </border>
    <border>
      <left style="medium">
        <color indexed="64"/>
      </left>
      <right style="slantDashDot">
        <color indexed="64"/>
      </right>
      <top style="slantDashDot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slantDashDot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slantDashDot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slantDashDot">
        <color indexed="64"/>
      </right>
      <top style="slantDashDot">
        <color indexed="64"/>
      </top>
      <bottom style="medium">
        <color indexed="64"/>
      </bottom>
      <diagonal/>
    </border>
    <border>
      <left style="slantDashDot">
        <color indexed="64"/>
      </left>
      <right style="medium">
        <color indexed="64"/>
      </right>
      <top/>
      <bottom style="thin">
        <color indexed="64"/>
      </bottom>
      <diagonal/>
    </border>
    <border>
      <left style="slantDashDot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slantDashDot">
        <color indexed="64"/>
      </bottom>
      <diagonal/>
    </border>
    <border>
      <left style="slantDashDot">
        <color indexed="64"/>
      </left>
      <right/>
      <top style="slantDashDot">
        <color indexed="64"/>
      </top>
      <bottom style="medium">
        <color indexed="64"/>
      </bottom>
      <diagonal/>
    </border>
    <border>
      <left/>
      <right style="slantDashDot">
        <color indexed="64"/>
      </right>
      <top/>
      <bottom style="thin">
        <color indexed="64"/>
      </bottom>
      <diagonal/>
    </border>
    <border>
      <left/>
      <right style="slantDashDot">
        <color indexed="64"/>
      </right>
      <top/>
      <bottom/>
      <diagonal/>
    </border>
    <border>
      <left/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/>
      <right style="slantDashDot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slantDashDot">
        <color indexed="64"/>
      </right>
      <top style="medium">
        <color indexed="64"/>
      </top>
      <bottom style="medium">
        <color indexed="64"/>
      </bottom>
      <diagonal/>
    </border>
    <border>
      <left style="slantDashDot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slantDashDot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50">
    <xf numFmtId="0" fontId="0" fillId="0" borderId="0" xfId="0"/>
    <xf numFmtId="164" fontId="1" fillId="0" borderId="14" xfId="0" applyNumberFormat="1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164" fontId="1" fillId="0" borderId="30" xfId="0" applyNumberFormat="1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164" fontId="2" fillId="0" borderId="18" xfId="0" applyNumberFormat="1" applyFont="1" applyBorder="1" applyAlignment="1">
      <alignment horizontal="center" vertical="center" wrapText="1"/>
    </xf>
    <xf numFmtId="164" fontId="2" fillId="0" borderId="27" xfId="0" applyNumberFormat="1" applyFont="1" applyBorder="1" applyAlignment="1">
      <alignment horizontal="center" vertical="center" wrapText="1"/>
    </xf>
    <xf numFmtId="0" fontId="2" fillId="0" borderId="38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164" fontId="2" fillId="0" borderId="20" xfId="0" applyNumberFormat="1" applyFont="1" applyBorder="1" applyAlignment="1">
      <alignment horizontal="center" vertical="center" wrapText="1"/>
    </xf>
    <xf numFmtId="164" fontId="2" fillId="0" borderId="31" xfId="0" applyNumberFormat="1" applyFont="1" applyBorder="1" applyAlignment="1">
      <alignment horizontal="center" vertical="center" wrapText="1"/>
    </xf>
    <xf numFmtId="164" fontId="2" fillId="0" borderId="0" xfId="0" applyNumberFormat="1" applyFont="1" applyBorder="1" applyAlignment="1">
      <alignment horizontal="center" vertical="center" wrapText="1"/>
    </xf>
    <xf numFmtId="0" fontId="2" fillId="0" borderId="39" xfId="0" applyFont="1" applyBorder="1" applyAlignment="1">
      <alignment horizontal="center" vertical="center" wrapText="1"/>
    </xf>
    <xf numFmtId="164" fontId="2" fillId="0" borderId="32" xfId="0" applyNumberFormat="1" applyFont="1" applyBorder="1" applyAlignment="1">
      <alignment horizontal="center" vertical="center" wrapText="1"/>
    </xf>
    <xf numFmtId="0" fontId="2" fillId="0" borderId="40" xfId="0" applyFont="1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 wrapText="1"/>
    </xf>
    <xf numFmtId="164" fontId="2" fillId="0" borderId="21" xfId="0" applyNumberFormat="1" applyFont="1" applyBorder="1" applyAlignment="1">
      <alignment horizontal="center" vertical="center" wrapText="1"/>
    </xf>
    <xf numFmtId="164" fontId="2" fillId="0" borderId="28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64" fontId="2" fillId="0" borderId="16" xfId="0" applyNumberFormat="1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164" fontId="2" fillId="0" borderId="22" xfId="0" applyNumberFormat="1" applyFont="1" applyBorder="1" applyAlignment="1">
      <alignment horizontal="center" vertical="center" wrapText="1"/>
    </xf>
    <xf numFmtId="0" fontId="2" fillId="0" borderId="41" xfId="0" applyFont="1" applyBorder="1" applyAlignment="1">
      <alignment horizontal="center" vertical="center" wrapText="1"/>
    </xf>
    <xf numFmtId="164" fontId="2" fillId="0" borderId="26" xfId="0" applyNumberFormat="1" applyFont="1" applyBorder="1" applyAlignment="1">
      <alignment horizontal="center" vertical="center" wrapText="1"/>
    </xf>
    <xf numFmtId="0" fontId="2" fillId="0" borderId="19" xfId="0" applyNumberFormat="1" applyFont="1" applyBorder="1" applyAlignment="1">
      <alignment horizontal="center" vertical="center" wrapText="1"/>
    </xf>
    <xf numFmtId="0" fontId="2" fillId="0" borderId="21" xfId="0" applyNumberFormat="1" applyFont="1" applyBorder="1" applyAlignment="1">
      <alignment horizontal="center" vertical="center" wrapText="1"/>
    </xf>
    <xf numFmtId="0" fontId="2" fillId="0" borderId="18" xfId="0" applyNumberFormat="1" applyFont="1" applyBorder="1" applyAlignment="1">
      <alignment horizontal="center" vertical="center" wrapText="1"/>
    </xf>
    <xf numFmtId="0" fontId="2" fillId="0" borderId="22" xfId="0" applyNumberFormat="1" applyFont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165" fontId="2" fillId="0" borderId="5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17" xfId="0" applyNumberFormat="1" applyFont="1" applyBorder="1" applyAlignment="1">
      <alignment horizontal="center" vertical="center"/>
    </xf>
    <xf numFmtId="0" fontId="2" fillId="0" borderId="35" xfId="0" applyNumberFormat="1" applyFont="1" applyBorder="1" applyAlignment="1">
      <alignment horizontal="center" vertical="center"/>
    </xf>
    <xf numFmtId="0" fontId="2" fillId="0" borderId="18" xfId="0" applyNumberFormat="1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2" fillId="0" borderId="20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16" xfId="0" applyNumberFormat="1" applyFont="1" applyBorder="1" applyAlignment="1">
      <alignment horizontal="center" vertical="center"/>
    </xf>
    <xf numFmtId="0" fontId="2" fillId="0" borderId="26" xfId="0" applyNumberFormat="1" applyFont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 wrapText="1"/>
    </xf>
    <xf numFmtId="49" fontId="2" fillId="0" borderId="47" xfId="0" quotePrefix="1" applyNumberFormat="1" applyFont="1" applyBorder="1" applyAlignment="1">
      <alignment horizontal="center" vertical="center" wrapText="1"/>
    </xf>
    <xf numFmtId="0" fontId="2" fillId="0" borderId="4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47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2" fillId="2" borderId="7" xfId="0" applyNumberFormat="1" applyFont="1" applyFill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4" fontId="2" fillId="0" borderId="7" xfId="0" applyNumberFormat="1" applyFont="1" applyFill="1" applyBorder="1" applyAlignment="1">
      <alignment horizontal="center" vertical="center" wrapText="1"/>
    </xf>
    <xf numFmtId="14" fontId="2" fillId="0" borderId="8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0" xfId="0" applyNumberFormat="1" applyFont="1" applyFill="1" applyAlignment="1">
      <alignment vertical="center"/>
    </xf>
    <xf numFmtId="2" fontId="5" fillId="0" borderId="0" xfId="0" applyNumberFormat="1" applyFont="1" applyAlignment="1">
      <alignment vertical="center"/>
    </xf>
    <xf numFmtId="2" fontId="5" fillId="0" borderId="0" xfId="0" applyNumberFormat="1" applyFont="1" applyBorder="1" applyAlignment="1">
      <alignment vertical="center"/>
    </xf>
    <xf numFmtId="0" fontId="6" fillId="0" borderId="0" xfId="0" applyFont="1" applyAlignment="1">
      <alignment horizontal="center" vertical="center"/>
    </xf>
    <xf numFmtId="165" fontId="5" fillId="0" borderId="51" xfId="0" applyNumberFormat="1" applyFont="1" applyFill="1" applyBorder="1" applyAlignment="1">
      <alignment vertical="center" wrapText="1"/>
    </xf>
    <xf numFmtId="0" fontId="5" fillId="0" borderId="51" xfId="0" applyNumberFormat="1" applyFont="1" applyFill="1" applyBorder="1" applyAlignment="1">
      <alignment vertical="center" wrapText="1"/>
    </xf>
    <xf numFmtId="9" fontId="5" fillId="0" borderId="51" xfId="1" applyFont="1" applyFill="1" applyBorder="1" applyAlignment="1">
      <alignment vertical="center" wrapText="1"/>
    </xf>
    <xf numFmtId="0" fontId="5" fillId="0" borderId="51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5" fillId="0" borderId="0" xfId="0" applyNumberFormat="1" applyFont="1" applyFill="1" applyBorder="1" applyAlignment="1">
      <alignment vertical="center"/>
    </xf>
    <xf numFmtId="2" fontId="5" fillId="0" borderId="0" xfId="0" applyNumberFormat="1" applyFont="1" applyBorder="1" applyAlignment="1">
      <alignment vertical="center" wrapText="1"/>
    </xf>
    <xf numFmtId="0" fontId="2" fillId="0" borderId="2" xfId="0" applyFont="1" applyBorder="1" applyAlignment="1">
      <alignment horizontal="center" vertical="center"/>
    </xf>
    <xf numFmtId="0" fontId="6" fillId="2" borderId="51" xfId="0" applyFont="1" applyFill="1" applyBorder="1" applyAlignment="1">
      <alignment horizontal="center" vertical="center"/>
    </xf>
    <xf numFmtId="0" fontId="6" fillId="2" borderId="51" xfId="0" applyNumberFormat="1" applyFont="1" applyFill="1" applyBorder="1" applyAlignment="1">
      <alignment horizontal="center" vertical="center"/>
    </xf>
    <xf numFmtId="0" fontId="6" fillId="2" borderId="51" xfId="0" applyNumberFormat="1" applyFont="1" applyFill="1" applyBorder="1" applyAlignment="1">
      <alignment vertical="center"/>
    </xf>
    <xf numFmtId="0" fontId="3" fillId="0" borderId="3" xfId="0" applyFont="1" applyFill="1" applyBorder="1" applyAlignment="1">
      <alignment horizontal="center" vertical="center"/>
    </xf>
    <xf numFmtId="165" fontId="2" fillId="0" borderId="56" xfId="0" applyNumberFormat="1" applyFont="1" applyBorder="1" applyAlignment="1">
      <alignment horizontal="center" vertical="center"/>
    </xf>
    <xf numFmtId="165" fontId="2" fillId="0" borderId="52" xfId="0" applyNumberFormat="1" applyFont="1" applyBorder="1" applyAlignment="1">
      <alignment horizontal="center" vertical="center"/>
    </xf>
    <xf numFmtId="165" fontId="2" fillId="0" borderId="54" xfId="0" applyNumberFormat="1" applyFont="1" applyBorder="1" applyAlignment="1">
      <alignment horizontal="center" vertical="center"/>
    </xf>
    <xf numFmtId="165" fontId="2" fillId="0" borderId="29" xfId="0" applyNumberFormat="1" applyFont="1" applyBorder="1" applyAlignment="1">
      <alignment horizontal="center" vertical="center"/>
    </xf>
    <xf numFmtId="0" fontId="2" fillId="0" borderId="57" xfId="0" applyFont="1" applyBorder="1" applyAlignment="1">
      <alignment horizontal="center" vertical="center" wrapText="1"/>
    </xf>
    <xf numFmtId="0" fontId="2" fillId="0" borderId="49" xfId="0" applyFont="1" applyBorder="1" applyAlignment="1">
      <alignment horizontal="center" vertical="center" wrapText="1"/>
    </xf>
    <xf numFmtId="164" fontId="2" fillId="0" borderId="17" xfId="0" applyNumberFormat="1" applyFont="1" applyBorder="1" applyAlignment="1">
      <alignment horizontal="center" vertical="center" wrapText="1"/>
    </xf>
    <xf numFmtId="0" fontId="2" fillId="0" borderId="49" xfId="0" applyFont="1" applyBorder="1" applyAlignment="1">
      <alignment horizontal="center" vertical="center"/>
    </xf>
    <xf numFmtId="165" fontId="2" fillId="0" borderId="53" xfId="0" applyNumberFormat="1" applyFont="1" applyBorder="1" applyAlignment="1">
      <alignment horizontal="center" vertical="center"/>
    </xf>
    <xf numFmtId="0" fontId="1" fillId="0" borderId="37" xfId="0" applyNumberFormat="1" applyFont="1" applyBorder="1" applyAlignment="1">
      <alignment horizontal="center" vertical="center"/>
    </xf>
    <xf numFmtId="0" fontId="2" fillId="0" borderId="21" xfId="0" applyNumberFormat="1" applyFont="1" applyBorder="1" applyAlignment="1">
      <alignment horizontal="center" vertical="center"/>
    </xf>
    <xf numFmtId="0" fontId="2" fillId="0" borderId="48" xfId="0" applyNumberFormat="1" applyFont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2" fillId="0" borderId="38" xfId="0" applyFont="1" applyFill="1" applyBorder="1" applyAlignment="1">
      <alignment horizontal="center" vertical="center" wrapText="1"/>
    </xf>
    <xf numFmtId="0" fontId="2" fillId="0" borderId="28" xfId="0" applyFont="1" applyFill="1" applyBorder="1" applyAlignment="1">
      <alignment horizontal="center" vertical="center" wrapText="1"/>
    </xf>
    <xf numFmtId="164" fontId="2" fillId="0" borderId="18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 wrapText="1"/>
    </xf>
    <xf numFmtId="0" fontId="2" fillId="0" borderId="19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165" fontId="2" fillId="0" borderId="3" xfId="0" applyNumberFormat="1" applyFont="1" applyFill="1" applyBorder="1" applyAlignment="1">
      <alignment horizontal="center" vertical="center"/>
    </xf>
    <xf numFmtId="165" fontId="2" fillId="0" borderId="52" xfId="0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57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2" fillId="0" borderId="7" xfId="0" applyFont="1" applyFill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1" fillId="0" borderId="33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 wrapText="1"/>
    </xf>
    <xf numFmtId="14" fontId="1" fillId="0" borderId="10" xfId="0" applyNumberFormat="1" applyFont="1" applyBorder="1" applyAlignment="1">
      <alignment horizontal="center" vertical="center" wrapText="1"/>
    </xf>
    <xf numFmtId="164" fontId="1" fillId="0" borderId="23" xfId="0" applyNumberFormat="1" applyFont="1" applyBorder="1" applyAlignment="1">
      <alignment horizontal="center" vertical="center" wrapText="1"/>
    </xf>
    <xf numFmtId="164" fontId="1" fillId="0" borderId="24" xfId="0" applyNumberFormat="1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14" fontId="2" fillId="0" borderId="46" xfId="0" applyNumberFormat="1" applyFont="1" applyFill="1" applyBorder="1" applyAlignment="1">
      <alignment horizontal="center" vertical="center" wrapText="1"/>
    </xf>
    <xf numFmtId="14" fontId="2" fillId="0" borderId="2" xfId="0" applyNumberFormat="1" applyFont="1" applyFill="1" applyBorder="1" applyAlignment="1">
      <alignment horizontal="center" vertical="center" wrapText="1"/>
    </xf>
    <xf numFmtId="165" fontId="1" fillId="0" borderId="55" xfId="0" applyNumberFormat="1" applyFont="1" applyBorder="1" applyAlignment="1">
      <alignment horizontal="center" vertical="center"/>
    </xf>
    <xf numFmtId="165" fontId="1" fillId="0" borderId="33" xfId="0" applyNumberFormat="1" applyFont="1" applyBorder="1" applyAlignment="1">
      <alignment horizontal="center" vertical="center"/>
    </xf>
    <xf numFmtId="165" fontId="1" fillId="0" borderId="50" xfId="0" applyNumberFormat="1" applyFont="1" applyBorder="1" applyAlignment="1">
      <alignment horizontal="center" vertical="center"/>
    </xf>
    <xf numFmtId="165" fontId="1" fillId="0" borderId="34" xfId="0" applyNumberFormat="1" applyFont="1" applyBorder="1" applyAlignment="1">
      <alignment horizontal="center" vertical="center"/>
    </xf>
    <xf numFmtId="0" fontId="3" fillId="0" borderId="46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165" fontId="1" fillId="0" borderId="45" xfId="0" applyNumberFormat="1" applyFont="1" applyBorder="1" applyAlignment="1">
      <alignment horizontal="center" vertical="center"/>
    </xf>
    <xf numFmtId="14" fontId="2" fillId="0" borderId="46" xfId="0" applyNumberFormat="1" applyFont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 wrapText="1"/>
    </xf>
    <xf numFmtId="0" fontId="1" fillId="0" borderId="23" xfId="0" applyNumberFormat="1" applyFont="1" applyBorder="1" applyAlignment="1">
      <alignment horizontal="center" vertical="center" wrapText="1"/>
    </xf>
    <xf numFmtId="0" fontId="1" fillId="0" borderId="36" xfId="0" applyNumberFormat="1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/>
    </xf>
    <xf numFmtId="14" fontId="2" fillId="0" borderId="9" xfId="0" applyNumberFormat="1" applyFont="1" applyBorder="1" applyAlignment="1">
      <alignment horizontal="center" vertical="center" wrapText="1"/>
    </xf>
    <xf numFmtId="14" fontId="2" fillId="0" borderId="10" xfId="0" applyNumberFormat="1" applyFont="1" applyBorder="1" applyAlignment="1">
      <alignment horizontal="center" vertical="center" wrapText="1"/>
    </xf>
    <xf numFmtId="1" fontId="3" fillId="0" borderId="42" xfId="0" applyNumberFormat="1" applyFont="1" applyBorder="1" applyAlignment="1">
      <alignment horizontal="right" vertical="center"/>
    </xf>
    <xf numFmtId="1" fontId="3" fillId="0" borderId="43" xfId="0" applyNumberFormat="1" applyFont="1" applyBorder="1" applyAlignment="1">
      <alignment horizontal="right" vertical="center"/>
    </xf>
    <xf numFmtId="1" fontId="3" fillId="0" borderId="44" xfId="0" applyNumberFormat="1" applyFont="1" applyBorder="1" applyAlignment="1">
      <alignment horizontal="right" vertical="center"/>
    </xf>
    <xf numFmtId="0" fontId="2" fillId="0" borderId="45" xfId="0" applyFont="1" applyBorder="1" applyAlignment="1">
      <alignment vertical="center"/>
    </xf>
    <xf numFmtId="0" fontId="2" fillId="0" borderId="58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lef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05B9DD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23"/>
  <sheetViews>
    <sheetView zoomScale="62" zoomScaleNormal="62" workbookViewId="0">
      <selection activeCell="K18" sqref="K18"/>
    </sheetView>
  </sheetViews>
  <sheetFormatPr baseColWidth="10" defaultColWidth="9.140625" defaultRowHeight="14.25" x14ac:dyDescent="0.25"/>
  <cols>
    <col min="1" max="1" width="9.140625" style="34"/>
    <col min="2" max="2" width="4.7109375" style="62" customWidth="1"/>
    <col min="3" max="3" width="19" style="34" customWidth="1"/>
    <col min="4" max="5" width="10.7109375" style="35" customWidth="1"/>
    <col min="6" max="7" width="10.7109375" style="36" customWidth="1"/>
    <col min="8" max="9" width="10.7109375" style="55" customWidth="1"/>
    <col min="10" max="13" width="21.42578125" style="37" customWidth="1"/>
    <col min="14" max="14" width="26.7109375" style="35" customWidth="1"/>
    <col min="15" max="15" width="69.7109375" style="34" customWidth="1"/>
    <col min="16" max="16" width="9.140625" style="34"/>
    <col min="17" max="17" width="15.140625" style="34" bestFit="1" customWidth="1"/>
    <col min="18" max="18" width="53.42578125" style="34" bestFit="1" customWidth="1"/>
    <col min="19" max="16384" width="9.140625" style="34"/>
  </cols>
  <sheetData>
    <row r="2" spans="2:15" ht="15" thickBot="1" x14ac:dyDescent="0.3"/>
    <row r="3" spans="2:15" s="46" customFormat="1" ht="21" customHeight="1" thickBot="1" x14ac:dyDescent="0.3">
      <c r="B3" s="62"/>
      <c r="C3" s="118" t="s">
        <v>0</v>
      </c>
      <c r="D3" s="122" t="s">
        <v>1</v>
      </c>
      <c r="E3" s="123"/>
      <c r="F3" s="120" t="s">
        <v>7</v>
      </c>
      <c r="G3" s="121"/>
      <c r="H3" s="139" t="s">
        <v>4</v>
      </c>
      <c r="I3" s="140"/>
      <c r="J3" s="126" t="s">
        <v>11</v>
      </c>
      <c r="K3" s="135"/>
      <c r="L3" s="135"/>
      <c r="M3" s="127"/>
      <c r="N3" s="133" t="s">
        <v>12</v>
      </c>
      <c r="O3" s="116" t="s">
        <v>10</v>
      </c>
    </row>
    <row r="4" spans="2:15" s="46" customFormat="1" ht="15" thickBot="1" x14ac:dyDescent="0.3">
      <c r="B4" s="62"/>
      <c r="C4" s="119"/>
      <c r="D4" s="2" t="s">
        <v>8</v>
      </c>
      <c r="E4" s="3" t="s">
        <v>9</v>
      </c>
      <c r="F4" s="4" t="s">
        <v>5</v>
      </c>
      <c r="G4" s="1" t="s">
        <v>6</v>
      </c>
      <c r="H4" s="56" t="s">
        <v>2</v>
      </c>
      <c r="I4" s="98" t="s">
        <v>3</v>
      </c>
      <c r="J4" s="128"/>
      <c r="K4" s="136"/>
      <c r="L4" s="136"/>
      <c r="M4" s="129"/>
      <c r="N4" s="134"/>
      <c r="O4" s="117"/>
    </row>
    <row r="5" spans="2:15" x14ac:dyDescent="0.25">
      <c r="B5" s="141" t="s">
        <v>14</v>
      </c>
      <c r="C5" s="142">
        <v>44986</v>
      </c>
      <c r="D5" s="24" t="s">
        <v>20</v>
      </c>
      <c r="E5" s="94"/>
      <c r="F5" s="95" t="s">
        <v>20</v>
      </c>
      <c r="G5" s="7"/>
      <c r="H5" s="47">
        <v>4</v>
      </c>
      <c r="I5" s="48"/>
      <c r="J5" s="92"/>
      <c r="K5" s="97"/>
      <c r="L5" s="97"/>
      <c r="M5" s="97"/>
      <c r="N5" s="39"/>
      <c r="O5" s="96"/>
    </row>
    <row r="6" spans="2:15" x14ac:dyDescent="0.25">
      <c r="B6" s="131"/>
      <c r="C6" s="143"/>
      <c r="D6" s="25" t="s">
        <v>20</v>
      </c>
      <c r="E6" s="93"/>
      <c r="F6" s="17" t="s">
        <v>20</v>
      </c>
      <c r="G6" s="11"/>
      <c r="H6" s="99">
        <v>4</v>
      </c>
      <c r="I6" s="50"/>
      <c r="J6" s="38" t="s">
        <v>33</v>
      </c>
      <c r="K6" s="38" t="s">
        <v>33</v>
      </c>
      <c r="L6" s="38" t="s">
        <v>33</v>
      </c>
      <c r="M6" s="38" t="s">
        <v>33</v>
      </c>
      <c r="N6" s="84"/>
      <c r="O6" s="111" t="s">
        <v>35</v>
      </c>
    </row>
    <row r="7" spans="2:15" x14ac:dyDescent="0.25">
      <c r="B7" s="132"/>
      <c r="C7" s="138"/>
      <c r="D7" s="8" t="s">
        <v>20</v>
      </c>
      <c r="E7" s="5"/>
      <c r="F7" s="6"/>
      <c r="G7" s="11" t="s">
        <v>20</v>
      </c>
      <c r="H7" s="99">
        <v>2</v>
      </c>
      <c r="I7" s="50">
        <v>3</v>
      </c>
      <c r="J7" s="38"/>
      <c r="K7" s="89"/>
      <c r="L7" s="89"/>
      <c r="M7" s="89"/>
      <c r="N7" s="84" t="s">
        <v>32</v>
      </c>
      <c r="O7" s="112"/>
    </row>
    <row r="8" spans="2:15" x14ac:dyDescent="0.25">
      <c r="B8" s="130" t="s">
        <v>15</v>
      </c>
      <c r="C8" s="137">
        <v>44987</v>
      </c>
      <c r="D8" s="8" t="s">
        <v>20</v>
      </c>
      <c r="E8" s="9"/>
      <c r="F8" s="10" t="s">
        <v>20</v>
      </c>
      <c r="G8" s="11"/>
      <c r="H8" s="51">
        <v>2</v>
      </c>
      <c r="I8" s="50"/>
      <c r="J8" s="40"/>
      <c r="K8" s="90"/>
      <c r="L8" s="90"/>
      <c r="M8" s="90"/>
      <c r="N8" s="41"/>
      <c r="O8" s="113"/>
    </row>
    <row r="9" spans="2:15" x14ac:dyDescent="0.25">
      <c r="B9" s="131"/>
      <c r="C9" s="143"/>
      <c r="D9" s="8" t="s">
        <v>20</v>
      </c>
      <c r="E9" s="9"/>
      <c r="F9" s="10" t="s">
        <v>20</v>
      </c>
      <c r="G9" s="11"/>
      <c r="H9" s="51">
        <v>2</v>
      </c>
      <c r="I9" s="50"/>
      <c r="J9" s="40"/>
      <c r="K9" s="90"/>
      <c r="L9" s="90"/>
      <c r="M9" s="90"/>
      <c r="N9" s="41"/>
      <c r="O9" s="113"/>
    </row>
    <row r="10" spans="2:15" x14ac:dyDescent="0.25">
      <c r="B10" s="131"/>
      <c r="C10" s="143"/>
      <c r="D10" s="8"/>
      <c r="E10" s="9" t="s">
        <v>20</v>
      </c>
      <c r="F10" s="10"/>
      <c r="G10" s="11" t="s">
        <v>20</v>
      </c>
      <c r="H10" s="51">
        <v>1</v>
      </c>
      <c r="I10" s="50"/>
      <c r="J10" s="40"/>
      <c r="K10" s="90"/>
      <c r="L10" s="90"/>
      <c r="M10" s="90"/>
      <c r="N10" s="41"/>
      <c r="O10" s="113"/>
    </row>
    <row r="11" spans="2:15" x14ac:dyDescent="0.25">
      <c r="B11" s="132"/>
      <c r="C11" s="138"/>
      <c r="D11" s="8" t="s">
        <v>20</v>
      </c>
      <c r="E11" s="9"/>
      <c r="F11" s="10"/>
      <c r="G11" s="11" t="s">
        <v>20</v>
      </c>
      <c r="H11" s="49">
        <v>15</v>
      </c>
      <c r="I11" s="50"/>
      <c r="J11" s="40" t="s">
        <v>31</v>
      </c>
      <c r="K11" s="40" t="s">
        <v>31</v>
      </c>
      <c r="L11" s="40" t="s">
        <v>31</v>
      </c>
      <c r="M11" s="40" t="s">
        <v>31</v>
      </c>
      <c r="N11" s="41"/>
      <c r="O11" s="113"/>
    </row>
    <row r="12" spans="2:15" s="101" customFormat="1" x14ac:dyDescent="0.25">
      <c r="B12" s="88" t="s">
        <v>16</v>
      </c>
      <c r="C12" s="67">
        <v>44988</v>
      </c>
      <c r="D12" s="102" t="s">
        <v>20</v>
      </c>
      <c r="E12" s="103"/>
      <c r="F12" s="104" t="s">
        <v>20</v>
      </c>
      <c r="G12" s="105"/>
      <c r="H12" s="106">
        <v>2</v>
      </c>
      <c r="I12" s="107"/>
      <c r="J12" s="108" t="s">
        <v>29</v>
      </c>
      <c r="K12" s="109" t="s">
        <v>36</v>
      </c>
      <c r="L12" s="109"/>
      <c r="M12" s="109"/>
      <c r="N12" s="110" t="s">
        <v>34</v>
      </c>
      <c r="O12" s="114"/>
    </row>
    <row r="13" spans="2:15" x14ac:dyDescent="0.25">
      <c r="B13" s="65" t="s">
        <v>17</v>
      </c>
      <c r="C13" s="63">
        <v>44989</v>
      </c>
      <c r="D13" s="13"/>
      <c r="E13" s="9"/>
      <c r="F13" s="10"/>
      <c r="G13" s="14"/>
      <c r="H13" s="51"/>
      <c r="I13" s="52"/>
      <c r="J13" s="40"/>
      <c r="K13" s="90"/>
      <c r="L13" s="90"/>
      <c r="M13" s="90"/>
      <c r="N13" s="41"/>
      <c r="O13" s="115"/>
    </row>
    <row r="14" spans="2:15" x14ac:dyDescent="0.25">
      <c r="B14" s="65" t="s">
        <v>18</v>
      </c>
      <c r="C14" s="63">
        <v>44990</v>
      </c>
      <c r="D14" s="15"/>
      <c r="E14" s="16"/>
      <c r="F14" s="17"/>
      <c r="G14" s="18"/>
      <c r="H14" s="31"/>
      <c r="I14" s="50"/>
      <c r="J14" s="40"/>
      <c r="K14" s="90"/>
      <c r="L14" s="90"/>
      <c r="M14" s="90"/>
      <c r="N14" s="41"/>
      <c r="O14" s="113"/>
    </row>
    <row r="15" spans="2:15" x14ac:dyDescent="0.25">
      <c r="B15" s="66" t="s">
        <v>19</v>
      </c>
      <c r="C15" s="67">
        <v>44991</v>
      </c>
      <c r="D15" s="15"/>
      <c r="E15" s="19"/>
      <c r="F15" s="10"/>
      <c r="G15" s="12"/>
      <c r="H15" s="32"/>
      <c r="I15" s="52"/>
      <c r="J15" s="40"/>
      <c r="K15" s="90"/>
      <c r="L15" s="90"/>
      <c r="M15" s="90"/>
      <c r="N15" s="41"/>
      <c r="O15" s="113"/>
    </row>
    <row r="16" spans="2:15" x14ac:dyDescent="0.25">
      <c r="B16" s="66" t="s">
        <v>14</v>
      </c>
      <c r="C16" s="67">
        <v>44992</v>
      </c>
      <c r="D16" s="15"/>
      <c r="E16" s="9"/>
      <c r="F16" s="10"/>
      <c r="G16" s="20"/>
      <c r="H16" s="30"/>
      <c r="I16" s="53"/>
      <c r="J16" s="40"/>
      <c r="K16" s="90"/>
      <c r="L16" s="90"/>
      <c r="M16" s="90"/>
      <c r="N16" s="41"/>
      <c r="O16" s="113"/>
    </row>
    <row r="17" spans="1:15" x14ac:dyDescent="0.25">
      <c r="B17" s="66" t="s">
        <v>14</v>
      </c>
      <c r="C17" s="67">
        <v>44993</v>
      </c>
      <c r="D17" s="15"/>
      <c r="E17" s="9"/>
      <c r="F17" s="10"/>
      <c r="G17" s="20"/>
      <c r="H17" s="30"/>
      <c r="I17" s="53"/>
      <c r="J17" s="40"/>
      <c r="K17" s="90"/>
      <c r="L17" s="90"/>
      <c r="M17" s="90"/>
      <c r="N17" s="41"/>
      <c r="O17" s="113"/>
    </row>
    <row r="18" spans="1:15" x14ac:dyDescent="0.25">
      <c r="B18" s="130" t="s">
        <v>15</v>
      </c>
      <c r="C18" s="124">
        <v>44994</v>
      </c>
      <c r="D18" s="15" t="s">
        <v>20</v>
      </c>
      <c r="E18" s="9"/>
      <c r="F18" s="10"/>
      <c r="G18" s="20" t="s">
        <v>20</v>
      </c>
      <c r="H18" s="30">
        <v>3</v>
      </c>
      <c r="I18" s="53"/>
      <c r="J18" s="40"/>
      <c r="K18" s="90"/>
      <c r="L18" s="90"/>
      <c r="M18" s="90"/>
      <c r="N18" s="41"/>
      <c r="O18" s="113"/>
    </row>
    <row r="19" spans="1:15" x14ac:dyDescent="0.25">
      <c r="B19" s="132"/>
      <c r="C19" s="125"/>
      <c r="D19" s="15" t="s">
        <v>20</v>
      </c>
      <c r="E19" s="9"/>
      <c r="F19" s="10"/>
      <c r="G19" s="20" t="s">
        <v>20</v>
      </c>
      <c r="H19" s="30">
        <v>4</v>
      </c>
      <c r="I19" s="53"/>
      <c r="J19" s="40"/>
      <c r="K19" s="90"/>
      <c r="L19" s="90"/>
      <c r="M19" s="90"/>
      <c r="N19" s="41"/>
      <c r="O19" s="113" t="s">
        <v>35</v>
      </c>
    </row>
    <row r="20" spans="1:15" ht="15" thickBot="1" x14ac:dyDescent="0.3">
      <c r="B20" s="64" t="s">
        <v>16</v>
      </c>
      <c r="C20" s="68">
        <v>44995</v>
      </c>
      <c r="D20" s="28" t="s">
        <v>20</v>
      </c>
      <c r="E20" s="148"/>
      <c r="F20" s="27" t="s">
        <v>20</v>
      </c>
      <c r="G20" s="29"/>
      <c r="H20" s="33">
        <v>2</v>
      </c>
      <c r="I20" s="54">
        <v>26</v>
      </c>
      <c r="J20" s="43" t="s">
        <v>30</v>
      </c>
      <c r="K20" s="91"/>
      <c r="L20" s="91"/>
      <c r="M20" s="91"/>
      <c r="N20" s="44"/>
      <c r="O20" s="149"/>
    </row>
    <row r="21" spans="1:15" ht="15" thickBot="1" x14ac:dyDescent="0.3">
      <c r="A21" s="42"/>
      <c r="B21" s="69"/>
      <c r="C21" s="147"/>
      <c r="J21" s="45"/>
      <c r="K21" s="45"/>
      <c r="L21" s="45"/>
      <c r="M21" s="45"/>
    </row>
    <row r="22" spans="1:15" s="60" customFormat="1" ht="15" thickBot="1" x14ac:dyDescent="0.3">
      <c r="B22" s="5"/>
      <c r="C22" s="133" t="s">
        <v>13</v>
      </c>
      <c r="D22" s="57">
        <f>COUNTIF(D13:D20,"X")</f>
        <v>3</v>
      </c>
      <c r="E22" s="59">
        <f>COUNTIF(E13:E20,"X")</f>
        <v>0</v>
      </c>
      <c r="F22" s="58">
        <f>COUNTIF(F13:F20,"X")</f>
        <v>1</v>
      </c>
      <c r="G22" s="59">
        <f>COUNTIF(G13:G20,"x")</f>
        <v>2</v>
      </c>
      <c r="H22" s="61">
        <f>SUM(H5:H20)</f>
        <v>41</v>
      </c>
      <c r="I22" s="100">
        <f>SUM(I5:I20)</f>
        <v>29</v>
      </c>
    </row>
    <row r="23" spans="1:15" s="21" customFormat="1" ht="15.75" thickBot="1" x14ac:dyDescent="0.3">
      <c r="A23" s="26"/>
      <c r="B23" s="62"/>
      <c r="C23" s="134"/>
      <c r="D23" s="144">
        <f>SUM(H22+I22)</f>
        <v>70</v>
      </c>
      <c r="E23" s="145"/>
      <c r="F23" s="145"/>
      <c r="G23" s="145"/>
      <c r="H23" s="145"/>
      <c r="I23" s="146"/>
      <c r="J23" s="23"/>
      <c r="K23" s="23"/>
      <c r="L23" s="23"/>
      <c r="M23" s="23"/>
      <c r="N23" s="22"/>
    </row>
  </sheetData>
  <mergeCells count="15">
    <mergeCell ref="B5:B7"/>
    <mergeCell ref="C5:C7"/>
    <mergeCell ref="J3:M4"/>
    <mergeCell ref="C22:C23"/>
    <mergeCell ref="D23:I23"/>
    <mergeCell ref="B8:B11"/>
    <mergeCell ref="C8:C11"/>
    <mergeCell ref="C18:C19"/>
    <mergeCell ref="B18:B19"/>
    <mergeCell ref="O3:O4"/>
    <mergeCell ref="C3:C4"/>
    <mergeCell ref="D3:E3"/>
    <mergeCell ref="F3:G3"/>
    <mergeCell ref="H3:I3"/>
    <mergeCell ref="N3:N4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'Stats visiteurs'!#REF!</xm:f>
          </x14:formula1>
          <xm:sqref>N5:N20</xm:sqref>
        </x14:dataValidation>
        <x14:dataValidation type="list" allowBlank="1" showInputMessage="1" showErrorMessage="1">
          <x14:formula1>
            <xm:f>'Stats visiteurs'!$B:$B</xm:f>
          </x14:formula1>
          <xm:sqref>J5:M20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43"/>
  <sheetViews>
    <sheetView tabSelected="1" zoomScale="73" zoomScaleNormal="73" workbookViewId="0">
      <selection activeCell="D18" sqref="D18"/>
    </sheetView>
  </sheetViews>
  <sheetFormatPr baseColWidth="10" defaultRowHeight="18.75" x14ac:dyDescent="0.25"/>
  <cols>
    <col min="1" max="1" width="11.42578125" style="70"/>
    <col min="2" max="2" width="44.85546875" style="72" customWidth="1"/>
    <col min="3" max="3" width="11.42578125" style="73" customWidth="1"/>
    <col min="4" max="4" width="11.42578125" style="74" customWidth="1"/>
    <col min="5" max="5" width="12.42578125" style="70" bestFit="1" customWidth="1"/>
    <col min="6" max="16384" width="11.42578125" style="70"/>
  </cols>
  <sheetData>
    <row r="2" spans="2:5" s="76" customFormat="1" ht="23.25" x14ac:dyDescent="0.25">
      <c r="B2" s="85" t="s">
        <v>22</v>
      </c>
      <c r="C2" s="86" t="s">
        <v>21</v>
      </c>
      <c r="D2" s="87">
        <f>SUM(C3:C12)</f>
        <v>7</v>
      </c>
    </row>
    <row r="3" spans="2:5" x14ac:dyDescent="0.25">
      <c r="B3" s="77" t="s">
        <v>23</v>
      </c>
      <c r="C3" s="78">
        <f>COUNTIF(Mars!1:1048576,B3)</f>
        <v>0</v>
      </c>
      <c r="D3" s="79">
        <f>C3/D2</f>
        <v>0</v>
      </c>
    </row>
    <row r="4" spans="2:5" x14ac:dyDescent="0.25">
      <c r="B4" s="77" t="s">
        <v>24</v>
      </c>
      <c r="C4" s="78">
        <f>COUNTIF(Mars!1:1048576,B4)</f>
        <v>0</v>
      </c>
      <c r="D4" s="79">
        <f>C4/D2</f>
        <v>0</v>
      </c>
    </row>
    <row r="5" spans="2:5" x14ac:dyDescent="0.25">
      <c r="B5" s="77" t="s">
        <v>25</v>
      </c>
      <c r="C5" s="78">
        <f>COUNTIF(Mars!1:1048576,B5)</f>
        <v>0</v>
      </c>
      <c r="D5" s="79">
        <f>C5/D2</f>
        <v>0</v>
      </c>
    </row>
    <row r="6" spans="2:5" x14ac:dyDescent="0.25">
      <c r="B6" s="77" t="s">
        <v>26</v>
      </c>
      <c r="C6" s="78">
        <f>COUNTIF(Mars!1:1048576,B6)</f>
        <v>0</v>
      </c>
      <c r="D6" s="79">
        <f>C6/D2</f>
        <v>0</v>
      </c>
    </row>
    <row r="7" spans="2:5" x14ac:dyDescent="0.25">
      <c r="B7" s="77" t="s">
        <v>27</v>
      </c>
      <c r="C7" s="78">
        <f>COUNTIF(Mars!1:1048576,B7)</f>
        <v>0</v>
      </c>
      <c r="D7" s="79">
        <f>C7/D2</f>
        <v>0</v>
      </c>
    </row>
    <row r="8" spans="2:5" x14ac:dyDescent="0.25">
      <c r="B8" s="80" t="s">
        <v>28</v>
      </c>
      <c r="C8" s="78">
        <f>COUNTIF(Mars!1:1048576,B8)</f>
        <v>0</v>
      </c>
      <c r="D8" s="79">
        <f>C8/D2</f>
        <v>0</v>
      </c>
    </row>
    <row r="9" spans="2:5" x14ac:dyDescent="0.25">
      <c r="B9" s="77" t="s">
        <v>29</v>
      </c>
      <c r="C9" s="78">
        <f>COUNTIF(Mars!1:1048576,B9)</f>
        <v>1</v>
      </c>
      <c r="D9" s="79">
        <f>C9/D2</f>
        <v>0.14285714285714285</v>
      </c>
      <c r="E9" s="71"/>
    </row>
    <row r="10" spans="2:5" x14ac:dyDescent="0.25">
      <c r="B10" s="77" t="s">
        <v>36</v>
      </c>
      <c r="C10" s="78">
        <f>COUNTIF(Mars!1:1048576,B10)</f>
        <v>1</v>
      </c>
      <c r="D10" s="79">
        <f>C10/D2</f>
        <v>0.14285714285714285</v>
      </c>
      <c r="E10" s="71"/>
    </row>
    <row r="11" spans="2:5" x14ac:dyDescent="0.25">
      <c r="B11" s="80" t="s">
        <v>30</v>
      </c>
      <c r="C11" s="78">
        <f>COUNTIF(Mars!1:1048576,B11)</f>
        <v>1</v>
      </c>
      <c r="D11" s="79">
        <f>C11/D2</f>
        <v>0.14285714285714285</v>
      </c>
      <c r="E11" s="71"/>
    </row>
    <row r="12" spans="2:5" x14ac:dyDescent="0.25">
      <c r="B12" s="80" t="s">
        <v>33</v>
      </c>
      <c r="C12" s="78">
        <f>COUNTIF(Mars!1:1048576,B12)</f>
        <v>4</v>
      </c>
      <c r="D12" s="79">
        <f>C12/D2</f>
        <v>0.5714285714285714</v>
      </c>
      <c r="E12" s="71"/>
    </row>
    <row r="13" spans="2:5" x14ac:dyDescent="0.25">
      <c r="C13" s="72"/>
    </row>
    <row r="14" spans="2:5" x14ac:dyDescent="0.25">
      <c r="C14" s="72"/>
    </row>
    <row r="15" spans="2:5" x14ac:dyDescent="0.25">
      <c r="C15" s="72"/>
    </row>
    <row r="16" spans="2:5" x14ac:dyDescent="0.25">
      <c r="C16" s="72"/>
    </row>
    <row r="17" spans="2:4" x14ac:dyDescent="0.25">
      <c r="C17" s="72"/>
    </row>
    <row r="18" spans="2:4" x14ac:dyDescent="0.25">
      <c r="C18" s="72"/>
    </row>
    <row r="19" spans="2:4" x14ac:dyDescent="0.25">
      <c r="C19" s="82"/>
      <c r="D19" s="83"/>
    </row>
    <row r="20" spans="2:4" x14ac:dyDescent="0.25">
      <c r="C20" s="82"/>
      <c r="D20" s="83"/>
    </row>
    <row r="21" spans="2:4" x14ac:dyDescent="0.25">
      <c r="C21" s="82"/>
      <c r="D21" s="75"/>
    </row>
    <row r="22" spans="2:4" x14ac:dyDescent="0.25">
      <c r="B22" s="81"/>
      <c r="C22" s="82"/>
      <c r="D22" s="75"/>
    </row>
    <row r="23" spans="2:4" x14ac:dyDescent="0.25">
      <c r="B23" s="81"/>
      <c r="C23" s="82"/>
      <c r="D23" s="75"/>
    </row>
    <row r="24" spans="2:4" x14ac:dyDescent="0.25">
      <c r="B24" s="81"/>
      <c r="C24" s="82"/>
      <c r="D24" s="75"/>
    </row>
    <row r="25" spans="2:4" x14ac:dyDescent="0.25">
      <c r="B25" s="81"/>
      <c r="C25" s="82"/>
      <c r="D25" s="83"/>
    </row>
    <row r="26" spans="2:4" x14ac:dyDescent="0.25">
      <c r="B26" s="81"/>
      <c r="C26" s="82"/>
      <c r="D26" s="83"/>
    </row>
    <row r="27" spans="2:4" x14ac:dyDescent="0.25">
      <c r="B27" s="81"/>
      <c r="C27" s="82"/>
      <c r="D27" s="83"/>
    </row>
    <row r="28" spans="2:4" x14ac:dyDescent="0.25">
      <c r="B28" s="81"/>
      <c r="D28" s="83"/>
    </row>
    <row r="29" spans="2:4" x14ac:dyDescent="0.25">
      <c r="B29" s="81"/>
      <c r="D29" s="83"/>
    </row>
    <row r="30" spans="2:4" x14ac:dyDescent="0.25">
      <c r="B30" s="81"/>
      <c r="D30" s="83"/>
    </row>
    <row r="31" spans="2:4" x14ac:dyDescent="0.25">
      <c r="D31" s="83"/>
    </row>
    <row r="32" spans="2:4" x14ac:dyDescent="0.25">
      <c r="D32" s="75"/>
    </row>
    <row r="33" spans="4:4" x14ac:dyDescent="0.25">
      <c r="D33" s="75"/>
    </row>
    <row r="34" spans="4:4" x14ac:dyDescent="0.25">
      <c r="D34" s="75"/>
    </row>
    <row r="35" spans="4:4" x14ac:dyDescent="0.25">
      <c r="D35" s="75"/>
    </row>
    <row r="36" spans="4:4" x14ac:dyDescent="0.25">
      <c r="D36" s="75"/>
    </row>
    <row r="37" spans="4:4" x14ac:dyDescent="0.25">
      <c r="D37" s="75"/>
    </row>
    <row r="38" spans="4:4" x14ac:dyDescent="0.25">
      <c r="D38" s="75"/>
    </row>
    <row r="39" spans="4:4" x14ac:dyDescent="0.25">
      <c r="D39" s="75"/>
    </row>
    <row r="40" spans="4:4" x14ac:dyDescent="0.25">
      <c r="D40" s="75"/>
    </row>
    <row r="41" spans="4:4" x14ac:dyDescent="0.25">
      <c r="D41" s="75"/>
    </row>
    <row r="42" spans="4:4" x14ac:dyDescent="0.25">
      <c r="D42" s="75"/>
    </row>
    <row r="43" spans="4:4" x14ac:dyDescent="0.25">
      <c r="D43" s="75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D7FCC3EF-9DF5-44F3-85C3-99AEEAB6DAAB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A48DF281-32F2-414C-BE7B-4A1D8A36DC0D}">
  <ds:schemaRefs>
    <ds:schemaRef ds:uri="http://www.w3.org/2001/XMLSchema"/>
    <ds:schemaRef ds:uri="http://microsoft.data.visualization.Client.Excel.LState/1.0"/>
  </ds:schemaRefs>
</ds:datastoreItem>
</file>

<file path=customXml/itemProps3.xml><?xml version="1.0" encoding="utf-8"?>
<ds:datastoreItem xmlns:ds="http://schemas.openxmlformats.org/officeDocument/2006/customXml" ds:itemID="{5EACC9E5-A5B2-4CEE-ABD5-4D6F40EF88FA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Mars</vt:lpstr>
      <vt:lpstr>Stats visiteurs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2023-03-28T13:02:23Z</dcterms:modified>
</cp:coreProperties>
</file>