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liardet\Desktop\"/>
    </mc:Choice>
  </mc:AlternateContent>
  <xr:revisionPtr revIDLastSave="0" documentId="13_ncr:1_{D32C7920-339C-473A-AC7C-88D3215A9CE8}" xr6:coauthVersionLast="47" xr6:coauthVersionMax="47" xr10:uidLastSave="{00000000-0000-0000-0000-000000000000}"/>
  <bookViews>
    <workbookView xWindow="-110" yWindow="-110" windowWidth="38620" windowHeight="21220" xr2:uid="{EF057484-A0CF-45DF-B500-3AE39AB51774}"/>
  </bookViews>
  <sheets>
    <sheet name="Data" sheetId="2" r:id="rId1"/>
    <sheet name="Filtre" sheetId="4" r:id="rId2"/>
    <sheet name="TCD" sheetId="3" r:id="rId3"/>
  </sheets>
  <externalReferences>
    <externalReference r:id="rId4"/>
  </externalReferences>
  <definedNames>
    <definedName name="_xlcn.WorksheetConnection_Classeur1tbl_donnees" hidden="1">tbl_donnees[]</definedName>
    <definedName name="tbl_13">#REF!</definedName>
    <definedName name="tbl_filtre">[1]!Tableau1[[#All],[PO]]</definedName>
    <definedName name="tbl_filtre1">Tableau2[[#All],[PO]]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bl_donnees" name="tbl_donnees" connection="WorksheetConnection_Classeur1!tbl_donne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2" l="1"/>
  <c r="D11" i="2"/>
  <c r="D37" i="2"/>
  <c r="D14" i="2"/>
  <c r="D53" i="2"/>
  <c r="D67" i="2"/>
  <c r="D15" i="2"/>
  <c r="D66" i="2"/>
  <c r="D19" i="2"/>
  <c r="D12" i="2"/>
  <c r="D56" i="2"/>
  <c r="D52" i="2"/>
  <c r="D26" i="2"/>
  <c r="D22" i="2"/>
  <c r="D49" i="2"/>
  <c r="D70" i="2"/>
  <c r="D25" i="2"/>
  <c r="D43" i="2"/>
  <c r="D40" i="2"/>
  <c r="D7" i="2"/>
  <c r="D54" i="2"/>
  <c r="D69" i="2"/>
  <c r="D10" i="2"/>
  <c r="D55" i="2"/>
  <c r="D44" i="2"/>
  <c r="D65" i="2"/>
  <c r="D24" i="2"/>
  <c r="D21" i="2"/>
  <c r="D32" i="2"/>
  <c r="D45" i="2"/>
  <c r="D31" i="2"/>
  <c r="D36" i="2"/>
  <c r="D46" i="2"/>
  <c r="D30" i="2"/>
  <c r="D16" i="2"/>
  <c r="D34" i="2"/>
  <c r="D68" i="2"/>
  <c r="D51" i="2"/>
  <c r="D5" i="2"/>
  <c r="D57" i="2"/>
  <c r="D63" i="2"/>
  <c r="D35" i="2"/>
  <c r="D38" i="2"/>
  <c r="D20" i="2"/>
  <c r="D33" i="2"/>
  <c r="D50" i="2"/>
  <c r="D64" i="2"/>
  <c r="D41" i="2"/>
  <c r="D17" i="2"/>
  <c r="D48" i="2"/>
  <c r="D9" i="2"/>
  <c r="D28" i="2"/>
  <c r="D27" i="2"/>
  <c r="D29" i="2"/>
  <c r="D47" i="2"/>
  <c r="D6" i="2"/>
  <c r="D18" i="2"/>
  <c r="D39" i="2"/>
  <c r="D8" i="2"/>
  <c r="D60" i="2"/>
  <c r="D42" i="2"/>
  <c r="D62" i="2"/>
  <c r="D61" i="2"/>
  <c r="D59" i="2"/>
  <c r="D13" i="2"/>
  <c r="D58" i="2"/>
  <c r="D23" i="2"/>
  <c r="D72" i="2" l="1"/>
  <c r="I72" i="2"/>
  <c r="I72" i="2" a="1"/>
  <c r="D2" i="2"/>
  <c r="I2" i="2"/>
  <c r="I2" i="2" a="1"/>
  <c r="I3" i="2"/>
  <c r="I3" i="2" a="1"/>
  <c r="D3" i="2"/>
  <c r="I71" i="2"/>
  <c r="I71" i="2" a="1"/>
  <c r="D7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EF3792-2B45-4602-99E0-47A38E554ADC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5EA7D8BC-BCED-4DB1-BC18-EDB291761FBF}" name="WorksheetConnection_Classeur1!tbl_donnees" type="102" refreshedVersion="7" minRefreshableVersion="5">
    <extLst>
      <ext xmlns:x15="http://schemas.microsoft.com/office/spreadsheetml/2010/11/main" uri="{DE250136-89BD-433C-8126-D09CA5730AF9}">
        <x15:connection id="tbl_donnees" autoDelete="1">
          <x15:rangePr sourceName="_xlcn.WorksheetConnection_Classeur1tbl_donnees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<sst xmlns="http://schemas.openxmlformats.org/spreadsheetml/2006/main" count="379" uniqueCount="97">
  <si>
    <t>Date</t>
  </si>
  <si>
    <t>User</t>
  </si>
  <si>
    <t>PO</t>
  </si>
  <si>
    <t>CDE</t>
  </si>
  <si>
    <t>Type</t>
  </si>
  <si>
    <t>Adresse</t>
  </si>
  <si>
    <t>Statut</t>
  </si>
  <si>
    <t>KG</t>
  </si>
  <si>
    <t>OV</t>
  </si>
  <si>
    <t>Info-divers</t>
  </si>
  <si>
    <t xml:space="preserve">Qté palette </t>
  </si>
  <si>
    <t>Qté cadre</t>
  </si>
  <si>
    <t>Qté demi-cadre</t>
  </si>
  <si>
    <t>Statut2</t>
  </si>
  <si>
    <t>date2</t>
  </si>
  <si>
    <t>Statut3</t>
  </si>
  <si>
    <t>Date3</t>
  </si>
  <si>
    <t>M.morandini</t>
  </si>
  <si>
    <t>Zingé Feu</t>
  </si>
  <si>
    <t>sas</t>
  </si>
  <si>
    <t>SORTIE</t>
  </si>
  <si>
    <t>axa</t>
  </si>
  <si>
    <t>M. Sonney</t>
  </si>
  <si>
    <t>PROMATISATION</t>
  </si>
  <si>
    <t>MELI AG</t>
  </si>
  <si>
    <t>hello</t>
  </si>
  <si>
    <t>ENTREE</t>
  </si>
  <si>
    <t>C1033309</t>
  </si>
  <si>
    <t>C1033310</t>
  </si>
  <si>
    <t>C1033311</t>
  </si>
  <si>
    <t>C1033312</t>
  </si>
  <si>
    <t>C1033313</t>
  </si>
  <si>
    <t>C1033314</t>
  </si>
  <si>
    <t>C1033315</t>
  </si>
  <si>
    <t>C1033316</t>
  </si>
  <si>
    <t>C1033317</t>
  </si>
  <si>
    <t>C1033318</t>
  </si>
  <si>
    <t>C1033319</t>
  </si>
  <si>
    <t>C1033320</t>
  </si>
  <si>
    <t>C1033321</t>
  </si>
  <si>
    <t>C1033322</t>
  </si>
  <si>
    <t>C1033323</t>
  </si>
  <si>
    <t>C1033324</t>
  </si>
  <si>
    <t>C1033325</t>
  </si>
  <si>
    <t>C1033326</t>
  </si>
  <si>
    <t>C1033327</t>
  </si>
  <si>
    <t>C1033328</t>
  </si>
  <si>
    <t>C1033329</t>
  </si>
  <si>
    <t>C1033330</t>
  </si>
  <si>
    <t>C1033331</t>
  </si>
  <si>
    <t>C1033332</t>
  </si>
  <si>
    <t>C1033333</t>
  </si>
  <si>
    <t>C1033334</t>
  </si>
  <si>
    <t>C1033335</t>
  </si>
  <si>
    <t>C1033336</t>
  </si>
  <si>
    <t>C1033337</t>
  </si>
  <si>
    <t>C1033338</t>
  </si>
  <si>
    <t>C1033339</t>
  </si>
  <si>
    <t>C1033340</t>
  </si>
  <si>
    <t>C1033341</t>
  </si>
  <si>
    <t>C1033342</t>
  </si>
  <si>
    <t>C1033343</t>
  </si>
  <si>
    <t>C1033344</t>
  </si>
  <si>
    <t>C1033345</t>
  </si>
  <si>
    <t>C1033346</t>
  </si>
  <si>
    <t>C1033347</t>
  </si>
  <si>
    <t>C1033348</t>
  </si>
  <si>
    <t>C1033349</t>
  </si>
  <si>
    <t>C1033350</t>
  </si>
  <si>
    <t>C1033351</t>
  </si>
  <si>
    <t>C1033352</t>
  </si>
  <si>
    <t>C1033353</t>
  </si>
  <si>
    <t>C1033354</t>
  </si>
  <si>
    <t>C1033355</t>
  </si>
  <si>
    <t>C1033356</t>
  </si>
  <si>
    <t>C1033357</t>
  </si>
  <si>
    <t>C1033358</t>
  </si>
  <si>
    <t>C1033359</t>
  </si>
  <si>
    <t>C1033360</t>
  </si>
  <si>
    <t>C1033361</t>
  </si>
  <si>
    <t>C1033362</t>
  </si>
  <si>
    <t>C1033363</t>
  </si>
  <si>
    <t>C1033364</t>
  </si>
  <si>
    <t>C1033365</t>
  </si>
  <si>
    <t>C1033366</t>
  </si>
  <si>
    <t>C1033367</t>
  </si>
  <si>
    <t>C1033368</t>
  </si>
  <si>
    <t>C1033369</t>
  </si>
  <si>
    <t>C1033370</t>
  </si>
  <si>
    <t>C1033371</t>
  </si>
  <si>
    <t>C1033372</t>
  </si>
  <si>
    <t>C1033373</t>
  </si>
  <si>
    <t>C1033374</t>
  </si>
  <si>
    <t>C1033308/001</t>
  </si>
  <si>
    <t>(vide)</t>
  </si>
  <si>
    <t>Total général</t>
  </si>
  <si>
    <t>Qté palette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</si>
</sst>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 Light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0" borderId="0" xfId="0" applyNumberFormat="1" applyFont="1" applyAlignment="1">
      <alignment horizontal="left"/>
    </xf>
    <xf numFmtId="0" fontId="2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right" vertical="center" wrapText="1"/>
      <protection locked="0"/>
    </xf>
    <xf numFmtId="14" fontId="0" fillId="0" borderId="0" xfId="0" applyNumberFormat="1"/>
    <xf numFmtId="0" fontId="0" fillId="0" borderId="0" xfId="0" applyFon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5" Type="http://schemas.openxmlformats.org/officeDocument/2006/relationships/pivotCacheDefinition" Target="pivotCache/pivotCacheDefinition1.xml"/><Relationship Id="rId10" Type="http://schemas.openxmlformats.org/officeDocument/2006/relationships/sheetMetadata" Target="metadata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482600</xdr:colOff>
          <xdr:row>4</xdr:row>
          <xdr:rowOff>114300</xdr:rowOff>
        </xdr:from>
        <xdr:to>
          <xdr:col>6</xdr:col>
          <xdr:colOff>311150</xdr:colOff>
          <xdr:row>8</xdr:row>
          <xdr:rowOff>158750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n%20_SSTR_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"/>
      <sheetName val="Data"/>
      <sheetName val="Reception"/>
      <sheetName val="Feuil2"/>
      <sheetName val="Feuil3"/>
      <sheetName val="Bon _SSTR_essai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iardet David" refreshedDate="44994.567666898147" backgroundQuery="1" createdVersion="7" refreshedVersion="7" minRefreshableVersion="3" recordCount="0" supportSubquery="1" supportAdvancedDrill="1" xr:uid="{D5B07B65-D9DA-4674-A7B3-B939101F1FCA}">
  <cacheSource type="external" connectionId="1"/>
  <cacheFields count="11">
    <cacheField name="[tbl_donnees].[PO].[PO]" caption="PO" numFmtId="0" hierarchy="2" level="1">
      <sharedItems containsSemiMixedTypes="0" containsString="0" containsNumber="1" containsInteger="1" minValue="114005" maxValue="114005" count="1">
        <n v="114005"/>
      </sharedItems>
      <extLst>
        <ext xmlns:x15="http://schemas.microsoft.com/office/spreadsheetml/2010/11/main" uri="{4F2E5C28-24EA-4eb8-9CBF-B6C8F9C3D259}">
          <x15:cachedUniqueNames>
            <x15:cachedUniqueName index="0" name="[tbl_donnees].[PO].&amp;[114005]"/>
          </x15:cachedUniqueNames>
        </ext>
      </extLst>
    </cacheField>
    <cacheField name="[tbl_donnees].[CDE].[CDE]" caption="CDE" numFmtId="0" hierarchy="3" level="1">
      <sharedItems count="10">
        <s v="C1033339"/>
        <s v="C1033340"/>
        <s v="C1033342"/>
        <s v="C1033343"/>
        <s v="C1033344"/>
        <s v="C1033345"/>
        <s v="C1033346"/>
        <s v="C1033338"/>
        <s v="C1033341"/>
        <s v="C1033337"/>
      </sharedItems>
    </cacheField>
    <cacheField name="[tbl_donnees].[User].[User]" caption="User" numFmtId="0" hierarchy="1" level="1">
      <sharedItems count="1">
        <s v="M. Sonney"/>
      </sharedItems>
    </cacheField>
    <cacheField name="[tbl_donnees].[Type].[Type]" caption="Type" numFmtId="0" hierarchy="4" level="1">
      <sharedItems count="1">
        <s v="PROMATISATION"/>
      </sharedItems>
    </cacheField>
    <cacheField name="[tbl_donnees].[Adresse].[Adresse]" caption="Adresse" numFmtId="0" hierarchy="5" level="1">
      <sharedItems count="1">
        <s v="MELI AG"/>
      </sharedItems>
    </cacheField>
    <cacheField name="[tbl_donnees].[Statut].[Statut]" caption="Statut" numFmtId="0" hierarchy="6" level="1">
      <sharedItems containsBlank="1" count="3">
        <m/>
        <s v="ENTREE"/>
        <s v="SORTIE"/>
      </sharedItems>
    </cacheField>
    <cacheField name="[tbl_donnees].[KG].[KG]" caption="KG" numFmtId="0" hierarchy="7" level="1">
      <sharedItems containsString="0" containsBlank="1" containsNumber="1" containsInteger="1" minValue="100" maxValue="200" count="4">
        <m/>
        <n v="200"/>
        <n v="120"/>
        <n v="100"/>
      </sharedItems>
      <extLst>
        <ext xmlns:x15="http://schemas.microsoft.com/office/spreadsheetml/2010/11/main" uri="{4F2E5C28-24EA-4eb8-9CBF-B6C8F9C3D259}">
          <x15:cachedUniqueNames>
            <x15:cachedUniqueName index="1" name="[tbl_donnees].[KG].&amp;[200]"/>
            <x15:cachedUniqueName index="2" name="[tbl_donnees].[KG].&amp;[120]"/>
            <x15:cachedUniqueName index="3" name="[tbl_donnees].[KG].&amp;[100]"/>
          </x15:cachedUniqueNames>
        </ext>
      </extLst>
    </cacheField>
    <cacheField name="[tbl_donnees].[Info-divers].[Info-divers]" caption="Info-divers" numFmtId="0" hierarchy="9" level="1">
      <sharedItems containsBlank="1" count="2">
        <m/>
        <s v="hello"/>
      </sharedItems>
    </cacheField>
    <cacheField name="[tbl_donnees].[Qté palette].[Qté palette]" caption="Qté palette" numFmtId="0" hierarchy="10" level="1">
      <sharedItems containsString="0" containsBlank="1" containsNumber="1" containsInteger="1" minValue="1" maxValue="1" count="2">
        <m/>
        <n v="1"/>
      </sharedItems>
      <extLst>
        <ext xmlns:x15="http://schemas.microsoft.com/office/spreadsheetml/2010/11/main" uri="{4F2E5C28-24EA-4eb8-9CBF-B6C8F9C3D259}">
          <x15:cachedUniqueNames>
            <x15:cachedUniqueName index="1" name="[tbl_donnees].[Qté palette].&amp;[1]"/>
          </x15:cachedUniqueNames>
        </ext>
      </extLst>
    </cacheField>
    <cacheField name="[tbl_donnees].[Qté cadre].[Qté cadre]" caption="Qté cadre" numFmtId="0" hierarchy="11" level="1">
      <sharedItems containsString="0" containsBlank="1" containsNumber="1" containsInteger="1" minValue="1" maxValue="1" count="2">
        <m/>
        <n v="1"/>
      </sharedItems>
      <extLst>
        <ext xmlns:x15="http://schemas.microsoft.com/office/spreadsheetml/2010/11/main" uri="{4F2E5C28-24EA-4eb8-9CBF-B6C8F9C3D259}">
          <x15:cachedUniqueNames>
            <x15:cachedUniqueName index="1" name="[tbl_donnees].[Qté cadre].&amp;[1]"/>
          </x15:cachedUniqueNames>
        </ext>
      </extLst>
    </cacheField>
    <cacheField name="[tbl_donnees].[Qté demi-cadre].[Qté demi-cadre]" caption="Qté demi-cadre" numFmtId="0" hierarchy="12" level="1">
      <sharedItems containsString="0" containsBlank="1" containsNumber="1" containsInteger="1" minValue="1" maxValue="1" count="2">
        <m/>
        <n v="1"/>
      </sharedItems>
      <extLst>
        <ext xmlns:x15="http://schemas.microsoft.com/office/spreadsheetml/2010/11/main" uri="{4F2E5C28-24EA-4eb8-9CBF-B6C8F9C3D259}">
          <x15:cachedUniqueNames>
            <x15:cachedUniqueName index="1" name="[tbl_donnees].[Qté demi-cadre].&amp;[1]"/>
          </x15:cachedUniqueNames>
        </ext>
      </extLst>
    </cacheField>
  </cacheFields>
  <cacheHierarchies count="19">
    <cacheHierarchy uniqueName="[tbl_donnees].[Date]" caption="Date" attribute="1" time="1" defaultMemberUniqueName="[tbl_donnees].[Date].[All]" allUniqueName="[tbl_donnees].[Date].[All]" dimensionUniqueName="[tbl_donnees]" displayFolder="" count="0" memberValueDatatype="7" unbalanced="0"/>
    <cacheHierarchy uniqueName="[tbl_donnees].[User]" caption="User" attribute="1" defaultMemberUniqueName="[tbl_donnees].[User].[All]" allUniqueName="[tbl_donnees].[User].[All]" dimensionUniqueName="[tbl_donnees]" displayFolder="" count="2" memberValueDatatype="130" unbalanced="0">
      <fieldsUsage count="2">
        <fieldUsage x="-1"/>
        <fieldUsage x="2"/>
      </fieldsUsage>
    </cacheHierarchy>
    <cacheHierarchy uniqueName="[tbl_donnees].[PO]" caption="PO" attribute="1" defaultMemberUniqueName="[tbl_donnees].[PO].[All]" allUniqueName="[tbl_donnees].[PO].[All]" dimensionUniqueName="[tbl_donnees]" displayFolder="" count="2" memberValueDatatype="20" unbalanced="0">
      <fieldsUsage count="2">
        <fieldUsage x="-1"/>
        <fieldUsage x="0"/>
      </fieldsUsage>
    </cacheHierarchy>
    <cacheHierarchy uniqueName="[tbl_donnees].[CDE]" caption="CDE" attribute="1" defaultMemberUniqueName="[tbl_donnees].[CDE].[All]" allUniqueName="[tbl_donnees].[CDE].[All]" dimensionUniqueName="[tbl_donnees]" displayFolder="" count="2" memberValueDatatype="130" unbalanced="0">
      <fieldsUsage count="2">
        <fieldUsage x="-1"/>
        <fieldUsage x="1"/>
      </fieldsUsage>
    </cacheHierarchy>
    <cacheHierarchy uniqueName="[tbl_donnees].[Type]" caption="Type" attribute="1" defaultMemberUniqueName="[tbl_donnees].[Type].[All]" allUniqueName="[tbl_donnees].[Type].[All]" dimensionUniqueName="[tbl_donnees]" displayFolder="" count="2" memberValueDatatype="130" unbalanced="0">
      <fieldsUsage count="2">
        <fieldUsage x="-1"/>
        <fieldUsage x="3"/>
      </fieldsUsage>
    </cacheHierarchy>
    <cacheHierarchy uniqueName="[tbl_donnees].[Adresse]" caption="Adresse" attribute="1" defaultMemberUniqueName="[tbl_donnees].[Adresse].[All]" allUniqueName="[tbl_donnees].[Adresse].[All]" dimensionUniqueName="[tbl_donnees]" displayFolder="" count="2" memberValueDatatype="130" unbalanced="0">
      <fieldsUsage count="2">
        <fieldUsage x="-1"/>
        <fieldUsage x="4"/>
      </fieldsUsage>
    </cacheHierarchy>
    <cacheHierarchy uniqueName="[tbl_donnees].[Statut]" caption="Statut" attribute="1" defaultMemberUniqueName="[tbl_donnees].[Statut].[All]" allUniqueName="[tbl_donnees].[Statut].[All]" dimensionUniqueName="[tbl_donnees]" displayFolder="" count="2" memberValueDatatype="130" unbalanced="0">
      <fieldsUsage count="2">
        <fieldUsage x="-1"/>
        <fieldUsage x="5"/>
      </fieldsUsage>
    </cacheHierarchy>
    <cacheHierarchy uniqueName="[tbl_donnees].[KG]" caption="KG" attribute="1" defaultMemberUniqueName="[tbl_donnees].[KG].[All]" allUniqueName="[tbl_donnees].[KG].[All]" dimensionUniqueName="[tbl_donnees]" displayFolder="" count="2" memberValueDatatype="20" unbalanced="0">
      <fieldsUsage count="2">
        <fieldUsage x="-1"/>
        <fieldUsage x="6"/>
      </fieldsUsage>
    </cacheHierarchy>
    <cacheHierarchy uniqueName="[tbl_donnees].[OV]" caption="OV" attribute="1" defaultMemberUniqueName="[tbl_donnees].[OV].[All]" allUniqueName="[tbl_donnees].[OV].[All]" dimensionUniqueName="[tbl_donnees]" displayFolder="" count="0" memberValueDatatype="130" unbalanced="0"/>
    <cacheHierarchy uniqueName="[tbl_donnees].[Info-divers]" caption="Info-divers" attribute="1" defaultMemberUniqueName="[tbl_donnees].[Info-divers].[All]" allUniqueName="[tbl_donnees].[Info-divers].[All]" dimensionUniqueName="[tbl_donnees]" displayFolder="" count="2" memberValueDatatype="130" unbalanced="0">
      <fieldsUsage count="2">
        <fieldUsage x="-1"/>
        <fieldUsage x="7"/>
      </fieldsUsage>
    </cacheHierarchy>
    <cacheHierarchy uniqueName="[tbl_donnees].[Qté palette]" caption="Qté palette" attribute="1" defaultMemberUniqueName="[tbl_donnees].[Qté palette].[All]" allUniqueName="[tbl_donnees].[Qté palette].[All]" dimensionUniqueName="[tbl_donnees]" displayFolder="" count="2" memberValueDatatype="20" unbalanced="0">
      <fieldsUsage count="2">
        <fieldUsage x="-1"/>
        <fieldUsage x="8"/>
      </fieldsUsage>
    </cacheHierarchy>
    <cacheHierarchy uniqueName="[tbl_donnees].[Qté cadre]" caption="Qté cadre" attribute="1" defaultMemberUniqueName="[tbl_donnees].[Qté cadre].[All]" allUniqueName="[tbl_donnees].[Qté cadre].[All]" dimensionUniqueName="[tbl_donnees]" displayFolder="" count="2" memberValueDatatype="20" unbalanced="0">
      <fieldsUsage count="2">
        <fieldUsage x="-1"/>
        <fieldUsage x="9"/>
      </fieldsUsage>
    </cacheHierarchy>
    <cacheHierarchy uniqueName="[tbl_donnees].[Qté demi-cadre]" caption="Qté demi-cadre" attribute="1" defaultMemberUniqueName="[tbl_donnees].[Qté demi-cadre].[All]" allUniqueName="[tbl_donnees].[Qté demi-cadre].[All]" dimensionUniqueName="[tbl_donnees]" displayFolder="" count="2" memberValueDatatype="20" unbalanced="0">
      <fieldsUsage count="2">
        <fieldUsage x="-1"/>
        <fieldUsage x="10"/>
      </fieldsUsage>
    </cacheHierarchy>
    <cacheHierarchy uniqueName="[tbl_donnees].[Statut2]" caption="Statut2" attribute="1" defaultMemberUniqueName="[tbl_donnees].[Statut2].[All]" allUniqueName="[tbl_donnees].[Statut2].[All]" dimensionUniqueName="[tbl_donnees]" displayFolder="" count="0" memberValueDatatype="130" unbalanced="0"/>
    <cacheHierarchy uniqueName="[tbl_donnees].[date2]" caption="date2" attribute="1" defaultMemberUniqueName="[tbl_donnees].[date2].[All]" allUniqueName="[tbl_donnees].[date2].[All]" dimensionUniqueName="[tbl_donnees]" displayFolder="" count="0" memberValueDatatype="130" unbalanced="0"/>
    <cacheHierarchy uniqueName="[tbl_donnees].[Statut3]" caption="Statut3" attribute="1" defaultMemberUniqueName="[tbl_donnees].[Statut3].[All]" allUniqueName="[tbl_donnees].[Statut3].[All]" dimensionUniqueName="[tbl_donnees]" displayFolder="" count="0" memberValueDatatype="130" unbalanced="0"/>
    <cacheHierarchy uniqueName="[tbl_donnees].[Date3]" caption="Date3" attribute="1" defaultMemberUniqueName="[tbl_donnees].[Date3].[All]" allUniqueName="[tbl_donnees].[Date3].[All]" dimensionUniqueName="[tbl_donnees]" displayFolder="" count="0" memberValueDatatype="130" unbalanced="0"/>
    <cacheHierarchy uniqueName="[Measures].[__XL_Count tbl_donnees]" caption="__XL_Count tbl_donnees" measure="1" displayFolder="" measureGroup="tbl_donnees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bl_donnees" uniqueName="[tbl_donnees]" caption="tbl_donnees"/>
  </dimensions>
  <measureGroups count="1">
    <measureGroup name="tbl_donnees" caption="tbl_donnees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9516CB-C84C-4AF8-AECD-2E942AD8D2C9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rowHeaderCaption="PO">
  <location ref="A3:K14" firstHeaderRow="1" firstDataRow="1" firstDataCol="11"/>
  <pivotFields count="11">
    <pivotField axis="axisRow" allDrilled="1" outline="0" subtotalTop="0" showAll="0" dataSourceSort="1" defaultSubtotal="0" defaultAttributeDrillState="1">
      <items count="1">
        <item s="1" x="0"/>
      </items>
    </pivotField>
    <pivotField axis="axisRow" allDrilled="1" outline="0" subtotalTop="0" showAll="0" dataSourceSort="1" defaultSubtotal="0" defaultAttributeDrillState="1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allDrilled="1" outline="0" subtotalTop="0" showAll="0" dataSourceSort="1" defaultSubtotal="0" defaultAttributeDrillState="1">
      <items count="1">
        <item x="0"/>
      </items>
    </pivotField>
    <pivotField axis="axisRow" allDrilled="1" outline="0" subtotalTop="0" showAll="0" dataSourceSort="1" defaultSubtotal="0" defaultAttributeDrillState="1">
      <items count="1">
        <item x="0"/>
      </items>
    </pivotField>
    <pivotField axis="axisRow" allDrilled="1" outline="0" subtotalTop="0" showAll="0" dataSourceSort="1" defaultSubtotal="0" defaultAttributeDrillState="1">
      <items count="1">
        <item x="0"/>
      </items>
    </pivotField>
    <pivotField axis="axisRow" allDrilled="1" outline="0" subtotalTop="0" showAll="0" dataSourceSort="1" defaultSubtotal="0" defaultAttributeDrillState="1">
      <items count="3">
        <item x="0"/>
        <item x="1"/>
        <item x="2"/>
      </items>
    </pivotField>
    <pivotField axis="axisRow" allDrilled="1" outline="0" subtotalTop="0" showAll="0" dataSourceSort="1" defaultSubtotal="0" defaultAttributeDrillState="1">
      <items count="4">
        <item x="0"/>
        <item x="1"/>
        <item x="2"/>
        <item x="3"/>
      </items>
    </pivotField>
    <pivotField axis="axisRow" allDrilled="1" outline="0" subtotalTop="0" showAll="0" dataSourceSort="1" defaultSubtotal="0" defaultAttributeDrillState="1">
      <items count="2">
        <item x="0"/>
        <item x="1"/>
      </items>
    </pivotField>
    <pivotField axis="axisRow" allDrilled="1" outline="0" subtotalTop="0" showAll="0" dataSourceSort="1" defaultSubtotal="0" defaultAttributeDrillState="1">
      <items count="2">
        <item x="0"/>
        <item x="1"/>
      </items>
    </pivotField>
    <pivotField axis="axisRow" allDrilled="1" outline="0" subtotalTop="0" showAll="0" dataSourceSort="1" defaultSubtotal="0" defaultAttributeDrillState="1">
      <items count="2">
        <item x="0"/>
        <item x="1"/>
      </items>
    </pivotField>
    <pivotField axis="axisRow" allDrilled="1" subtotalTop="0" showAll="0" dataSourceSort="1" defaultSubtotal="0" defaultAttributeDrillState="1">
      <items count="2">
        <item x="0"/>
        <item x="1"/>
      </items>
    </pivotField>
  </pivotFields>
  <rowFields count="11">
    <field x="0"/>
    <field x="2"/>
    <field x="3"/>
    <field x="4"/>
    <field x="5"/>
    <field x="6"/>
    <field x="1"/>
    <field x="7"/>
    <field x="8"/>
    <field x="9"/>
    <field x="10"/>
  </rowFields>
  <rowItems count="11">
    <i>
      <x/>
      <x/>
      <x/>
      <x/>
      <x/>
      <x/>
      <x/>
      <x/>
      <x/>
      <x/>
      <x/>
    </i>
    <i r="6">
      <x v="1"/>
      <x/>
      <x/>
      <x/>
      <x/>
    </i>
    <i r="6">
      <x v="2"/>
      <x/>
      <x/>
      <x/>
      <x/>
    </i>
    <i r="6">
      <x v="3"/>
      <x/>
      <x/>
      <x/>
      <x/>
    </i>
    <i r="6">
      <x v="4"/>
      <x/>
      <x/>
      <x/>
      <x/>
    </i>
    <i r="6">
      <x v="5"/>
      <x/>
      <x/>
      <x/>
      <x/>
    </i>
    <i r="6">
      <x v="6"/>
      <x/>
      <x/>
      <x/>
      <x/>
    </i>
    <i r="5">
      <x v="1"/>
      <x v="7"/>
      <x v="1"/>
      <x v="1"/>
      <x v="1"/>
      <x/>
    </i>
    <i r="4">
      <x v="1"/>
      <x v="2"/>
      <x v="8"/>
      <x/>
      <x v="1"/>
      <x/>
      <x v="1"/>
    </i>
    <i r="4">
      <x v="2"/>
      <x v="3"/>
      <x v="9"/>
      <x/>
      <x v="1"/>
      <x v="1"/>
      <x/>
    </i>
    <i t="grand">
      <x/>
    </i>
  </rowItems>
  <pivotHierarchies count="1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1">
    <rowHierarchyUsage hierarchyUsage="2"/>
    <rowHierarchyUsage hierarchyUsage="1"/>
    <rowHierarchyUsage hierarchyUsage="4"/>
    <rowHierarchyUsage hierarchyUsage="5"/>
    <rowHierarchyUsage hierarchyUsage="6"/>
    <rowHierarchyUsage hierarchyUsage="7"/>
    <rowHierarchyUsage hierarchyUsage="3"/>
    <rowHierarchyUsage hierarchyUsage="9"/>
    <rowHierarchyUsage hierarchyUsage="10"/>
    <rowHierarchyUsage hierarchyUsage="11"/>
    <rowHierarchyUsage hierarchyUsage="1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lasseur1!tbl_donnees">
        <x15:activeTabTopLevelEntity name="[tbl_donne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F7D509-69D0-4F60-87D9-4A356F612BAB}" name="tbl_donnees" displayName="tbl_donnees" ref="A1:Q72" totalsRowShown="0">
  <autoFilter ref="A1:Q72" xr:uid="{6F5CFF11-435E-4843-AD9A-36394FF13904}"/>
  <tableColumns count="17">
    <tableColumn id="1" xr3:uid="{6E9A1A9B-C9B1-4A0B-B62C-48BF38C9B4B5}" name="Date" dataDxfId="2"/>
    <tableColumn id="2" xr3:uid="{167BCABA-51CD-4431-A0B9-C3873B07CA31}" name="User"/>
    <tableColumn id="3" xr3:uid="{7A608283-8E9D-4D8C-AEE1-0FEA3FD373B3}" name="PO"/>
    <tableColumn id="5" xr3:uid="{F689C651-0464-4393-A94F-573D8946A9FE}" name="CDE" dataDxfId="1">
      <calculatedColumnFormula>LEFT(tbl_donnees[[#This Row],[OV]],8)</calculatedColumnFormula>
    </tableColumn>
    <tableColumn id="13" xr3:uid="{7490E30A-D622-4F06-8438-EA3EE6D11D4B}" name="Type"/>
    <tableColumn id="12" xr3:uid="{6ED65719-6533-4499-8DB9-7E7646715673}" name="Adresse"/>
    <tableColumn id="6" xr3:uid="{551D1C84-6C83-45DB-9894-0D9001A79976}" name="Statut"/>
    <tableColumn id="7" xr3:uid="{9BDED145-531A-4781-9857-6215B3944345}" name="KG"/>
    <tableColumn id="14" xr3:uid="{6717DC30-12A2-4805-9C09-AF163CE2ADC6}" name="OV" dataDxfId="0">
      <calculatedColumnFormula array="1">_xlfn.SEQUENCE(I2,103008)</calculatedColumnFormula>
    </tableColumn>
    <tableColumn id="11" xr3:uid="{7FA69102-95CB-4ED3-80B3-DF9B1AF5BB21}" name="Info-divers"/>
    <tableColumn id="8" xr3:uid="{5A7B3036-CAA7-4D81-98FC-B5077FE79DD4}" name="Qté palette "/>
    <tableColumn id="9" xr3:uid="{D01A05E1-924A-45A4-9231-3490F3FCD88C}" name="Qté cadre"/>
    <tableColumn id="10" xr3:uid="{1CC91967-5E20-4EF7-AA44-FA019FDC0C3F}" name="Qté demi-cadre"/>
    <tableColumn id="4" xr3:uid="{D408E866-AC3D-489B-B882-914F0BAF7BEA}" name="Statut2"/>
    <tableColumn id="15" xr3:uid="{36AFCBBF-3986-469E-9769-7872C88D8B4D}" name="date2"/>
    <tableColumn id="16" xr3:uid="{6B079850-AFBF-43B7-B69B-B500C046CD6A}" name="Statut3"/>
    <tableColumn id="17" xr3:uid="{5D799FC2-750C-45C7-B1EA-393B3D147B3F}" name="Date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9BFED1-7AB3-4881-9D2D-C74B968C08AF}" name="Tableau2" displayName="Tableau2" ref="A1:A2" totalsRowShown="0">
  <autoFilter ref="A1:A2" xr:uid="{CA9BFED1-7AB3-4881-9D2D-C74B968C08AF}"/>
  <tableColumns count="1">
    <tableColumn id="1" xr3:uid="{5C4E7ABE-885D-4B4C-B9AA-9BF0DE578BAF}" name="PO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83C05-047B-46F4-919A-F1AEA895C237}">
  <sheetPr codeName="Feuil7"/>
  <dimension ref="A1:Q72"/>
  <sheetViews>
    <sheetView tabSelected="1" workbookViewId="0">
      <selection activeCell="E22" sqref="E22"/>
    </sheetView>
  </sheetViews>
  <sheetFormatPr baseColWidth="10" defaultRowHeight="14.5" x14ac:dyDescent="0.35"/>
  <cols>
    <col min="1" max="1" width="10.6328125" bestFit="1" customWidth="1"/>
    <col min="2" max="2" width="16" bestFit="1" customWidth="1"/>
    <col min="4" max="4" width="14.7265625" bestFit="1" customWidth="1"/>
    <col min="5" max="5" width="15" bestFit="1" customWidth="1"/>
    <col min="6" max="6" width="19.6328125" customWidth="1"/>
    <col min="7" max="7" width="14.90625" customWidth="1"/>
    <col min="8" max="9" width="18.1796875" customWidth="1"/>
    <col min="10" max="10" width="11" bestFit="1" customWidth="1"/>
    <col min="11" max="11" width="12.54296875" customWidth="1"/>
    <col min="13" max="13" width="15.7265625" customWidth="1"/>
  </cols>
  <sheetData>
    <row r="1" spans="1:1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ht="16" customHeight="1" x14ac:dyDescent="0.35">
      <c r="A2" s="1"/>
      <c r="B2" s="2"/>
      <c r="C2" s="3"/>
      <c r="D2" t="str">
        <f ca="1">LEFT(tbl_donnees[[#This Row],[OV]],8)</f>
        <v/>
      </c>
      <c r="I2" cm="1">
        <f t="array" aca="1" ref="I2" ca="1">_xlfn.SEQUENCE(I2,103008)</f>
        <v>0</v>
      </c>
    </row>
    <row r="3" spans="1:17" x14ac:dyDescent="0.35">
      <c r="A3" s="4">
        <v>44985</v>
      </c>
      <c r="B3" t="s">
        <v>17</v>
      </c>
      <c r="C3">
        <v>114000</v>
      </c>
      <c r="D3" t="str">
        <f ca="1">LEFT(tbl_donnees[[#This Row],[OV]],8)</f>
        <v/>
      </c>
      <c r="E3" t="s">
        <v>18</v>
      </c>
      <c r="F3" t="s">
        <v>19</v>
      </c>
      <c r="I3" cm="1">
        <f t="array" aca="1" ref="I3" ca="1">_xlfn.SEQUENCE(I3,103008)</f>
        <v>0</v>
      </c>
    </row>
    <row r="4" spans="1:17" x14ac:dyDescent="0.35">
      <c r="A4" s="4">
        <v>44985</v>
      </c>
      <c r="B4" t="s">
        <v>17</v>
      </c>
      <c r="C4">
        <v>114000</v>
      </c>
      <c r="D4" t="str">
        <f>LEFT(tbl_donnees[[#This Row],[OV]],8)</f>
        <v>C1033308</v>
      </c>
      <c r="E4" t="s">
        <v>18</v>
      </c>
      <c r="F4" t="s">
        <v>19</v>
      </c>
      <c r="G4" t="s">
        <v>20</v>
      </c>
      <c r="H4">
        <v>150</v>
      </c>
      <c r="I4" t="s">
        <v>93</v>
      </c>
      <c r="K4">
        <v>1</v>
      </c>
      <c r="L4">
        <v>1</v>
      </c>
    </row>
    <row r="5" spans="1:17" x14ac:dyDescent="0.35">
      <c r="A5" s="4">
        <v>44985</v>
      </c>
      <c r="B5" t="s">
        <v>17</v>
      </c>
      <c r="C5">
        <v>114000</v>
      </c>
      <c r="D5" t="str">
        <f>LEFT(tbl_donnees[[#This Row],[OV]],8)</f>
        <v>C1033309</v>
      </c>
      <c r="E5" t="s">
        <v>18</v>
      </c>
      <c r="F5" t="s">
        <v>19</v>
      </c>
      <c r="I5" t="s">
        <v>27</v>
      </c>
    </row>
    <row r="6" spans="1:17" x14ac:dyDescent="0.35">
      <c r="A6" s="4">
        <v>44985</v>
      </c>
      <c r="B6" t="s">
        <v>17</v>
      </c>
      <c r="C6">
        <v>114000</v>
      </c>
      <c r="D6" t="str">
        <f>LEFT(tbl_donnees[[#This Row],[OV]],8)</f>
        <v>C1033310</v>
      </c>
      <c r="E6" t="s">
        <v>18</v>
      </c>
      <c r="F6" t="s">
        <v>19</v>
      </c>
      <c r="I6" t="s">
        <v>28</v>
      </c>
    </row>
    <row r="7" spans="1:17" x14ac:dyDescent="0.35">
      <c r="A7" s="4">
        <v>44985</v>
      </c>
      <c r="B7" t="s">
        <v>17</v>
      </c>
      <c r="C7">
        <v>114000</v>
      </c>
      <c r="D7" t="str">
        <f>LEFT(tbl_donnees[[#This Row],[OV]],8)</f>
        <v>C1033311</v>
      </c>
      <c r="E7" t="s">
        <v>18</v>
      </c>
      <c r="F7" t="s">
        <v>19</v>
      </c>
      <c r="G7" t="s">
        <v>20</v>
      </c>
      <c r="I7" t="s">
        <v>29</v>
      </c>
      <c r="K7">
        <v>1</v>
      </c>
    </row>
    <row r="8" spans="1:17" x14ac:dyDescent="0.35">
      <c r="A8" s="4">
        <v>44985</v>
      </c>
      <c r="B8" t="s">
        <v>17</v>
      </c>
      <c r="C8">
        <v>114000</v>
      </c>
      <c r="D8" t="str">
        <f>LEFT(tbl_donnees[[#This Row],[OV]],8)</f>
        <v>C1033312</v>
      </c>
      <c r="E8" t="s">
        <v>18</v>
      </c>
      <c r="F8" t="s">
        <v>19</v>
      </c>
      <c r="I8" t="s">
        <v>30</v>
      </c>
      <c r="J8" t="s">
        <v>21</v>
      </c>
      <c r="K8">
        <v>1</v>
      </c>
    </row>
    <row r="9" spans="1:17" x14ac:dyDescent="0.35">
      <c r="A9" s="4">
        <v>44985</v>
      </c>
      <c r="B9" t="s">
        <v>17</v>
      </c>
      <c r="C9">
        <v>114000</v>
      </c>
      <c r="D9" t="str">
        <f>LEFT(tbl_donnees[[#This Row],[OV]],8)</f>
        <v>C1033313</v>
      </c>
      <c r="E9" t="s">
        <v>18</v>
      </c>
      <c r="F9" t="s">
        <v>19</v>
      </c>
      <c r="I9" t="s">
        <v>31</v>
      </c>
      <c r="K9">
        <v>1</v>
      </c>
    </row>
    <row r="10" spans="1:17" x14ac:dyDescent="0.35">
      <c r="A10" s="4">
        <v>44985</v>
      </c>
      <c r="B10" t="s">
        <v>17</v>
      </c>
      <c r="C10">
        <v>114000</v>
      </c>
      <c r="D10" t="str">
        <f>LEFT(tbl_donnees[[#This Row],[OV]],8)</f>
        <v>C1033314</v>
      </c>
      <c r="E10" t="s">
        <v>18</v>
      </c>
      <c r="F10" t="s">
        <v>19</v>
      </c>
      <c r="I10" t="s">
        <v>32</v>
      </c>
    </row>
    <row r="11" spans="1:17" x14ac:dyDescent="0.35">
      <c r="A11" s="4">
        <v>44985</v>
      </c>
      <c r="B11" t="s">
        <v>17</v>
      </c>
      <c r="C11">
        <v>114000</v>
      </c>
      <c r="D11" t="str">
        <f>LEFT(tbl_donnees[[#This Row],[OV]],8)</f>
        <v>C1033315</v>
      </c>
      <c r="E11" t="s">
        <v>18</v>
      </c>
      <c r="F11" t="s">
        <v>19</v>
      </c>
      <c r="I11" t="s">
        <v>33</v>
      </c>
    </row>
    <row r="12" spans="1:17" x14ac:dyDescent="0.35">
      <c r="A12" s="4">
        <v>44985</v>
      </c>
      <c r="B12" t="s">
        <v>17</v>
      </c>
      <c r="C12">
        <v>114000</v>
      </c>
      <c r="D12" t="str">
        <f>LEFT(tbl_donnees[[#This Row],[OV]],8)</f>
        <v>C1033316</v>
      </c>
      <c r="E12" t="s">
        <v>18</v>
      </c>
      <c r="F12" t="s">
        <v>19</v>
      </c>
      <c r="I12" t="s">
        <v>34</v>
      </c>
    </row>
    <row r="13" spans="1:17" x14ac:dyDescent="0.35">
      <c r="A13" s="4">
        <v>44985</v>
      </c>
      <c r="B13" t="s">
        <v>17</v>
      </c>
      <c r="C13">
        <v>114003</v>
      </c>
      <c r="D13" t="str">
        <f>LEFT(tbl_donnees[[#This Row],[OV]],8)</f>
        <v>C1033317</v>
      </c>
      <c r="E13" t="s">
        <v>18</v>
      </c>
      <c r="F13" t="s">
        <v>19</v>
      </c>
      <c r="I13" t="s">
        <v>35</v>
      </c>
    </row>
    <row r="14" spans="1:17" x14ac:dyDescent="0.35">
      <c r="A14" s="4">
        <v>44985</v>
      </c>
      <c r="B14" t="s">
        <v>17</v>
      </c>
      <c r="C14">
        <v>114003</v>
      </c>
      <c r="D14" t="str">
        <f>LEFT(tbl_donnees[[#This Row],[OV]],8)</f>
        <v>C1033318</v>
      </c>
      <c r="E14" t="s">
        <v>18</v>
      </c>
      <c r="F14" t="s">
        <v>19</v>
      </c>
      <c r="G14" t="s">
        <v>20</v>
      </c>
      <c r="H14">
        <v>150</v>
      </c>
      <c r="I14" t="s">
        <v>36</v>
      </c>
      <c r="K14">
        <v>1</v>
      </c>
      <c r="L14">
        <v>1</v>
      </c>
    </row>
    <row r="15" spans="1:17" x14ac:dyDescent="0.35">
      <c r="A15" s="4">
        <v>44985</v>
      </c>
      <c r="B15" t="s">
        <v>17</v>
      </c>
      <c r="C15">
        <v>114003</v>
      </c>
      <c r="D15" t="str">
        <f>LEFT(tbl_donnees[[#This Row],[OV]],8)</f>
        <v>C1033319</v>
      </c>
      <c r="E15" t="s">
        <v>18</v>
      </c>
      <c r="F15" t="s">
        <v>19</v>
      </c>
      <c r="I15" t="s">
        <v>37</v>
      </c>
    </row>
    <row r="16" spans="1:17" x14ac:dyDescent="0.35">
      <c r="A16" s="4">
        <v>44985</v>
      </c>
      <c r="B16" t="s">
        <v>17</v>
      </c>
      <c r="C16">
        <v>114003</v>
      </c>
      <c r="D16" t="str">
        <f>LEFT(tbl_donnees[[#This Row],[OV]],8)</f>
        <v>C1033320</v>
      </c>
      <c r="E16" t="s">
        <v>18</v>
      </c>
      <c r="F16" t="s">
        <v>19</v>
      </c>
      <c r="I16" t="s">
        <v>38</v>
      </c>
    </row>
    <row r="17" spans="1:12" x14ac:dyDescent="0.35">
      <c r="A17" s="4">
        <v>44985</v>
      </c>
      <c r="B17" t="s">
        <v>17</v>
      </c>
      <c r="C17">
        <v>114003</v>
      </c>
      <c r="D17" t="str">
        <f>LEFT(tbl_donnees[[#This Row],[OV]],8)</f>
        <v>C1033321</v>
      </c>
      <c r="E17" t="s">
        <v>18</v>
      </c>
      <c r="F17" t="s">
        <v>19</v>
      </c>
      <c r="G17" t="s">
        <v>20</v>
      </c>
      <c r="I17" t="s">
        <v>39</v>
      </c>
      <c r="K17">
        <v>1</v>
      </c>
    </row>
    <row r="18" spans="1:12" x14ac:dyDescent="0.35">
      <c r="A18" s="4">
        <v>44985</v>
      </c>
      <c r="B18" t="s">
        <v>17</v>
      </c>
      <c r="C18">
        <v>114003</v>
      </c>
      <c r="D18" t="str">
        <f>LEFT(tbl_donnees[[#This Row],[OV]],8)</f>
        <v>C1033322</v>
      </c>
      <c r="E18" t="s">
        <v>18</v>
      </c>
      <c r="F18" t="s">
        <v>19</v>
      </c>
      <c r="I18" t="s">
        <v>40</v>
      </c>
      <c r="J18" t="s">
        <v>21</v>
      </c>
      <c r="K18">
        <v>1</v>
      </c>
    </row>
    <row r="19" spans="1:12" x14ac:dyDescent="0.35">
      <c r="A19" s="4">
        <v>44985</v>
      </c>
      <c r="B19" t="s">
        <v>17</v>
      </c>
      <c r="C19">
        <v>114003</v>
      </c>
      <c r="D19" t="str">
        <f>LEFT(tbl_donnees[[#This Row],[OV]],8)</f>
        <v>C1033323</v>
      </c>
      <c r="E19" t="s">
        <v>18</v>
      </c>
      <c r="F19" t="s">
        <v>19</v>
      </c>
      <c r="I19" t="s">
        <v>41</v>
      </c>
      <c r="K19">
        <v>1</v>
      </c>
    </row>
    <row r="20" spans="1:12" x14ac:dyDescent="0.35">
      <c r="A20" s="4">
        <v>44985</v>
      </c>
      <c r="B20" t="s">
        <v>17</v>
      </c>
      <c r="C20">
        <v>114003</v>
      </c>
      <c r="D20" t="str">
        <f>LEFT(tbl_donnees[[#This Row],[OV]],8)</f>
        <v>C1033324</v>
      </c>
      <c r="E20" t="s">
        <v>18</v>
      </c>
      <c r="F20" t="s">
        <v>19</v>
      </c>
      <c r="I20" t="s">
        <v>42</v>
      </c>
    </row>
    <row r="21" spans="1:12" x14ac:dyDescent="0.35">
      <c r="A21" s="4">
        <v>44985</v>
      </c>
      <c r="B21" t="s">
        <v>17</v>
      </c>
      <c r="C21">
        <v>114003</v>
      </c>
      <c r="D21" t="str">
        <f>LEFT(tbl_donnees[[#This Row],[OV]],8)</f>
        <v>C1033325</v>
      </c>
      <c r="E21" t="s">
        <v>18</v>
      </c>
      <c r="F21" t="s">
        <v>19</v>
      </c>
      <c r="I21" t="s">
        <v>43</v>
      </c>
    </row>
    <row r="22" spans="1:12" x14ac:dyDescent="0.35">
      <c r="A22" s="4">
        <v>44985</v>
      </c>
      <c r="B22" t="s">
        <v>17</v>
      </c>
      <c r="C22">
        <v>114003</v>
      </c>
      <c r="D22" t="str">
        <f>LEFT(tbl_donnees[[#This Row],[OV]],8)</f>
        <v>C1033326</v>
      </c>
      <c r="E22" t="s">
        <v>18</v>
      </c>
      <c r="F22" t="s">
        <v>19</v>
      </c>
      <c r="I22" t="s">
        <v>44</v>
      </c>
    </row>
    <row r="23" spans="1:12" x14ac:dyDescent="0.35">
      <c r="A23" s="4">
        <v>44985</v>
      </c>
      <c r="B23" t="s">
        <v>17</v>
      </c>
      <c r="C23">
        <v>114004</v>
      </c>
      <c r="D23" t="str">
        <f>LEFT(tbl_donnees[[#This Row],[OV]],8)</f>
        <v>C1033327</v>
      </c>
      <c r="E23" t="s">
        <v>18</v>
      </c>
      <c r="F23" t="s">
        <v>19</v>
      </c>
      <c r="I23" t="s">
        <v>45</v>
      </c>
    </row>
    <row r="24" spans="1:12" x14ac:dyDescent="0.35">
      <c r="A24" s="4">
        <v>44985</v>
      </c>
      <c r="B24" t="s">
        <v>17</v>
      </c>
      <c r="C24">
        <v>114004</v>
      </c>
      <c r="D24" t="str">
        <f>LEFT(tbl_donnees[[#This Row],[OV]],8)</f>
        <v>C1033328</v>
      </c>
      <c r="E24" t="s">
        <v>18</v>
      </c>
      <c r="F24" t="s">
        <v>19</v>
      </c>
      <c r="G24" t="s">
        <v>20</v>
      </c>
      <c r="H24">
        <v>150</v>
      </c>
      <c r="I24" t="s">
        <v>46</v>
      </c>
      <c r="K24">
        <v>1</v>
      </c>
      <c r="L24">
        <v>1</v>
      </c>
    </row>
    <row r="25" spans="1:12" x14ac:dyDescent="0.35">
      <c r="A25" s="4">
        <v>44985</v>
      </c>
      <c r="B25" t="s">
        <v>17</v>
      </c>
      <c r="C25">
        <v>114004</v>
      </c>
      <c r="D25" t="str">
        <f>LEFT(tbl_donnees[[#This Row],[OV]],8)</f>
        <v>C1033329</v>
      </c>
      <c r="E25" t="s">
        <v>18</v>
      </c>
      <c r="F25" t="s">
        <v>19</v>
      </c>
      <c r="I25" t="s">
        <v>47</v>
      </c>
    </row>
    <row r="26" spans="1:12" x14ac:dyDescent="0.35">
      <c r="A26" s="4">
        <v>44985</v>
      </c>
      <c r="B26" t="s">
        <v>17</v>
      </c>
      <c r="C26">
        <v>114004</v>
      </c>
      <c r="D26" t="str">
        <f>LEFT(tbl_donnees[[#This Row],[OV]],8)</f>
        <v>C1033330</v>
      </c>
      <c r="E26" t="s">
        <v>18</v>
      </c>
      <c r="F26" t="s">
        <v>19</v>
      </c>
      <c r="I26" t="s">
        <v>48</v>
      </c>
    </row>
    <row r="27" spans="1:12" x14ac:dyDescent="0.35">
      <c r="A27" s="4">
        <v>44985</v>
      </c>
      <c r="B27" t="s">
        <v>17</v>
      </c>
      <c r="C27">
        <v>114004</v>
      </c>
      <c r="D27" t="str">
        <f>LEFT(tbl_donnees[[#This Row],[OV]],8)</f>
        <v>C1033331</v>
      </c>
      <c r="E27" t="s">
        <v>18</v>
      </c>
      <c r="F27" t="s">
        <v>19</v>
      </c>
      <c r="G27" t="s">
        <v>20</v>
      </c>
      <c r="I27" t="s">
        <v>49</v>
      </c>
      <c r="K27">
        <v>1</v>
      </c>
    </row>
    <row r="28" spans="1:12" x14ac:dyDescent="0.35">
      <c r="A28" s="4">
        <v>44985</v>
      </c>
      <c r="B28" t="s">
        <v>17</v>
      </c>
      <c r="C28">
        <v>114004</v>
      </c>
      <c r="D28" t="str">
        <f>LEFT(tbl_donnees[[#This Row],[OV]],8)</f>
        <v>C1033332</v>
      </c>
      <c r="E28" t="s">
        <v>18</v>
      </c>
      <c r="F28" t="s">
        <v>19</v>
      </c>
      <c r="I28" t="s">
        <v>50</v>
      </c>
      <c r="J28" t="s">
        <v>21</v>
      </c>
      <c r="K28">
        <v>1</v>
      </c>
    </row>
    <row r="29" spans="1:12" x14ac:dyDescent="0.35">
      <c r="A29" s="4">
        <v>44985</v>
      </c>
      <c r="B29" t="s">
        <v>17</v>
      </c>
      <c r="C29">
        <v>114004</v>
      </c>
      <c r="D29" t="str">
        <f>LEFT(tbl_donnees[[#This Row],[OV]],8)</f>
        <v>C1033333</v>
      </c>
      <c r="E29" t="s">
        <v>18</v>
      </c>
      <c r="F29" t="s">
        <v>19</v>
      </c>
      <c r="I29" t="s">
        <v>51</v>
      </c>
      <c r="K29">
        <v>1</v>
      </c>
    </row>
    <row r="30" spans="1:12" x14ac:dyDescent="0.35">
      <c r="A30" s="4">
        <v>44985</v>
      </c>
      <c r="B30" t="s">
        <v>17</v>
      </c>
      <c r="C30">
        <v>114004</v>
      </c>
      <c r="D30" t="str">
        <f>LEFT(tbl_donnees[[#This Row],[OV]],8)</f>
        <v>C1033334</v>
      </c>
      <c r="E30" t="s">
        <v>18</v>
      </c>
      <c r="F30" t="s">
        <v>19</v>
      </c>
      <c r="I30" t="s">
        <v>52</v>
      </c>
    </row>
    <row r="31" spans="1:12" x14ac:dyDescent="0.35">
      <c r="A31" s="4">
        <v>44985</v>
      </c>
      <c r="B31" t="s">
        <v>17</v>
      </c>
      <c r="C31">
        <v>114004</v>
      </c>
      <c r="D31" t="str">
        <f>LEFT(tbl_donnees[[#This Row],[OV]],8)</f>
        <v>C1033335</v>
      </c>
      <c r="E31" t="s">
        <v>18</v>
      </c>
      <c r="F31" t="s">
        <v>19</v>
      </c>
      <c r="I31" t="s">
        <v>53</v>
      </c>
    </row>
    <row r="32" spans="1:12" x14ac:dyDescent="0.35">
      <c r="A32" s="4">
        <v>44985</v>
      </c>
      <c r="B32" t="s">
        <v>17</v>
      </c>
      <c r="C32">
        <v>114004</v>
      </c>
      <c r="D32" t="str">
        <f>LEFT(tbl_donnees[[#This Row],[OV]],8)</f>
        <v>C1033336</v>
      </c>
      <c r="E32" t="s">
        <v>18</v>
      </c>
      <c r="F32" t="s">
        <v>19</v>
      </c>
      <c r="I32" t="s">
        <v>54</v>
      </c>
    </row>
    <row r="33" spans="1:13" x14ac:dyDescent="0.35">
      <c r="A33" s="4">
        <v>44988</v>
      </c>
      <c r="B33" t="s">
        <v>22</v>
      </c>
      <c r="C33">
        <v>114005</v>
      </c>
      <c r="D33" t="str">
        <f>LEFT(tbl_donnees[[#This Row],[OV]],8)</f>
        <v>C1033337</v>
      </c>
      <c r="E33" t="s">
        <v>23</v>
      </c>
      <c r="F33" t="s">
        <v>24</v>
      </c>
      <c r="G33" t="s">
        <v>20</v>
      </c>
      <c r="H33">
        <v>100</v>
      </c>
      <c r="I33" t="s">
        <v>55</v>
      </c>
      <c r="K33">
        <v>1</v>
      </c>
      <c r="L33">
        <v>1</v>
      </c>
    </row>
    <row r="34" spans="1:13" x14ac:dyDescent="0.35">
      <c r="A34" s="4">
        <v>44988</v>
      </c>
      <c r="B34" t="s">
        <v>22</v>
      </c>
      <c r="C34">
        <v>114005</v>
      </c>
      <c r="D34" t="str">
        <f>LEFT(tbl_donnees[[#This Row],[OV]],8)</f>
        <v>C1033338</v>
      </c>
      <c r="E34" t="s">
        <v>23</v>
      </c>
      <c r="F34" t="s">
        <v>24</v>
      </c>
      <c r="H34">
        <v>200</v>
      </c>
      <c r="I34" t="s">
        <v>56</v>
      </c>
      <c r="J34" t="s">
        <v>25</v>
      </c>
      <c r="K34">
        <v>1</v>
      </c>
      <c r="L34">
        <v>1</v>
      </c>
    </row>
    <row r="35" spans="1:13" x14ac:dyDescent="0.35">
      <c r="A35" s="4">
        <v>44988</v>
      </c>
      <c r="B35" t="s">
        <v>22</v>
      </c>
      <c r="C35">
        <v>114005</v>
      </c>
      <c r="D35" t="str">
        <f>LEFT(tbl_donnees[[#This Row],[OV]],8)</f>
        <v>C1033339</v>
      </c>
      <c r="E35" t="s">
        <v>23</v>
      </c>
      <c r="F35" t="s">
        <v>24</v>
      </c>
      <c r="I35" t="s">
        <v>57</v>
      </c>
    </row>
    <row r="36" spans="1:13" x14ac:dyDescent="0.35">
      <c r="A36" s="4">
        <v>44988</v>
      </c>
      <c r="B36" t="s">
        <v>22</v>
      </c>
      <c r="C36">
        <v>114005</v>
      </c>
      <c r="D36" t="str">
        <f>LEFT(tbl_donnees[[#This Row],[OV]],8)</f>
        <v>C1033340</v>
      </c>
      <c r="E36" t="s">
        <v>23</v>
      </c>
      <c r="F36" t="s">
        <v>24</v>
      </c>
      <c r="I36" t="s">
        <v>58</v>
      </c>
    </row>
    <row r="37" spans="1:13" x14ac:dyDescent="0.35">
      <c r="A37" s="4">
        <v>44988</v>
      </c>
      <c r="B37" t="s">
        <v>22</v>
      </c>
      <c r="C37">
        <v>114005</v>
      </c>
      <c r="D37" t="str">
        <f>LEFT(tbl_donnees[[#This Row],[OV]],8)</f>
        <v>C1033341</v>
      </c>
      <c r="E37" t="s">
        <v>23</v>
      </c>
      <c r="F37" t="s">
        <v>24</v>
      </c>
      <c r="G37" t="s">
        <v>26</v>
      </c>
      <c r="H37">
        <v>120</v>
      </c>
      <c r="I37" t="s">
        <v>59</v>
      </c>
      <c r="K37">
        <v>1</v>
      </c>
      <c r="M37">
        <v>1</v>
      </c>
    </row>
    <row r="38" spans="1:13" x14ac:dyDescent="0.35">
      <c r="A38" s="4">
        <v>44988</v>
      </c>
      <c r="B38" t="s">
        <v>22</v>
      </c>
      <c r="C38">
        <v>114005</v>
      </c>
      <c r="D38" t="str">
        <f>LEFT(tbl_donnees[[#This Row],[OV]],8)</f>
        <v>C1033342</v>
      </c>
      <c r="E38" t="s">
        <v>23</v>
      </c>
      <c r="F38" t="s">
        <v>24</v>
      </c>
      <c r="I38" t="s">
        <v>60</v>
      </c>
    </row>
    <row r="39" spans="1:13" x14ac:dyDescent="0.35">
      <c r="A39" s="4">
        <v>44988</v>
      </c>
      <c r="B39" t="s">
        <v>22</v>
      </c>
      <c r="C39">
        <v>114005</v>
      </c>
      <c r="D39" t="str">
        <f>LEFT(tbl_donnees[[#This Row],[OV]],8)</f>
        <v>C1033343</v>
      </c>
      <c r="E39" t="s">
        <v>23</v>
      </c>
      <c r="F39" t="s">
        <v>24</v>
      </c>
      <c r="I39" t="s">
        <v>61</v>
      </c>
    </row>
    <row r="40" spans="1:13" x14ac:dyDescent="0.35">
      <c r="A40" s="4">
        <v>44988</v>
      </c>
      <c r="B40" t="s">
        <v>22</v>
      </c>
      <c r="C40">
        <v>114005</v>
      </c>
      <c r="D40" t="str">
        <f>LEFT(tbl_donnees[[#This Row],[OV]],8)</f>
        <v>C1033344</v>
      </c>
      <c r="E40" t="s">
        <v>23</v>
      </c>
      <c r="F40" t="s">
        <v>24</v>
      </c>
      <c r="I40" t="s">
        <v>62</v>
      </c>
    </row>
    <row r="41" spans="1:13" x14ac:dyDescent="0.35">
      <c r="A41" s="4">
        <v>44988</v>
      </c>
      <c r="B41" t="s">
        <v>22</v>
      </c>
      <c r="C41">
        <v>114005</v>
      </c>
      <c r="D41" t="str">
        <f>LEFT(tbl_donnees[[#This Row],[OV]],8)</f>
        <v>C1033345</v>
      </c>
      <c r="E41" t="s">
        <v>23</v>
      </c>
      <c r="F41" t="s">
        <v>24</v>
      </c>
      <c r="I41" t="s">
        <v>63</v>
      </c>
    </row>
    <row r="42" spans="1:13" x14ac:dyDescent="0.35">
      <c r="A42" s="4">
        <v>44988</v>
      </c>
      <c r="B42" t="s">
        <v>22</v>
      </c>
      <c r="C42">
        <v>114005</v>
      </c>
      <c r="D42" t="str">
        <f>LEFT(tbl_donnees[[#This Row],[OV]],8)</f>
        <v>C1033346</v>
      </c>
      <c r="E42" t="s">
        <v>23</v>
      </c>
      <c r="F42" t="s">
        <v>24</v>
      </c>
      <c r="I42" t="s">
        <v>64</v>
      </c>
    </row>
    <row r="43" spans="1:13" x14ac:dyDescent="0.35">
      <c r="A43" s="4">
        <v>44988</v>
      </c>
      <c r="B43" t="s">
        <v>22</v>
      </c>
      <c r="C43">
        <v>114009</v>
      </c>
      <c r="D43" t="str">
        <f>LEFT(tbl_donnees[[#This Row],[OV]],8)</f>
        <v>C1033347</v>
      </c>
      <c r="E43" t="s">
        <v>23</v>
      </c>
      <c r="F43" t="s">
        <v>24</v>
      </c>
      <c r="G43" t="s">
        <v>20</v>
      </c>
      <c r="H43">
        <v>100</v>
      </c>
      <c r="I43" t="s">
        <v>65</v>
      </c>
      <c r="K43">
        <v>1</v>
      </c>
      <c r="L43">
        <v>1</v>
      </c>
    </row>
    <row r="44" spans="1:13" x14ac:dyDescent="0.35">
      <c r="A44" s="4">
        <v>44988</v>
      </c>
      <c r="B44" t="s">
        <v>22</v>
      </c>
      <c r="C44">
        <v>114009</v>
      </c>
      <c r="D44" t="str">
        <f>LEFT(tbl_donnees[[#This Row],[OV]],8)</f>
        <v>C1033348</v>
      </c>
      <c r="E44" t="s">
        <v>23</v>
      </c>
      <c r="F44" t="s">
        <v>24</v>
      </c>
      <c r="H44">
        <v>200</v>
      </c>
      <c r="I44" t="s">
        <v>66</v>
      </c>
      <c r="J44" t="s">
        <v>25</v>
      </c>
      <c r="K44">
        <v>1</v>
      </c>
      <c r="L44">
        <v>1</v>
      </c>
    </row>
    <row r="45" spans="1:13" x14ac:dyDescent="0.35">
      <c r="A45" s="4">
        <v>44988</v>
      </c>
      <c r="B45" t="s">
        <v>22</v>
      </c>
      <c r="C45">
        <v>114009</v>
      </c>
      <c r="D45" t="str">
        <f>LEFT(tbl_donnees[[#This Row],[OV]],8)</f>
        <v>C1033349</v>
      </c>
      <c r="E45" t="s">
        <v>23</v>
      </c>
      <c r="F45" t="s">
        <v>24</v>
      </c>
      <c r="I45" t="s">
        <v>67</v>
      </c>
    </row>
    <row r="46" spans="1:13" x14ac:dyDescent="0.35">
      <c r="A46" s="4">
        <v>44988</v>
      </c>
      <c r="B46" t="s">
        <v>22</v>
      </c>
      <c r="C46">
        <v>114009</v>
      </c>
      <c r="D46" t="str">
        <f>LEFT(tbl_donnees[[#This Row],[OV]],8)</f>
        <v>C1033350</v>
      </c>
      <c r="E46" t="s">
        <v>23</v>
      </c>
      <c r="F46" t="s">
        <v>24</v>
      </c>
      <c r="I46" t="s">
        <v>68</v>
      </c>
    </row>
    <row r="47" spans="1:13" x14ac:dyDescent="0.35">
      <c r="A47" s="4">
        <v>44988</v>
      </c>
      <c r="B47" t="s">
        <v>22</v>
      </c>
      <c r="C47">
        <v>114009</v>
      </c>
      <c r="D47" t="str">
        <f>LEFT(tbl_donnees[[#This Row],[OV]],8)</f>
        <v>C1033351</v>
      </c>
      <c r="E47" t="s">
        <v>23</v>
      </c>
      <c r="F47" t="s">
        <v>24</v>
      </c>
      <c r="G47" t="s">
        <v>26</v>
      </c>
      <c r="H47">
        <v>120</v>
      </c>
      <c r="I47" t="s">
        <v>69</v>
      </c>
      <c r="K47">
        <v>1</v>
      </c>
      <c r="M47">
        <v>1</v>
      </c>
    </row>
    <row r="48" spans="1:13" x14ac:dyDescent="0.35">
      <c r="A48" s="4">
        <v>44988</v>
      </c>
      <c r="B48" t="s">
        <v>22</v>
      </c>
      <c r="C48">
        <v>114009</v>
      </c>
      <c r="D48" t="str">
        <f>LEFT(tbl_donnees[[#This Row],[OV]],8)</f>
        <v>C1033352</v>
      </c>
      <c r="E48" t="s">
        <v>23</v>
      </c>
      <c r="F48" t="s">
        <v>24</v>
      </c>
      <c r="I48" t="s">
        <v>70</v>
      </c>
    </row>
    <row r="49" spans="1:13" x14ac:dyDescent="0.35">
      <c r="A49" s="4">
        <v>44988</v>
      </c>
      <c r="B49" t="s">
        <v>22</v>
      </c>
      <c r="C49">
        <v>114009</v>
      </c>
      <c r="D49" t="str">
        <f>LEFT(tbl_donnees[[#This Row],[OV]],8)</f>
        <v>C1033353</v>
      </c>
      <c r="E49" t="s">
        <v>23</v>
      </c>
      <c r="F49" t="s">
        <v>24</v>
      </c>
      <c r="I49" t="s">
        <v>71</v>
      </c>
    </row>
    <row r="50" spans="1:13" x14ac:dyDescent="0.35">
      <c r="A50" s="4">
        <v>44988</v>
      </c>
      <c r="B50" t="s">
        <v>22</v>
      </c>
      <c r="C50">
        <v>114009</v>
      </c>
      <c r="D50" t="str">
        <f>LEFT(tbl_donnees[[#This Row],[OV]],8)</f>
        <v>C1033354</v>
      </c>
      <c r="E50" t="s">
        <v>23</v>
      </c>
      <c r="F50" t="s">
        <v>24</v>
      </c>
      <c r="I50" t="s">
        <v>72</v>
      </c>
    </row>
    <row r="51" spans="1:13" x14ac:dyDescent="0.35">
      <c r="A51" s="4">
        <v>44988</v>
      </c>
      <c r="B51" t="s">
        <v>22</v>
      </c>
      <c r="C51">
        <v>114009</v>
      </c>
      <c r="D51" t="str">
        <f>LEFT(tbl_donnees[[#This Row],[OV]],8)</f>
        <v>C1033355</v>
      </c>
      <c r="E51" t="s">
        <v>23</v>
      </c>
      <c r="F51" t="s">
        <v>24</v>
      </c>
      <c r="I51" t="s">
        <v>73</v>
      </c>
    </row>
    <row r="52" spans="1:13" x14ac:dyDescent="0.35">
      <c r="A52" s="4">
        <v>44988</v>
      </c>
      <c r="B52" t="s">
        <v>22</v>
      </c>
      <c r="C52">
        <v>114009</v>
      </c>
      <c r="D52" t="str">
        <f>LEFT(tbl_donnees[[#This Row],[OV]],8)</f>
        <v>C1033356</v>
      </c>
      <c r="E52" t="s">
        <v>23</v>
      </c>
      <c r="F52" t="s">
        <v>24</v>
      </c>
      <c r="I52" t="s">
        <v>74</v>
      </c>
    </row>
    <row r="53" spans="1:13" x14ac:dyDescent="0.35">
      <c r="A53" s="4">
        <v>44988</v>
      </c>
      <c r="B53" t="s">
        <v>22</v>
      </c>
      <c r="C53">
        <v>114010</v>
      </c>
      <c r="D53" t="str">
        <f>LEFT(tbl_donnees[[#This Row],[OV]],8)</f>
        <v>C1033357</v>
      </c>
      <c r="E53" t="s">
        <v>23</v>
      </c>
      <c r="F53" t="s">
        <v>24</v>
      </c>
      <c r="G53" t="s">
        <v>20</v>
      </c>
      <c r="H53">
        <v>100</v>
      </c>
      <c r="I53" t="s">
        <v>75</v>
      </c>
      <c r="K53">
        <v>1</v>
      </c>
      <c r="L53">
        <v>1</v>
      </c>
    </row>
    <row r="54" spans="1:13" x14ac:dyDescent="0.35">
      <c r="A54" s="4">
        <v>44988</v>
      </c>
      <c r="B54" t="s">
        <v>22</v>
      </c>
      <c r="C54">
        <v>114010</v>
      </c>
      <c r="D54" t="str">
        <f>LEFT(tbl_donnees[[#This Row],[OV]],8)</f>
        <v>C1033358</v>
      </c>
      <c r="E54" t="s">
        <v>23</v>
      </c>
      <c r="F54" t="s">
        <v>24</v>
      </c>
      <c r="H54">
        <v>200</v>
      </c>
      <c r="I54" t="s">
        <v>76</v>
      </c>
      <c r="J54" t="s">
        <v>25</v>
      </c>
      <c r="K54">
        <v>1</v>
      </c>
      <c r="L54">
        <v>1</v>
      </c>
    </row>
    <row r="55" spans="1:13" x14ac:dyDescent="0.35">
      <c r="A55" s="4">
        <v>44988</v>
      </c>
      <c r="B55" t="s">
        <v>22</v>
      </c>
      <c r="C55">
        <v>114010</v>
      </c>
      <c r="D55" t="str">
        <f>LEFT(tbl_donnees[[#This Row],[OV]],8)</f>
        <v>C1033359</v>
      </c>
      <c r="E55" t="s">
        <v>23</v>
      </c>
      <c r="F55" t="s">
        <v>24</v>
      </c>
      <c r="I55" t="s">
        <v>77</v>
      </c>
    </row>
    <row r="56" spans="1:13" x14ac:dyDescent="0.35">
      <c r="A56" s="4">
        <v>44988</v>
      </c>
      <c r="B56" t="s">
        <v>22</v>
      </c>
      <c r="C56">
        <v>114010</v>
      </c>
      <c r="D56" t="str">
        <f>LEFT(tbl_donnees[[#This Row],[OV]],8)</f>
        <v>C1033360</v>
      </c>
      <c r="E56" t="s">
        <v>23</v>
      </c>
      <c r="F56" t="s">
        <v>24</v>
      </c>
      <c r="I56" t="s">
        <v>78</v>
      </c>
    </row>
    <row r="57" spans="1:13" x14ac:dyDescent="0.35">
      <c r="A57" s="4">
        <v>44988</v>
      </c>
      <c r="B57" t="s">
        <v>22</v>
      </c>
      <c r="C57">
        <v>114010</v>
      </c>
      <c r="D57" t="str">
        <f>LEFT(tbl_donnees[[#This Row],[OV]],8)</f>
        <v>C1033361</v>
      </c>
      <c r="E57" t="s">
        <v>23</v>
      </c>
      <c r="F57" t="s">
        <v>24</v>
      </c>
      <c r="G57" t="s">
        <v>26</v>
      </c>
      <c r="H57">
        <v>120</v>
      </c>
      <c r="I57" t="s">
        <v>79</v>
      </c>
      <c r="K57">
        <v>1</v>
      </c>
      <c r="M57">
        <v>1</v>
      </c>
    </row>
    <row r="58" spans="1:13" x14ac:dyDescent="0.35">
      <c r="A58" s="4">
        <v>44988</v>
      </c>
      <c r="B58" t="s">
        <v>22</v>
      </c>
      <c r="C58">
        <v>114010</v>
      </c>
      <c r="D58" t="str">
        <f>LEFT(tbl_donnees[[#This Row],[OV]],8)</f>
        <v>C1033362</v>
      </c>
      <c r="E58" t="s">
        <v>23</v>
      </c>
      <c r="F58" t="s">
        <v>24</v>
      </c>
      <c r="I58" t="s">
        <v>80</v>
      </c>
    </row>
    <row r="59" spans="1:13" x14ac:dyDescent="0.35">
      <c r="A59" s="4">
        <v>44988</v>
      </c>
      <c r="B59" t="s">
        <v>22</v>
      </c>
      <c r="C59">
        <v>114010</v>
      </c>
      <c r="D59" t="str">
        <f>LEFT(tbl_donnees[[#This Row],[OV]],8)</f>
        <v>C1033363</v>
      </c>
      <c r="E59" t="s">
        <v>23</v>
      </c>
      <c r="F59" t="s">
        <v>24</v>
      </c>
      <c r="I59" t="s">
        <v>81</v>
      </c>
    </row>
    <row r="60" spans="1:13" x14ac:dyDescent="0.35">
      <c r="A60" s="4">
        <v>44988</v>
      </c>
      <c r="B60" t="s">
        <v>22</v>
      </c>
      <c r="C60">
        <v>114010</v>
      </c>
      <c r="D60" t="str">
        <f>LEFT(tbl_donnees[[#This Row],[OV]],8)</f>
        <v>C1033364</v>
      </c>
      <c r="E60" t="s">
        <v>23</v>
      </c>
      <c r="F60" t="s">
        <v>24</v>
      </c>
      <c r="I60" t="s">
        <v>82</v>
      </c>
    </row>
    <row r="61" spans="1:13" x14ac:dyDescent="0.35">
      <c r="A61" s="4">
        <v>44988</v>
      </c>
      <c r="B61" t="s">
        <v>22</v>
      </c>
      <c r="C61">
        <v>114010</v>
      </c>
      <c r="D61" t="str">
        <f>LEFT(tbl_donnees[[#This Row],[OV]],8)</f>
        <v>C1033365</v>
      </c>
      <c r="E61" t="s">
        <v>23</v>
      </c>
      <c r="F61" t="s">
        <v>24</v>
      </c>
      <c r="I61" t="s">
        <v>83</v>
      </c>
    </row>
    <row r="62" spans="1:13" x14ac:dyDescent="0.35">
      <c r="A62" s="4">
        <v>44988</v>
      </c>
      <c r="B62" t="s">
        <v>22</v>
      </c>
      <c r="C62">
        <v>114010</v>
      </c>
      <c r="D62" t="str">
        <f>LEFT(tbl_donnees[[#This Row],[OV]],8)</f>
        <v>C1033366</v>
      </c>
      <c r="E62" t="s">
        <v>23</v>
      </c>
      <c r="F62" t="s">
        <v>24</v>
      </c>
      <c r="I62" t="s">
        <v>84</v>
      </c>
    </row>
    <row r="63" spans="1:13" x14ac:dyDescent="0.35">
      <c r="A63" s="4">
        <v>44994</v>
      </c>
      <c r="B63" t="s">
        <v>22</v>
      </c>
      <c r="C63">
        <v>114011</v>
      </c>
      <c r="D63" t="str">
        <f>LEFT(tbl_donnees[[#This Row],[OV]],8)</f>
        <v>C1033367</v>
      </c>
      <c r="E63" t="s">
        <v>23</v>
      </c>
      <c r="F63" t="s">
        <v>24</v>
      </c>
      <c r="G63" t="s">
        <v>20</v>
      </c>
      <c r="H63">
        <v>100</v>
      </c>
      <c r="I63" t="s">
        <v>85</v>
      </c>
      <c r="K63">
        <v>1</v>
      </c>
      <c r="L63">
        <v>1</v>
      </c>
    </row>
    <row r="64" spans="1:13" x14ac:dyDescent="0.35">
      <c r="A64" s="4">
        <v>44994</v>
      </c>
      <c r="B64" t="s">
        <v>22</v>
      </c>
      <c r="C64">
        <v>114011</v>
      </c>
      <c r="D64" t="str">
        <f>LEFT(tbl_donnees[[#This Row],[OV]],8)</f>
        <v>C1033368</v>
      </c>
      <c r="E64" t="s">
        <v>23</v>
      </c>
      <c r="F64" t="s">
        <v>24</v>
      </c>
      <c r="H64">
        <v>200</v>
      </c>
      <c r="I64" t="s">
        <v>86</v>
      </c>
      <c r="J64" t="s">
        <v>25</v>
      </c>
      <c r="K64">
        <v>1</v>
      </c>
      <c r="L64">
        <v>1</v>
      </c>
    </row>
    <row r="65" spans="1:13" x14ac:dyDescent="0.35">
      <c r="A65" s="4">
        <v>44994</v>
      </c>
      <c r="B65" t="s">
        <v>22</v>
      </c>
      <c r="C65">
        <v>114011</v>
      </c>
      <c r="D65" t="str">
        <f>LEFT(tbl_donnees[[#This Row],[OV]],8)</f>
        <v>C1033369</v>
      </c>
      <c r="E65" t="s">
        <v>23</v>
      </c>
      <c r="F65" t="s">
        <v>24</v>
      </c>
      <c r="I65" t="s">
        <v>87</v>
      </c>
    </row>
    <row r="66" spans="1:13" x14ac:dyDescent="0.35">
      <c r="A66" s="4">
        <v>44994</v>
      </c>
      <c r="B66" t="s">
        <v>22</v>
      </c>
      <c r="C66">
        <v>114011</v>
      </c>
      <c r="D66" t="str">
        <f>LEFT(tbl_donnees[[#This Row],[OV]],8)</f>
        <v>C1033370</v>
      </c>
      <c r="E66" t="s">
        <v>23</v>
      </c>
      <c r="F66" t="s">
        <v>24</v>
      </c>
      <c r="I66" t="s">
        <v>88</v>
      </c>
    </row>
    <row r="67" spans="1:13" x14ac:dyDescent="0.35">
      <c r="A67" s="4">
        <v>44994</v>
      </c>
      <c r="B67" t="s">
        <v>22</v>
      </c>
      <c r="C67">
        <v>114011</v>
      </c>
      <c r="D67" t="str">
        <f>LEFT(tbl_donnees[[#This Row],[OV]],8)</f>
        <v>C1033371</v>
      </c>
      <c r="E67" t="s">
        <v>23</v>
      </c>
      <c r="F67" t="s">
        <v>24</v>
      </c>
      <c r="G67" t="s">
        <v>26</v>
      </c>
      <c r="H67">
        <v>120</v>
      </c>
      <c r="I67" t="s">
        <v>89</v>
      </c>
      <c r="K67">
        <v>1</v>
      </c>
      <c r="M67">
        <v>1</v>
      </c>
    </row>
    <row r="68" spans="1:13" x14ac:dyDescent="0.35">
      <c r="A68" s="4">
        <v>44994</v>
      </c>
      <c r="B68" t="s">
        <v>22</v>
      </c>
      <c r="C68">
        <v>114011</v>
      </c>
      <c r="D68" t="str">
        <f>LEFT(tbl_donnees[[#This Row],[OV]],8)</f>
        <v>C1033372</v>
      </c>
      <c r="E68" t="s">
        <v>23</v>
      </c>
      <c r="F68" t="s">
        <v>24</v>
      </c>
      <c r="I68" t="s">
        <v>90</v>
      </c>
    </row>
    <row r="69" spans="1:13" x14ac:dyDescent="0.35">
      <c r="A69" s="4">
        <v>44994</v>
      </c>
      <c r="B69" t="s">
        <v>22</v>
      </c>
      <c r="C69">
        <v>114011</v>
      </c>
      <c r="D69" t="str">
        <f>LEFT(tbl_donnees[[#This Row],[OV]],8)</f>
        <v>C1033373</v>
      </c>
      <c r="E69" t="s">
        <v>23</v>
      </c>
      <c r="F69" t="s">
        <v>24</v>
      </c>
      <c r="I69" t="s">
        <v>91</v>
      </c>
    </row>
    <row r="70" spans="1:13" x14ac:dyDescent="0.35">
      <c r="A70" s="4">
        <v>44994</v>
      </c>
      <c r="B70" t="s">
        <v>22</v>
      </c>
      <c r="C70">
        <v>114011</v>
      </c>
      <c r="D70" t="str">
        <f>LEFT(tbl_donnees[[#This Row],[OV]],8)</f>
        <v>C1033374</v>
      </c>
      <c r="E70" t="s">
        <v>23</v>
      </c>
      <c r="F70" t="s">
        <v>24</v>
      </c>
      <c r="I70" t="s">
        <v>92</v>
      </c>
    </row>
    <row r="71" spans="1:13" x14ac:dyDescent="0.35">
      <c r="A71" s="4">
        <v>44994</v>
      </c>
      <c r="B71" t="s">
        <v>22</v>
      </c>
      <c r="C71">
        <v>114011</v>
      </c>
      <c r="D71" t="str">
        <f ca="1">LEFT(tbl_donnees[[#This Row],[OV]],8)</f>
        <v/>
      </c>
      <c r="E71" t="s">
        <v>23</v>
      </c>
      <c r="F71" t="s">
        <v>24</v>
      </c>
      <c r="I71" cm="1">
        <f t="array" aca="1" ref="I71" ca="1">_xlfn.SEQUENCE(I71,103008)</f>
        <v>0</v>
      </c>
    </row>
    <row r="72" spans="1:13" x14ac:dyDescent="0.35">
      <c r="A72" s="4">
        <v>44994</v>
      </c>
      <c r="B72" t="s">
        <v>22</v>
      </c>
      <c r="C72">
        <v>114011</v>
      </c>
      <c r="D72" t="str">
        <f ca="1">LEFT(tbl_donnees[[#This Row],[OV]],8)</f>
        <v/>
      </c>
      <c r="E72" t="s">
        <v>23</v>
      </c>
      <c r="F72" t="s">
        <v>24</v>
      </c>
      <c r="I72" cm="1">
        <f t="array" aca="1" ref="I72" ca="1">_xlfn.SEQUENCE(I72,103008)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08332-6CDF-4E5F-BB4D-869122B60C7C}">
  <sheetPr codeName="Feuil3"/>
  <dimension ref="A1:I28"/>
  <sheetViews>
    <sheetView workbookViewId="0">
      <selection activeCell="A2" sqref="A2"/>
    </sheetView>
  </sheetViews>
  <sheetFormatPr baseColWidth="10" defaultRowHeight="14.5" x14ac:dyDescent="0.35"/>
  <cols>
    <col min="1" max="1" width="16.36328125" customWidth="1"/>
  </cols>
  <sheetData>
    <row r="1" spans="1:1" x14ac:dyDescent="0.35">
      <c r="A1" t="s">
        <v>2</v>
      </c>
    </row>
    <row r="2" spans="1:1" x14ac:dyDescent="0.35">
      <c r="A2">
        <v>114004</v>
      </c>
    </row>
    <row r="22" spans="9:9" x14ac:dyDescent="0.35">
      <c r="I22" s="5"/>
    </row>
    <row r="23" spans="9:9" x14ac:dyDescent="0.35">
      <c r="I23" s="5"/>
    </row>
    <row r="24" spans="9:9" x14ac:dyDescent="0.35">
      <c r="I24" s="5"/>
    </row>
    <row r="25" spans="9:9" x14ac:dyDescent="0.35">
      <c r="I25" s="5"/>
    </row>
    <row r="26" spans="9:9" x14ac:dyDescent="0.35">
      <c r="I26" s="5"/>
    </row>
    <row r="27" spans="9:9" x14ac:dyDescent="0.35">
      <c r="I27" s="5"/>
    </row>
    <row r="28" spans="9:9" x14ac:dyDescent="0.35">
      <c r="I28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cro3">
                <anchor moveWithCells="1" sizeWithCells="1">
                  <from>
                    <xdr:col>4</xdr:col>
                    <xdr:colOff>482600</xdr:colOff>
                    <xdr:row>4</xdr:row>
                    <xdr:rowOff>114300</xdr:rowOff>
                  </from>
                  <to>
                    <xdr:col>6</xdr:col>
                    <xdr:colOff>311150</xdr:colOff>
                    <xdr:row>8</xdr:row>
                    <xdr:rowOff>158750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851F5-6BBC-4B5F-BF07-F18B2556330C}">
  <sheetPr codeName="Feuil2"/>
  <dimension ref="A3:K14"/>
  <sheetViews>
    <sheetView workbookViewId="0">
      <selection activeCell="G18" sqref="G18"/>
    </sheetView>
  </sheetViews>
  <sheetFormatPr baseColWidth="10" defaultRowHeight="14.5" x14ac:dyDescent="0.35"/>
  <cols>
    <col min="1" max="1" width="11.7265625" bestFit="1" customWidth="1"/>
    <col min="2" max="2" width="11.453125" bestFit="1" customWidth="1"/>
    <col min="3" max="3" width="16.81640625" bestFit="1" customWidth="1"/>
    <col min="4" max="4" width="9.7265625" bestFit="1" customWidth="1"/>
    <col min="5" max="5" width="9" bestFit="1" customWidth="1"/>
    <col min="6" max="6" width="7.36328125" bestFit="1" customWidth="1"/>
    <col min="7" max="7" width="10.7265625" bestFit="1" customWidth="1"/>
    <col min="8" max="8" width="12.08984375" bestFit="1" customWidth="1"/>
    <col min="9" max="9" width="12.6328125" bestFit="1" customWidth="1"/>
    <col min="10" max="10" width="11.26953125" bestFit="1" customWidth="1"/>
    <col min="11" max="11" width="16.08984375" bestFit="1" customWidth="1"/>
  </cols>
  <sheetData>
    <row r="3" spans="1:11" x14ac:dyDescent="0.35">
      <c r="A3" s="6" t="s">
        <v>2</v>
      </c>
      <c r="B3" s="6" t="s">
        <v>1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3</v>
      </c>
      <c r="H3" s="6" t="s">
        <v>9</v>
      </c>
      <c r="I3" s="6" t="s">
        <v>96</v>
      </c>
      <c r="J3" s="6" t="s">
        <v>11</v>
      </c>
      <c r="K3" s="6" t="s">
        <v>12</v>
      </c>
    </row>
    <row r="4" spans="1:11" x14ac:dyDescent="0.35">
      <c r="A4" s="7">
        <v>114005</v>
      </c>
      <c r="B4" s="7" t="s">
        <v>22</v>
      </c>
      <c r="C4" s="7" t="s">
        <v>23</v>
      </c>
      <c r="D4" s="7" t="s">
        <v>24</v>
      </c>
      <c r="E4" s="7" t="s">
        <v>94</v>
      </c>
      <c r="F4" s="7" t="s">
        <v>94</v>
      </c>
      <c r="G4" s="7" t="s">
        <v>57</v>
      </c>
      <c r="H4" s="7" t="s">
        <v>94</v>
      </c>
      <c r="I4" s="7" t="s">
        <v>94</v>
      </c>
      <c r="J4" s="7" t="s">
        <v>94</v>
      </c>
      <c r="K4" s="7" t="s">
        <v>94</v>
      </c>
    </row>
    <row r="5" spans="1:11" x14ac:dyDescent="0.35">
      <c r="G5" s="7" t="s">
        <v>58</v>
      </c>
      <c r="H5" s="7" t="s">
        <v>94</v>
      </c>
      <c r="I5" s="7" t="s">
        <v>94</v>
      </c>
      <c r="J5" s="7" t="s">
        <v>94</v>
      </c>
      <c r="K5" s="7" t="s">
        <v>94</v>
      </c>
    </row>
    <row r="6" spans="1:11" x14ac:dyDescent="0.35">
      <c r="G6" s="7" t="s">
        <v>60</v>
      </c>
      <c r="H6" s="7" t="s">
        <v>94</v>
      </c>
      <c r="I6" s="7" t="s">
        <v>94</v>
      </c>
      <c r="J6" s="7" t="s">
        <v>94</v>
      </c>
      <c r="K6" s="7" t="s">
        <v>94</v>
      </c>
    </row>
    <row r="7" spans="1:11" x14ac:dyDescent="0.35">
      <c r="G7" s="7" t="s">
        <v>61</v>
      </c>
      <c r="H7" s="7" t="s">
        <v>94</v>
      </c>
      <c r="I7" s="7" t="s">
        <v>94</v>
      </c>
      <c r="J7" s="7" t="s">
        <v>94</v>
      </c>
      <c r="K7" s="7" t="s">
        <v>94</v>
      </c>
    </row>
    <row r="8" spans="1:11" x14ac:dyDescent="0.35">
      <c r="G8" s="7" t="s">
        <v>62</v>
      </c>
      <c r="H8" s="7" t="s">
        <v>94</v>
      </c>
      <c r="I8" s="7" t="s">
        <v>94</v>
      </c>
      <c r="J8" s="7" t="s">
        <v>94</v>
      </c>
      <c r="K8" s="7" t="s">
        <v>94</v>
      </c>
    </row>
    <row r="9" spans="1:11" x14ac:dyDescent="0.35">
      <c r="G9" s="7" t="s">
        <v>63</v>
      </c>
      <c r="H9" s="7" t="s">
        <v>94</v>
      </c>
      <c r="I9" s="7" t="s">
        <v>94</v>
      </c>
      <c r="J9" s="7" t="s">
        <v>94</v>
      </c>
      <c r="K9" s="7" t="s">
        <v>94</v>
      </c>
    </row>
    <row r="10" spans="1:11" x14ac:dyDescent="0.35">
      <c r="G10" s="7" t="s">
        <v>64</v>
      </c>
      <c r="H10" s="7" t="s">
        <v>94</v>
      </c>
      <c r="I10" s="7" t="s">
        <v>94</v>
      </c>
      <c r="J10" s="7" t="s">
        <v>94</v>
      </c>
      <c r="K10" s="7" t="s">
        <v>94</v>
      </c>
    </row>
    <row r="11" spans="1:11" x14ac:dyDescent="0.35">
      <c r="F11" s="7">
        <v>200</v>
      </c>
      <c r="G11" s="7" t="s">
        <v>56</v>
      </c>
      <c r="H11" s="7" t="s">
        <v>25</v>
      </c>
      <c r="I11" s="7">
        <v>1</v>
      </c>
      <c r="J11" s="7">
        <v>1</v>
      </c>
      <c r="K11" s="7" t="s">
        <v>94</v>
      </c>
    </row>
    <row r="12" spans="1:11" x14ac:dyDescent="0.35">
      <c r="E12" s="7" t="s">
        <v>26</v>
      </c>
      <c r="F12" s="7">
        <v>120</v>
      </c>
      <c r="G12" s="7" t="s">
        <v>59</v>
      </c>
      <c r="H12" s="7" t="s">
        <v>94</v>
      </c>
      <c r="I12" s="7">
        <v>1</v>
      </c>
      <c r="J12" s="7" t="s">
        <v>94</v>
      </c>
      <c r="K12" s="7">
        <v>1</v>
      </c>
    </row>
    <row r="13" spans="1:11" x14ac:dyDescent="0.35">
      <c r="E13" s="7" t="s">
        <v>20</v>
      </c>
      <c r="F13" s="7">
        <v>100</v>
      </c>
      <c r="G13" s="7" t="s">
        <v>55</v>
      </c>
      <c r="H13" s="7" t="s">
        <v>94</v>
      </c>
      <c r="I13" s="7">
        <v>1</v>
      </c>
      <c r="J13" s="7">
        <v>1</v>
      </c>
      <c r="K13" s="7" t="s">
        <v>94</v>
      </c>
    </row>
    <row r="14" spans="1:11" x14ac:dyDescent="0.35">
      <c r="A14" s="7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</vt:lpstr>
      <vt:lpstr>Filtre</vt:lpstr>
      <vt:lpstr>TCD</vt:lpstr>
      <vt:lpstr>tbl_filtre1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David.Liardet@samvaz.ch</dc:creator>
  <cp:lastModifiedBy>Liardet David</cp:lastModifiedBy>
  <dcterms:created xsi:type="dcterms:W3CDTF">2023-03-09T10:21:10Z</dcterms:created>
  <dcterms:modified xsi:type="dcterms:W3CDTF">2023-03-09T13:00:41Z</dcterms:modified>
</cp:coreProperties>
</file>