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45" windowWidth="18735" windowHeight="11955"/>
  </bookViews>
  <sheets>
    <sheet name="Base" sheetId="2" r:id="rId1"/>
    <sheet name="Feuil1" sheetId="5" r:id="rId2"/>
  </sheets>
  <externalReferences>
    <externalReference r:id="rId3"/>
  </externalReferences>
  <definedNames>
    <definedName name="_xlnm._FilterDatabase" localSheetId="0" hidden="1">Base!$A$7:$G$200</definedName>
    <definedName name="A1070000">#REF!</definedName>
    <definedName name="Base1">Base!$E$10:$I$33</definedName>
    <definedName name="_xlnm.Criteria" localSheetId="0">Base!$D$2:$E$3</definedName>
    <definedName name="Marque">OFFSET([1]Listes!$C$2,,,COUNTA([1]Listes!$C$1:$C$65536)-1)</definedName>
    <definedName name="Marque1">Base!$D$3</definedName>
    <definedName name="Marque2">Base!$D$4</definedName>
    <definedName name="Marque3">Base!$D$5</definedName>
    <definedName name="Marque4">Base!$D$6</definedName>
    <definedName name="Marque5">Base!$D$7</definedName>
    <definedName name="MarqueA">Feuil1!$A$2:$A$18</definedName>
    <definedName name="Mod_1">Base!$E$3</definedName>
    <definedName name="Mod_2">Base!$E$4</definedName>
    <definedName name="Mod_3">Base!$E$5</definedName>
    <definedName name="Mod_4">Base!$E$6</definedName>
    <definedName name="Mod_5">Base!$E$7</definedName>
    <definedName name="Modèle">Feuil1!$B$2:$B$70</definedName>
    <definedName name="Modèle1">Base!$D$3</definedName>
    <definedName name="Modèle2">Base!$D$4</definedName>
    <definedName name="Modèle3">Base!$D$5</definedName>
    <definedName name="Modèle4">Base!$D$6</definedName>
    <definedName name="Modèle5">Base!$D$7</definedName>
    <definedName name="Modèlebase">Base!$D$10:$J$43</definedName>
    <definedName name="Nbre">Base!#REF!</definedName>
    <definedName name="Type">OFFSET([1]Listes!$B$2,,,COUNTA([1]Listes!$B$1:$B$65536)-1)</definedName>
    <definedName name="Type1">Base!$C$3</definedName>
    <definedName name="Type2">Base!$C$4</definedName>
    <definedName name="Type3">Base!$C$5</definedName>
    <definedName name="x">Base!$D$10:$J$43</definedName>
  </definedNames>
  <calcPr calcId="124519" iterate="1"/>
</workbook>
</file>

<file path=xl/calcChain.xml><?xml version="1.0" encoding="utf-8"?>
<calcChain xmlns="http://schemas.openxmlformats.org/spreadsheetml/2006/main">
  <c r="C7" i="2"/>
  <c r="C6"/>
  <c r="C5"/>
  <c r="C4"/>
  <c r="I7"/>
  <c r="I6"/>
  <c r="I5"/>
  <c r="I4"/>
  <c r="H7"/>
  <c r="H6"/>
  <c r="H5"/>
  <c r="H4"/>
  <c r="G7"/>
  <c r="G6"/>
  <c r="G5"/>
  <c r="G4"/>
</calcChain>
</file>

<file path=xl/sharedStrings.xml><?xml version="1.0" encoding="utf-8"?>
<sst xmlns="http://schemas.openxmlformats.org/spreadsheetml/2006/main" count="67" uniqueCount="20">
  <si>
    <t>Largeur</t>
  </si>
  <si>
    <t>Hauteur</t>
  </si>
  <si>
    <t>Longueur</t>
  </si>
  <si>
    <t>Type</t>
  </si>
  <si>
    <t>Nbre de Machine</t>
  </si>
  <si>
    <t>Modèle</t>
  </si>
  <si>
    <t>Marque</t>
  </si>
  <si>
    <t>a</t>
  </si>
  <si>
    <t>c</t>
  </si>
  <si>
    <t>d</t>
  </si>
  <si>
    <t>e</t>
  </si>
  <si>
    <t>f</t>
  </si>
  <si>
    <t>g</t>
  </si>
  <si>
    <t>b</t>
  </si>
  <si>
    <t>Capacité</t>
  </si>
  <si>
    <t>voiture</t>
  </si>
  <si>
    <t>camion</t>
  </si>
  <si>
    <t>tracteur</t>
  </si>
  <si>
    <t>autocar</t>
  </si>
  <si>
    <t>moto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</si>
</sst>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 applyProtection="1"/>
    <xf numFmtId="0" fontId="1" fillId="2" borderId="0" xfId="0" applyFont="1" applyFill="1" applyAlignment="1" applyProtection="1">
      <alignment horizontal="center" wrapText="1"/>
    </xf>
    <xf numFmtId="0" fontId="0" fillId="4" borderId="1" xfId="0" applyFill="1" applyBorder="1" applyProtection="1"/>
    <xf numFmtId="0" fontId="0" fillId="0" borderId="1" xfId="0" applyFill="1" applyBorder="1" applyProtection="1">
      <protection locked="0"/>
    </xf>
    <xf numFmtId="0" fontId="3" fillId="4" borderId="4" xfId="0" applyFont="1" applyFill="1" applyBorder="1" applyAlignment="1" applyProtection="1">
      <alignment horizontal="center" wrapText="1"/>
    </xf>
    <xf numFmtId="0" fontId="1" fillId="4" borderId="5" xfId="0" applyFont="1" applyFill="1" applyBorder="1" applyAlignment="1" applyProtection="1">
      <alignment horizontal="center"/>
    </xf>
    <xf numFmtId="0" fontId="0" fillId="4" borderId="5" xfId="0" applyFill="1" applyBorder="1" applyProtection="1"/>
    <xf numFmtId="0" fontId="0" fillId="3" borderId="5" xfId="0" applyFill="1" applyBorder="1" applyProtection="1">
      <protection locked="0"/>
    </xf>
    <xf numFmtId="0" fontId="0" fillId="3" borderId="6" xfId="0" applyFill="1" applyBorder="1" applyProtection="1">
      <protection locked="0"/>
    </xf>
    <xf numFmtId="0" fontId="2" fillId="0" borderId="7" xfId="0" applyFont="1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0" fillId="3" borderId="9" xfId="0" applyFill="1" applyBorder="1" applyProtection="1"/>
    <xf numFmtId="0" fontId="0" fillId="3" borderId="0" xfId="0" applyFill="1" applyBorder="1" applyProtection="1"/>
    <xf numFmtId="0" fontId="0" fillId="3" borderId="10" xfId="0" applyFill="1" applyBorder="1" applyProtection="1"/>
    <xf numFmtId="0" fontId="0" fillId="3" borderId="11" xfId="0" applyFill="1" applyBorder="1" applyProtection="1"/>
    <xf numFmtId="0" fontId="0" fillId="3" borderId="12" xfId="0" applyFill="1" applyBorder="1" applyProtection="1"/>
    <xf numFmtId="0" fontId="0" fillId="3" borderId="13" xfId="0" applyFill="1" applyBorder="1" applyProtection="1"/>
    <xf numFmtId="0" fontId="0" fillId="3" borderId="0" xfId="0" applyFill="1" applyBorder="1" applyAlignment="1" applyProtection="1">
      <alignment horizontal="center"/>
    </xf>
    <xf numFmtId="0" fontId="0" fillId="4" borderId="3" xfId="0" applyFill="1" applyBorder="1" applyProtection="1"/>
    <xf numFmtId="0" fontId="0" fillId="4" borderId="2" xfId="0" applyFill="1" applyBorder="1" applyProtection="1"/>
    <xf numFmtId="0" fontId="1" fillId="4" borderId="14" xfId="0" applyFont="1" applyFill="1" applyBorder="1" applyAlignment="1" applyProtection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D660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pi_proj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Feuil2"/>
      <sheetName val="Feuil3"/>
      <sheetName val="Listes"/>
    </sheetNames>
    <sheetDataSet>
      <sheetData sheetId="0"/>
      <sheetData sheetId="1"/>
      <sheetData sheetId="2"/>
      <sheetData sheetId="3">
        <row r="1">
          <cell r="B1" t="str">
            <v>Type</v>
          </cell>
          <cell r="C1" t="str">
            <v>Marque</v>
          </cell>
        </row>
        <row r="2">
          <cell r="B2" t="str">
            <v>4x4</v>
          </cell>
          <cell r="C2" t="str">
            <v>citroën</v>
          </cell>
        </row>
        <row r="3">
          <cell r="B3" t="str">
            <v>minivan</v>
          </cell>
          <cell r="C3" t="str">
            <v>nissan</v>
          </cell>
        </row>
        <row r="4">
          <cell r="B4" t="str">
            <v>voiture de tourisme</v>
          </cell>
          <cell r="C4" t="str">
            <v>Peugeot</v>
          </cell>
        </row>
        <row r="5">
          <cell r="C5" t="str">
            <v>renault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L127"/>
  <sheetViews>
    <sheetView tabSelected="1" workbookViewId="0">
      <selection activeCell="J32" sqref="J32"/>
    </sheetView>
  </sheetViews>
  <sheetFormatPr baseColWidth="10" defaultRowHeight="15"/>
  <cols>
    <col min="1" max="1" width="2.85546875" style="1" customWidth="1"/>
    <col min="2" max="2" width="11.42578125" style="1" customWidth="1"/>
    <col min="3" max="3" width="22.140625" style="1" customWidth="1"/>
    <col min="4" max="6" width="22.85546875" style="1" customWidth="1"/>
    <col min="7" max="7" width="16" style="1" customWidth="1"/>
    <col min="8" max="16384" width="11.42578125" style="1"/>
  </cols>
  <sheetData>
    <row r="1" spans="2:12" ht="16.5" thickBot="1">
      <c r="C1" s="2"/>
    </row>
    <row r="2" spans="2:12" ht="30" customHeight="1">
      <c r="B2" s="5" t="s">
        <v>4</v>
      </c>
      <c r="C2" s="6" t="s">
        <v>3</v>
      </c>
      <c r="D2" s="21" t="s">
        <v>6</v>
      </c>
      <c r="E2" s="21" t="s">
        <v>5</v>
      </c>
      <c r="F2" s="21" t="s">
        <v>14</v>
      </c>
      <c r="G2" s="7" t="s">
        <v>2</v>
      </c>
      <c r="H2" s="7" t="s">
        <v>0</v>
      </c>
      <c r="I2" s="7" t="s">
        <v>1</v>
      </c>
      <c r="J2" s="8"/>
      <c r="K2" s="8"/>
      <c r="L2" s="9"/>
    </row>
    <row r="3" spans="2:12">
      <c r="B3" s="10"/>
      <c r="C3" s="19"/>
      <c r="D3" s="22" t="s">
        <v>7</v>
      </c>
      <c r="E3" s="22">
        <v>1</v>
      </c>
      <c r="F3" s="23"/>
      <c r="G3" s="3"/>
      <c r="H3" s="3"/>
      <c r="I3" s="3"/>
      <c r="J3" s="4"/>
      <c r="K3" s="4"/>
      <c r="L3" s="11"/>
    </row>
    <row r="4" spans="2:12">
      <c r="B4" s="10"/>
      <c r="C4" s="19" t="e">
        <f>INDEX(C10:C38,MATCH(E4,E10:E38,0))</f>
        <v>#N/A</v>
      </c>
      <c r="D4" s="22"/>
      <c r="E4" s="22"/>
      <c r="F4" s="23"/>
      <c r="G4" s="20" t="e">
        <f>VLOOKUP(Mod_2,Base1,2,FALSE)</f>
        <v>#N/A</v>
      </c>
      <c r="H4" s="3" t="e">
        <f>VLOOKUP(Mod_2,Base1,3,FALSE)</f>
        <v>#N/A</v>
      </c>
      <c r="I4" s="3" t="e">
        <f>VLOOKUP(Mod_2,Base1,4,FALSE)</f>
        <v>#N/A</v>
      </c>
      <c r="J4" s="4"/>
      <c r="K4" s="4"/>
      <c r="L4" s="11"/>
    </row>
    <row r="5" spans="2:12">
      <c r="B5" s="10"/>
      <c r="C5" s="19" t="e">
        <f>INDEX(C10:C38,MATCH(E5,E10:E38,0))</f>
        <v>#N/A</v>
      </c>
      <c r="D5" s="22"/>
      <c r="E5" s="22"/>
      <c r="F5" s="23"/>
      <c r="G5" s="20" t="e">
        <f>VLOOKUP(Mod_3,Base1,2,FALSE)</f>
        <v>#N/A</v>
      </c>
      <c r="H5" s="3" t="e">
        <f>VLOOKUP(Mod_3,Base1,3,FALSE)</f>
        <v>#N/A</v>
      </c>
      <c r="I5" s="3" t="e">
        <f>VLOOKUP(Mod_3,Base1,4,FALSE)</f>
        <v>#N/A</v>
      </c>
      <c r="J5" s="4"/>
      <c r="K5" s="4"/>
      <c r="L5" s="11"/>
    </row>
    <row r="6" spans="2:12">
      <c r="B6" s="10"/>
      <c r="C6" s="19" t="e">
        <f>INDEX(C10:C38,MATCH(E6,E10:E38,0))</f>
        <v>#N/A</v>
      </c>
      <c r="D6" s="22"/>
      <c r="E6" s="22"/>
      <c r="F6" s="23"/>
      <c r="G6" s="20" t="e">
        <f>VLOOKUP(Mod_4,Base1,2,FALSE)</f>
        <v>#N/A</v>
      </c>
      <c r="H6" s="3" t="e">
        <f>VLOOKUP(Mod_4,Base1,3,FALSE)</f>
        <v>#N/A</v>
      </c>
      <c r="I6" s="3" t="e">
        <f>VLOOKUP(Mod_4,Base1,4,FALSE)</f>
        <v>#N/A</v>
      </c>
      <c r="J6" s="4"/>
      <c r="K6" s="4"/>
      <c r="L6" s="11"/>
    </row>
    <row r="7" spans="2:12">
      <c r="B7" s="10"/>
      <c r="C7" s="19" t="e">
        <f>INDEX(C10:C38,MATCH(E7,E10:E38,0))</f>
        <v>#N/A</v>
      </c>
      <c r="D7" s="22"/>
      <c r="E7" s="22"/>
      <c r="F7" s="23"/>
      <c r="G7" s="20" t="e">
        <f>VLOOKUP(Mod_5,Base1,2,FALSE)</f>
        <v>#N/A</v>
      </c>
      <c r="H7" s="3" t="e">
        <f>VLOOKUP(Mod_5,Base1,3,FALSE)</f>
        <v>#N/A</v>
      </c>
      <c r="I7" s="3" t="e">
        <f>VLOOKUP(Mod_5,Base1,4,FALSE)</f>
        <v>#N/A</v>
      </c>
      <c r="J7" s="4"/>
      <c r="K7" s="4"/>
      <c r="L7" s="11"/>
    </row>
    <row r="8" spans="2:12">
      <c r="B8" s="12"/>
      <c r="C8" s="13"/>
      <c r="D8" s="13"/>
      <c r="E8" s="13"/>
      <c r="F8" s="13"/>
      <c r="G8" s="13"/>
      <c r="H8" s="13"/>
      <c r="I8" s="13"/>
      <c r="J8" s="13"/>
      <c r="K8" s="13"/>
      <c r="L8" s="14"/>
    </row>
    <row r="9" spans="2:12">
      <c r="B9" s="12"/>
      <c r="C9" s="26"/>
      <c r="D9" s="26"/>
      <c r="E9" s="26"/>
      <c r="F9" s="26"/>
      <c r="G9" s="13"/>
      <c r="H9" s="13"/>
      <c r="I9" s="13"/>
      <c r="J9" s="13"/>
      <c r="K9" s="13"/>
      <c r="L9" s="14"/>
    </row>
    <row r="10" spans="2:12">
      <c r="B10" s="12"/>
      <c r="C10" s="13" t="s">
        <v>15</v>
      </c>
      <c r="D10" s="13" t="s">
        <v>7</v>
      </c>
      <c r="E10" s="18">
        <v>1</v>
      </c>
      <c r="F10" s="18">
        <v>1000</v>
      </c>
      <c r="G10" s="13">
        <v>19</v>
      </c>
      <c r="H10" s="13">
        <v>49</v>
      </c>
      <c r="I10" s="13">
        <v>79</v>
      </c>
      <c r="J10" s="13"/>
      <c r="K10" s="13"/>
      <c r="L10" s="14"/>
    </row>
    <row r="11" spans="2:12">
      <c r="B11" s="12"/>
      <c r="C11" s="13" t="s">
        <v>15</v>
      </c>
      <c r="D11" s="13" t="s">
        <v>7</v>
      </c>
      <c r="E11" s="18">
        <v>1</v>
      </c>
      <c r="F11" s="18">
        <v>1001</v>
      </c>
      <c r="G11" s="13">
        <v>20</v>
      </c>
      <c r="H11" s="13">
        <v>50</v>
      </c>
      <c r="I11" s="13">
        <v>80</v>
      </c>
      <c r="J11" s="13"/>
      <c r="K11" s="13"/>
      <c r="L11" s="14"/>
    </row>
    <row r="12" spans="2:12">
      <c r="B12" s="12"/>
      <c r="C12" s="13" t="s">
        <v>16</v>
      </c>
      <c r="D12" s="13" t="s">
        <v>7</v>
      </c>
      <c r="E12" s="18">
        <v>2</v>
      </c>
      <c r="F12" s="18">
        <v>1002</v>
      </c>
      <c r="G12" s="13">
        <v>21</v>
      </c>
      <c r="H12" s="13">
        <v>51</v>
      </c>
      <c r="I12" s="13">
        <v>81</v>
      </c>
      <c r="J12" s="13"/>
      <c r="K12" s="13"/>
      <c r="L12" s="14"/>
    </row>
    <row r="13" spans="2:12">
      <c r="B13" s="12"/>
      <c r="C13" s="13" t="s">
        <v>17</v>
      </c>
      <c r="D13" s="13" t="s">
        <v>7</v>
      </c>
      <c r="E13" s="18">
        <v>3</v>
      </c>
      <c r="F13" s="18">
        <v>1003</v>
      </c>
      <c r="G13" s="13">
        <v>22</v>
      </c>
      <c r="H13" s="13">
        <v>52</v>
      </c>
      <c r="I13" s="13">
        <v>82</v>
      </c>
      <c r="J13" s="13"/>
      <c r="K13" s="13"/>
      <c r="L13" s="14"/>
    </row>
    <row r="14" spans="2:12">
      <c r="B14" s="12"/>
      <c r="C14" s="13" t="s">
        <v>15</v>
      </c>
      <c r="D14" s="13" t="s">
        <v>13</v>
      </c>
      <c r="E14" s="18">
        <v>4</v>
      </c>
      <c r="F14" s="18">
        <v>1004</v>
      </c>
      <c r="G14" s="13">
        <v>23</v>
      </c>
      <c r="H14" s="13">
        <v>53</v>
      </c>
      <c r="I14" s="13">
        <v>83</v>
      </c>
      <c r="J14" s="13"/>
      <c r="K14" s="13"/>
      <c r="L14" s="14"/>
    </row>
    <row r="15" spans="2:12">
      <c r="B15" s="12"/>
      <c r="C15" s="13" t="s">
        <v>15</v>
      </c>
      <c r="D15" s="13" t="s">
        <v>13</v>
      </c>
      <c r="E15" s="18">
        <v>4</v>
      </c>
      <c r="F15" s="18">
        <v>1005</v>
      </c>
      <c r="G15" s="13">
        <v>24</v>
      </c>
      <c r="H15" s="13">
        <v>54</v>
      </c>
      <c r="I15" s="13">
        <v>84</v>
      </c>
      <c r="J15" s="13"/>
      <c r="K15" s="13"/>
      <c r="L15" s="14"/>
    </row>
    <row r="16" spans="2:12">
      <c r="B16" s="12"/>
      <c r="C16" s="13" t="s">
        <v>16</v>
      </c>
      <c r="D16" s="13" t="s">
        <v>13</v>
      </c>
      <c r="E16" s="18">
        <v>5</v>
      </c>
      <c r="F16" s="18">
        <v>1006</v>
      </c>
      <c r="G16" s="13">
        <v>25</v>
      </c>
      <c r="H16" s="13">
        <v>55</v>
      </c>
      <c r="I16" s="13">
        <v>85</v>
      </c>
      <c r="J16" s="13"/>
      <c r="K16" s="13"/>
      <c r="L16" s="14"/>
    </row>
    <row r="17" spans="2:12">
      <c r="B17" s="12"/>
      <c r="C17" s="13" t="s">
        <v>16</v>
      </c>
      <c r="D17" s="13" t="s">
        <v>13</v>
      </c>
      <c r="E17" s="18">
        <v>5</v>
      </c>
      <c r="F17" s="18">
        <v>1007</v>
      </c>
      <c r="G17" s="13">
        <v>26</v>
      </c>
      <c r="H17" s="13">
        <v>56</v>
      </c>
      <c r="I17" s="13">
        <v>86</v>
      </c>
      <c r="J17" s="13"/>
      <c r="K17" s="13"/>
      <c r="L17" s="14"/>
    </row>
    <row r="18" spans="2:12">
      <c r="B18" s="12"/>
      <c r="C18" s="13" t="s">
        <v>17</v>
      </c>
      <c r="D18" s="13" t="s">
        <v>13</v>
      </c>
      <c r="E18" s="18">
        <v>6</v>
      </c>
      <c r="F18" s="18">
        <v>1008</v>
      </c>
      <c r="G18" s="13">
        <v>27</v>
      </c>
      <c r="H18" s="13">
        <v>57</v>
      </c>
      <c r="I18" s="13">
        <v>87</v>
      </c>
      <c r="J18" s="13"/>
      <c r="K18" s="13"/>
      <c r="L18" s="14"/>
    </row>
    <row r="19" spans="2:12">
      <c r="B19" s="12"/>
      <c r="C19" s="13" t="s">
        <v>18</v>
      </c>
      <c r="D19" s="13" t="s">
        <v>8</v>
      </c>
      <c r="E19" s="18">
        <v>7</v>
      </c>
      <c r="F19" s="18">
        <v>1009</v>
      </c>
      <c r="G19" s="13">
        <v>28</v>
      </c>
      <c r="H19" s="13">
        <v>58</v>
      </c>
      <c r="I19" s="13">
        <v>88</v>
      </c>
      <c r="J19" s="13"/>
      <c r="K19" s="13"/>
      <c r="L19" s="14"/>
    </row>
    <row r="20" spans="2:12">
      <c r="B20" s="12"/>
      <c r="C20" s="13" t="s">
        <v>16</v>
      </c>
      <c r="D20" s="13" t="s">
        <v>8</v>
      </c>
      <c r="E20" s="18">
        <v>8</v>
      </c>
      <c r="F20" s="18">
        <v>1010</v>
      </c>
      <c r="G20" s="13">
        <v>29</v>
      </c>
      <c r="H20" s="13">
        <v>59</v>
      </c>
      <c r="I20" s="13">
        <v>89</v>
      </c>
      <c r="J20" s="13"/>
      <c r="K20" s="13"/>
      <c r="L20" s="14"/>
    </row>
    <row r="21" spans="2:12">
      <c r="B21" s="12"/>
      <c r="C21" s="13" t="s">
        <v>15</v>
      </c>
      <c r="D21" s="13" t="s">
        <v>8</v>
      </c>
      <c r="E21" s="18">
        <v>9</v>
      </c>
      <c r="F21" s="18">
        <v>1011</v>
      </c>
      <c r="G21" s="13">
        <v>30</v>
      </c>
      <c r="H21" s="13">
        <v>60</v>
      </c>
      <c r="I21" s="13">
        <v>90</v>
      </c>
      <c r="J21" s="13"/>
      <c r="K21" s="13"/>
      <c r="L21" s="14"/>
    </row>
    <row r="22" spans="2:12">
      <c r="B22" s="12"/>
      <c r="C22" s="13" t="s">
        <v>17</v>
      </c>
      <c r="D22" s="13" t="s">
        <v>8</v>
      </c>
      <c r="E22" s="18">
        <v>10</v>
      </c>
      <c r="F22" s="18">
        <v>1012</v>
      </c>
      <c r="G22" s="13">
        <v>31</v>
      </c>
      <c r="H22" s="13">
        <v>61</v>
      </c>
      <c r="I22" s="13">
        <v>91</v>
      </c>
      <c r="J22" s="13"/>
      <c r="K22" s="13"/>
      <c r="L22" s="14"/>
    </row>
    <row r="23" spans="2:12">
      <c r="B23" s="12"/>
      <c r="C23" s="13" t="s">
        <v>19</v>
      </c>
      <c r="D23" s="13" t="s">
        <v>8</v>
      </c>
      <c r="E23" s="18">
        <v>11</v>
      </c>
      <c r="F23" s="18">
        <v>1013</v>
      </c>
      <c r="G23" s="13">
        <v>32</v>
      </c>
      <c r="H23" s="13">
        <v>62</v>
      </c>
      <c r="I23" s="13">
        <v>92</v>
      </c>
      <c r="J23" s="13"/>
      <c r="K23" s="13"/>
      <c r="L23" s="14"/>
    </row>
    <row r="24" spans="2:12">
      <c r="B24" s="12"/>
      <c r="C24" s="13" t="s">
        <v>19</v>
      </c>
      <c r="D24" s="13" t="s">
        <v>9</v>
      </c>
      <c r="E24" s="18">
        <v>12</v>
      </c>
      <c r="F24" s="18">
        <v>1014</v>
      </c>
      <c r="G24" s="13">
        <v>33</v>
      </c>
      <c r="H24" s="13">
        <v>63</v>
      </c>
      <c r="I24" s="13">
        <v>93</v>
      </c>
      <c r="J24" s="13"/>
      <c r="K24" s="13"/>
      <c r="L24" s="14"/>
    </row>
    <row r="25" spans="2:12">
      <c r="B25" s="12"/>
      <c r="C25" s="13" t="s">
        <v>16</v>
      </c>
      <c r="D25" s="13" t="s">
        <v>9</v>
      </c>
      <c r="E25" s="18">
        <v>12</v>
      </c>
      <c r="F25" s="18">
        <v>1015</v>
      </c>
      <c r="G25" s="13">
        <v>34</v>
      </c>
      <c r="H25" s="13">
        <v>64</v>
      </c>
      <c r="I25" s="13">
        <v>94</v>
      </c>
      <c r="J25" s="13"/>
      <c r="K25" s="13"/>
      <c r="L25" s="14"/>
    </row>
    <row r="26" spans="2:12">
      <c r="B26" s="12"/>
      <c r="C26" s="13" t="s">
        <v>17</v>
      </c>
      <c r="D26" s="13" t="s">
        <v>9</v>
      </c>
      <c r="E26" s="18">
        <v>13</v>
      </c>
      <c r="F26" s="18">
        <v>1016</v>
      </c>
      <c r="G26" s="13">
        <v>35</v>
      </c>
      <c r="H26" s="13">
        <v>65</v>
      </c>
      <c r="I26" s="13">
        <v>95</v>
      </c>
      <c r="J26" s="13"/>
      <c r="K26" s="13"/>
      <c r="L26" s="14"/>
    </row>
    <row r="27" spans="2:12">
      <c r="B27" s="12"/>
      <c r="C27" s="13" t="s">
        <v>18</v>
      </c>
      <c r="D27" s="13" t="s">
        <v>9</v>
      </c>
      <c r="E27" s="18">
        <v>14</v>
      </c>
      <c r="F27" s="18">
        <v>1017</v>
      </c>
      <c r="G27" s="13">
        <v>36</v>
      </c>
      <c r="H27" s="13">
        <v>66</v>
      </c>
      <c r="I27" s="13">
        <v>96</v>
      </c>
      <c r="J27" s="13"/>
      <c r="K27" s="13"/>
      <c r="L27" s="14"/>
    </row>
    <row r="28" spans="2:12">
      <c r="B28" s="12"/>
      <c r="C28" s="13" t="s">
        <v>15</v>
      </c>
      <c r="D28" s="13" t="s">
        <v>9</v>
      </c>
      <c r="E28" s="18">
        <v>15</v>
      </c>
      <c r="F28" s="18">
        <v>1018</v>
      </c>
      <c r="G28" s="13">
        <v>37</v>
      </c>
      <c r="H28" s="13">
        <v>67</v>
      </c>
      <c r="I28" s="13">
        <v>97</v>
      </c>
      <c r="J28" s="13"/>
      <c r="K28" s="13"/>
      <c r="L28" s="14"/>
    </row>
    <row r="29" spans="2:12">
      <c r="B29" s="12"/>
      <c r="C29" s="13" t="s">
        <v>16</v>
      </c>
      <c r="D29" s="13" t="s">
        <v>10</v>
      </c>
      <c r="E29" s="18">
        <v>16</v>
      </c>
      <c r="F29" s="18">
        <v>1019</v>
      </c>
      <c r="G29" s="13">
        <v>38</v>
      </c>
      <c r="H29" s="13">
        <v>68</v>
      </c>
      <c r="I29" s="13">
        <v>98</v>
      </c>
      <c r="J29" s="13"/>
      <c r="K29" s="13"/>
      <c r="L29" s="14"/>
    </row>
    <row r="30" spans="2:12">
      <c r="B30" s="12"/>
      <c r="C30" s="13" t="s">
        <v>16</v>
      </c>
      <c r="D30" s="13" t="s">
        <v>10</v>
      </c>
      <c r="E30" s="18">
        <v>16</v>
      </c>
      <c r="F30" s="18">
        <v>1020</v>
      </c>
      <c r="G30" s="13">
        <v>39</v>
      </c>
      <c r="H30" s="13">
        <v>69</v>
      </c>
      <c r="I30" s="13">
        <v>99</v>
      </c>
      <c r="J30" s="13"/>
      <c r="K30" s="13"/>
      <c r="L30" s="14"/>
    </row>
    <row r="31" spans="2:12">
      <c r="B31" s="12"/>
      <c r="C31" s="13" t="s">
        <v>16</v>
      </c>
      <c r="D31" s="13" t="s">
        <v>10</v>
      </c>
      <c r="E31" s="18">
        <v>16</v>
      </c>
      <c r="F31" s="18">
        <v>1021</v>
      </c>
      <c r="G31" s="13">
        <v>40</v>
      </c>
      <c r="H31" s="13">
        <v>70</v>
      </c>
      <c r="I31" s="13">
        <v>100</v>
      </c>
      <c r="J31" s="13"/>
      <c r="K31" s="13"/>
      <c r="L31" s="14"/>
    </row>
    <row r="32" spans="2:12">
      <c r="B32" s="12"/>
      <c r="C32" s="13" t="s">
        <v>16</v>
      </c>
      <c r="D32" s="13" t="s">
        <v>10</v>
      </c>
      <c r="E32" s="18">
        <v>16</v>
      </c>
      <c r="F32" s="18">
        <v>1022</v>
      </c>
      <c r="G32" s="13">
        <v>41</v>
      </c>
      <c r="H32" s="13">
        <v>71</v>
      </c>
      <c r="I32" s="13">
        <v>101</v>
      </c>
      <c r="J32" s="13"/>
      <c r="K32" s="13"/>
      <c r="L32" s="14"/>
    </row>
    <row r="33" spans="2:12">
      <c r="B33" s="12"/>
      <c r="C33" s="13" t="s">
        <v>17</v>
      </c>
      <c r="D33" s="13" t="s">
        <v>10</v>
      </c>
      <c r="E33" s="18">
        <v>17</v>
      </c>
      <c r="F33" s="18">
        <v>1023</v>
      </c>
      <c r="G33" s="13">
        <v>42</v>
      </c>
      <c r="H33" s="13">
        <v>72</v>
      </c>
      <c r="I33" s="13">
        <v>102</v>
      </c>
      <c r="J33" s="13"/>
      <c r="K33" s="13"/>
      <c r="L33" s="14"/>
    </row>
    <row r="34" spans="2:12">
      <c r="B34" s="12"/>
      <c r="C34" s="13"/>
      <c r="D34" s="13"/>
      <c r="E34" s="13"/>
      <c r="F34" s="13"/>
      <c r="G34" s="13"/>
      <c r="H34" s="13"/>
      <c r="I34" s="13"/>
      <c r="J34" s="13"/>
      <c r="K34" s="13"/>
      <c r="L34" s="14"/>
    </row>
    <row r="35" spans="2:12">
      <c r="B35" s="12"/>
      <c r="C35" s="13"/>
      <c r="D35" s="13"/>
      <c r="E35" s="13"/>
      <c r="F35" s="13"/>
      <c r="G35" s="13"/>
      <c r="H35" s="13"/>
      <c r="I35" s="13"/>
      <c r="J35" s="13"/>
      <c r="K35" s="13"/>
      <c r="L35" s="14"/>
    </row>
    <row r="36" spans="2:12">
      <c r="B36" s="12"/>
      <c r="C36" s="13"/>
      <c r="D36" s="13"/>
      <c r="E36" s="13"/>
      <c r="F36" s="13"/>
      <c r="G36" s="13"/>
      <c r="H36" s="13"/>
      <c r="I36" s="13"/>
      <c r="J36" s="13"/>
      <c r="K36" s="13"/>
      <c r="L36" s="14"/>
    </row>
    <row r="37" spans="2:12" ht="30" customHeight="1"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4"/>
    </row>
    <row r="38" spans="2:12" ht="15.75" thickBot="1">
      <c r="B38" s="15"/>
      <c r="C38" s="16"/>
      <c r="D38" s="16"/>
      <c r="E38" s="16"/>
      <c r="F38" s="16"/>
      <c r="G38" s="16"/>
      <c r="H38" s="16"/>
      <c r="I38" s="16"/>
      <c r="J38" s="16"/>
      <c r="K38" s="16"/>
      <c r="L38" s="17"/>
    </row>
    <row r="67" ht="30" customHeight="1"/>
    <row r="97" ht="30" customHeight="1"/>
    <row r="127" ht="30" customHeight="1"/>
  </sheetData>
  <sheetProtection selectLockedCells="1"/>
  <dataValidations count="2">
    <dataValidation type="list" allowBlank="1" showInputMessage="1" showErrorMessage="1" sqref="D3:D7">
      <formula1>MarqueA</formula1>
    </dataValidation>
    <dataValidation type="list" allowBlank="1" showInputMessage="1" showErrorMessage="1" sqref="E3:E7">
      <formula1>Modèle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C48"/>
  <sheetViews>
    <sheetView workbookViewId="0">
      <selection activeCell="C8" sqref="C8"/>
    </sheetView>
  </sheetViews>
  <sheetFormatPr baseColWidth="10" defaultRowHeight="15"/>
  <cols>
    <col min="1" max="1" width="18.42578125" customWidth="1"/>
    <col min="2" max="2" width="17.85546875" customWidth="1"/>
    <col min="3" max="3" width="25.85546875" customWidth="1"/>
  </cols>
  <sheetData>
    <row r="1" spans="1:3">
      <c r="A1" s="24" t="s">
        <v>6</v>
      </c>
      <c r="B1" s="24" t="s">
        <v>5</v>
      </c>
      <c r="C1" s="24" t="s">
        <v>14</v>
      </c>
    </row>
    <row r="2" spans="1:3">
      <c r="A2" s="25" t="s">
        <v>7</v>
      </c>
      <c r="B2" s="25">
        <v>1</v>
      </c>
      <c r="C2" s="25">
        <v>1000</v>
      </c>
    </row>
    <row r="3" spans="1:3">
      <c r="A3" s="25" t="s">
        <v>13</v>
      </c>
      <c r="B3" s="25">
        <v>2</v>
      </c>
      <c r="C3" s="25">
        <v>1001</v>
      </c>
    </row>
    <row r="4" spans="1:3">
      <c r="A4" s="25" t="s">
        <v>8</v>
      </c>
      <c r="B4" s="25">
        <v>3</v>
      </c>
      <c r="C4" s="25">
        <v>1002</v>
      </c>
    </row>
    <row r="5" spans="1:3">
      <c r="A5" s="25" t="s">
        <v>9</v>
      </c>
      <c r="B5" s="25">
        <v>4</v>
      </c>
      <c r="C5" s="25">
        <v>1003</v>
      </c>
    </row>
    <row r="6" spans="1:3">
      <c r="A6" s="25" t="s">
        <v>10</v>
      </c>
      <c r="B6" s="25">
        <v>5</v>
      </c>
      <c r="C6" s="25">
        <v>1004</v>
      </c>
    </row>
    <row r="7" spans="1:3">
      <c r="A7" s="25" t="s">
        <v>11</v>
      </c>
      <c r="B7" s="25">
        <v>6</v>
      </c>
      <c r="C7" s="25">
        <v>1005</v>
      </c>
    </row>
    <row r="8" spans="1:3">
      <c r="A8" s="25" t="s">
        <v>12</v>
      </c>
      <c r="B8" s="25">
        <v>7</v>
      </c>
      <c r="C8" s="25">
        <v>1006</v>
      </c>
    </row>
    <row r="9" spans="1:3">
      <c r="A9" s="25"/>
      <c r="B9" s="25">
        <v>8</v>
      </c>
      <c r="C9" s="25">
        <v>1007</v>
      </c>
    </row>
    <row r="10" spans="1:3">
      <c r="A10" s="25"/>
      <c r="B10" s="25">
        <v>9</v>
      </c>
      <c r="C10" s="25">
        <v>1008</v>
      </c>
    </row>
    <row r="11" spans="1:3">
      <c r="A11" s="25"/>
      <c r="B11" s="25">
        <v>10</v>
      </c>
      <c r="C11" s="25">
        <v>1009</v>
      </c>
    </row>
    <row r="12" spans="1:3">
      <c r="A12" s="25"/>
      <c r="B12" s="25">
        <v>11</v>
      </c>
      <c r="C12" s="25">
        <v>1010</v>
      </c>
    </row>
    <row r="13" spans="1:3">
      <c r="A13" s="25"/>
      <c r="B13" s="25">
        <v>12</v>
      </c>
      <c r="C13" s="25">
        <v>1011</v>
      </c>
    </row>
    <row r="14" spans="1:3">
      <c r="A14" s="25"/>
      <c r="B14" s="25">
        <v>13</v>
      </c>
      <c r="C14" s="25">
        <v>1012</v>
      </c>
    </row>
    <row r="15" spans="1:3">
      <c r="A15" s="25"/>
      <c r="B15" s="25">
        <v>14</v>
      </c>
      <c r="C15" s="25">
        <v>1013</v>
      </c>
    </row>
    <row r="16" spans="1:3">
      <c r="A16" s="25"/>
      <c r="B16" s="25">
        <v>15</v>
      </c>
      <c r="C16" s="25">
        <v>1014</v>
      </c>
    </row>
    <row r="17" spans="1:3">
      <c r="A17" s="25"/>
      <c r="B17" s="25">
        <v>16</v>
      </c>
      <c r="C17" s="25">
        <v>1015</v>
      </c>
    </row>
    <row r="18" spans="1:3">
      <c r="A18" s="25"/>
      <c r="B18" s="25">
        <v>17</v>
      </c>
      <c r="C18" s="25">
        <v>1016</v>
      </c>
    </row>
    <row r="19" spans="1:3">
      <c r="A19" s="25"/>
      <c r="B19" s="25">
        <v>18</v>
      </c>
      <c r="C19" s="25">
        <v>1017</v>
      </c>
    </row>
    <row r="20" spans="1:3">
      <c r="A20" s="25"/>
      <c r="B20" s="25">
        <v>19</v>
      </c>
      <c r="C20" s="25">
        <v>1018</v>
      </c>
    </row>
    <row r="21" spans="1:3">
      <c r="A21" s="25"/>
      <c r="B21" s="25">
        <v>20</v>
      </c>
      <c r="C21" s="25">
        <v>1019</v>
      </c>
    </row>
    <row r="22" spans="1:3">
      <c r="A22" s="25"/>
      <c r="B22" s="25">
        <v>21</v>
      </c>
      <c r="C22" s="25">
        <v>1020</v>
      </c>
    </row>
    <row r="23" spans="1:3">
      <c r="A23" s="25"/>
      <c r="B23" s="25">
        <v>22</v>
      </c>
      <c r="C23" s="25">
        <v>1021</v>
      </c>
    </row>
    <row r="24" spans="1:3">
      <c r="A24" s="25"/>
      <c r="B24" s="25">
        <v>23</v>
      </c>
      <c r="C24" s="25">
        <v>1022</v>
      </c>
    </row>
    <row r="25" spans="1:3">
      <c r="A25" s="25"/>
      <c r="B25" s="25">
        <v>24</v>
      </c>
      <c r="C25" s="25">
        <v>1023</v>
      </c>
    </row>
    <row r="26" spans="1:3">
      <c r="A26" s="25"/>
      <c r="B26" s="25">
        <v>25</v>
      </c>
      <c r="C26" s="25">
        <v>1024</v>
      </c>
    </row>
    <row r="27" spans="1:3">
      <c r="A27" s="25"/>
      <c r="B27" s="25">
        <v>26</v>
      </c>
      <c r="C27" s="25">
        <v>1025</v>
      </c>
    </row>
    <row r="28" spans="1:3">
      <c r="A28" s="25"/>
      <c r="B28" s="25">
        <v>27</v>
      </c>
      <c r="C28" s="25">
        <v>1026</v>
      </c>
    </row>
    <row r="29" spans="1:3">
      <c r="A29" s="25"/>
      <c r="B29" s="25">
        <v>28</v>
      </c>
      <c r="C29" s="25">
        <v>1027</v>
      </c>
    </row>
    <row r="30" spans="1:3">
      <c r="A30" s="25"/>
      <c r="B30" s="25">
        <v>29</v>
      </c>
      <c r="C30" s="25">
        <v>1028</v>
      </c>
    </row>
    <row r="31" spans="1:3">
      <c r="A31" s="25"/>
      <c r="B31" s="25">
        <v>30</v>
      </c>
      <c r="C31" s="25">
        <v>1029</v>
      </c>
    </row>
    <row r="32" spans="1:3">
      <c r="A32" s="25"/>
      <c r="B32" s="25">
        <v>31</v>
      </c>
      <c r="C32" s="25">
        <v>1030</v>
      </c>
    </row>
    <row r="33" spans="1:3">
      <c r="A33" s="25"/>
      <c r="B33" s="25"/>
      <c r="C33" s="25">
        <v>1031</v>
      </c>
    </row>
    <row r="34" spans="1:3">
      <c r="A34" s="25"/>
      <c r="B34" s="25"/>
      <c r="C34" s="25">
        <v>1032</v>
      </c>
    </row>
    <row r="35" spans="1:3">
      <c r="A35" s="25"/>
      <c r="B35" s="25"/>
      <c r="C35" s="25">
        <v>1033</v>
      </c>
    </row>
    <row r="36" spans="1:3">
      <c r="A36" s="25"/>
      <c r="B36" s="25"/>
      <c r="C36" s="25">
        <v>1034</v>
      </c>
    </row>
    <row r="37" spans="1:3">
      <c r="A37" s="25"/>
      <c r="B37" s="25"/>
      <c r="C37" s="25">
        <v>1035</v>
      </c>
    </row>
    <row r="38" spans="1:3">
      <c r="A38" s="25"/>
      <c r="B38" s="25"/>
      <c r="C38" s="25">
        <v>1036</v>
      </c>
    </row>
    <row r="39" spans="1:3">
      <c r="A39" s="25"/>
      <c r="B39" s="25"/>
      <c r="C39" s="25">
        <v>1037</v>
      </c>
    </row>
    <row r="40" spans="1:3">
      <c r="A40" s="25"/>
      <c r="B40" s="25"/>
      <c r="C40" s="25">
        <v>1038</v>
      </c>
    </row>
    <row r="41" spans="1:3">
      <c r="A41" s="25"/>
      <c r="B41" s="25"/>
      <c r="C41" s="25">
        <v>1039</v>
      </c>
    </row>
    <row r="42" spans="1:3">
      <c r="A42" s="25"/>
      <c r="B42" s="25"/>
      <c r="C42" s="25">
        <v>1040</v>
      </c>
    </row>
    <row r="43" spans="1:3">
      <c r="A43" s="25"/>
      <c r="B43" s="25"/>
      <c r="C43" s="25">
        <v>1041</v>
      </c>
    </row>
    <row r="44" spans="1:3">
      <c r="A44" s="25"/>
      <c r="B44" s="25"/>
      <c r="C44" s="25">
        <v>1042</v>
      </c>
    </row>
    <row r="45" spans="1:3">
      <c r="A45" s="25"/>
      <c r="B45" s="25"/>
      <c r="C45" s="25">
        <v>1043</v>
      </c>
    </row>
    <row r="46" spans="1:3">
      <c r="A46" s="25"/>
      <c r="B46" s="25"/>
      <c r="C46" s="25">
        <v>1044</v>
      </c>
    </row>
    <row r="47" spans="1:3">
      <c r="A47" s="25"/>
      <c r="B47" s="25"/>
      <c r="C47" s="25">
        <v>1045</v>
      </c>
    </row>
    <row r="48" spans="1:3">
      <c r="A48" s="25"/>
      <c r="B48" s="25"/>
      <c r="C48" s="25">
        <v>1046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24</vt:i4>
      </vt:variant>
    </vt:vector>
  </HeadingPairs>
  <TitlesOfParts>
    <vt:vector size="26" baseType="lpstr">
      <vt:lpstr>Base</vt:lpstr>
      <vt:lpstr>Feuil1</vt:lpstr>
      <vt:lpstr>Base1</vt:lpstr>
      <vt:lpstr>Base!Criteres</vt:lpstr>
      <vt:lpstr>Marque1</vt:lpstr>
      <vt:lpstr>Marque2</vt:lpstr>
      <vt:lpstr>Marque3</vt:lpstr>
      <vt:lpstr>Marque4</vt:lpstr>
      <vt:lpstr>Marque5</vt:lpstr>
      <vt:lpstr>MarqueA</vt:lpstr>
      <vt:lpstr>Mod_1</vt:lpstr>
      <vt:lpstr>Mod_2</vt:lpstr>
      <vt:lpstr>Mod_3</vt:lpstr>
      <vt:lpstr>Mod_4</vt:lpstr>
      <vt:lpstr>Mod_5</vt:lpstr>
      <vt:lpstr>Modèle</vt:lpstr>
      <vt:lpstr>Modèle1</vt:lpstr>
      <vt:lpstr>Modèle2</vt:lpstr>
      <vt:lpstr>Modèle3</vt:lpstr>
      <vt:lpstr>Modèle4</vt:lpstr>
      <vt:lpstr>Modèle5</vt:lpstr>
      <vt:lpstr>Modèlebase</vt:lpstr>
      <vt:lpstr>Type1</vt:lpstr>
      <vt:lpstr>Type2</vt:lpstr>
      <vt:lpstr>Type3</vt:lpstr>
      <vt:lpstr>x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Papilloud</dc:creator>
  <cp:lastModifiedBy>Simon Papilloud</cp:lastModifiedBy>
  <cp:lastPrinted>2010-08-27T06:21:49Z</cp:lastPrinted>
  <dcterms:created xsi:type="dcterms:W3CDTF">2010-08-05T08:43:04Z</dcterms:created>
  <dcterms:modified xsi:type="dcterms:W3CDTF">2010-08-31T14:39:30Z</dcterms:modified>
</cp:coreProperties>
</file>