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01 DOSSIER GHISLAIN\modif 45555\"/>
    </mc:Choice>
  </mc:AlternateContent>
  <bookViews>
    <workbookView xWindow="-120" yWindow="-120" windowWidth="24240" windowHeight="13140" tabRatio="944" activeTab="8"/>
  </bookViews>
  <sheets>
    <sheet name="réunions" sheetId="1" r:id="rId1"/>
    <sheet name="R4C1" sheetId="11" r:id="rId2"/>
    <sheet name="R4C2" sheetId="12" r:id="rId3"/>
    <sheet name="R4C3" sheetId="13" r:id="rId4"/>
    <sheet name="R4C4" sheetId="14" r:id="rId5"/>
    <sheet name="R4C5" sheetId="15" r:id="rId6"/>
    <sheet name="R4C6" sheetId="16" r:id="rId7"/>
    <sheet name="R4C7" sheetId="17" r:id="rId8"/>
    <sheet name="R4C8" sheetId="18" r:id="rId9"/>
    <sheet name="R4C9" sheetId="19" r:id="rId10"/>
  </sheets>
  <calcPr calcId="152511"/>
</workbook>
</file>

<file path=xl/calcChain.xml><?xml version="1.0" encoding="utf-8"?>
<calcChain xmlns="http://schemas.openxmlformats.org/spreadsheetml/2006/main">
  <c r="T17" i="19" l="1"/>
  <c r="T16" i="19"/>
  <c r="T15" i="19"/>
  <c r="T14" i="19"/>
  <c r="T13" i="19"/>
  <c r="T12" i="19"/>
  <c r="T11" i="19"/>
  <c r="T10" i="19"/>
  <c r="T9" i="19"/>
  <c r="T8" i="19"/>
  <c r="T7" i="19"/>
  <c r="T6" i="19"/>
  <c r="T5" i="19"/>
  <c r="T4" i="19"/>
  <c r="T3" i="19"/>
  <c r="T2" i="19"/>
  <c r="T11" i="18"/>
  <c r="T10" i="18"/>
  <c r="T9" i="18"/>
  <c r="T8" i="18"/>
  <c r="T7" i="18"/>
  <c r="T6" i="18"/>
  <c r="T5" i="18"/>
  <c r="T4" i="18"/>
  <c r="T3" i="18"/>
  <c r="T2" i="18"/>
  <c r="T11" i="17"/>
  <c r="T10" i="17"/>
  <c r="T9" i="17"/>
  <c r="T8" i="17"/>
  <c r="T7" i="17"/>
  <c r="T6" i="17"/>
  <c r="T5" i="17"/>
  <c r="T4" i="17"/>
  <c r="T3" i="17"/>
  <c r="T2" i="17"/>
  <c r="T17" i="16"/>
  <c r="T16" i="16"/>
  <c r="T15" i="16"/>
  <c r="T14" i="16"/>
  <c r="T13" i="16"/>
  <c r="T12" i="16"/>
  <c r="T11" i="16"/>
  <c r="T10" i="16"/>
  <c r="T9" i="16"/>
  <c r="T8" i="16"/>
  <c r="T7" i="16"/>
  <c r="T6" i="16"/>
  <c r="T5" i="16"/>
  <c r="T4" i="16"/>
  <c r="T3" i="16"/>
  <c r="T2" i="16"/>
  <c r="T17" i="15"/>
  <c r="T16" i="15"/>
  <c r="T15" i="15"/>
  <c r="T14" i="15"/>
  <c r="T13" i="15"/>
  <c r="T12" i="15"/>
  <c r="T11" i="15"/>
  <c r="T10" i="15"/>
  <c r="T9" i="15"/>
  <c r="T8" i="15"/>
  <c r="T7" i="15"/>
  <c r="T6" i="15"/>
  <c r="T5" i="15"/>
  <c r="T4" i="15"/>
  <c r="T3" i="15"/>
  <c r="T2" i="15"/>
  <c r="T13" i="14"/>
  <c r="T12" i="14"/>
  <c r="T11" i="14"/>
  <c r="T10" i="14"/>
  <c r="T9" i="14"/>
  <c r="T8" i="14"/>
  <c r="T7" i="14"/>
  <c r="T6" i="14"/>
  <c r="T5" i="14"/>
  <c r="T4" i="14"/>
  <c r="T3" i="14"/>
  <c r="T2" i="14"/>
  <c r="T16" i="13"/>
  <c r="T15" i="13"/>
  <c r="T14" i="13"/>
  <c r="T13" i="13"/>
  <c r="T12" i="13"/>
  <c r="T11" i="13"/>
  <c r="T10" i="13"/>
  <c r="T9" i="13"/>
  <c r="T8" i="13"/>
  <c r="T7" i="13"/>
  <c r="T6" i="13"/>
  <c r="T5" i="13"/>
  <c r="T4" i="13"/>
  <c r="T3" i="13"/>
  <c r="T2" i="13"/>
  <c r="T16" i="12"/>
  <c r="T15" i="12"/>
  <c r="T14" i="12"/>
  <c r="T13" i="12"/>
  <c r="T12" i="12"/>
  <c r="T11" i="12"/>
  <c r="T10" i="12"/>
  <c r="T9" i="12"/>
  <c r="T8" i="12"/>
  <c r="T7" i="12"/>
  <c r="T6" i="12"/>
  <c r="T5" i="12"/>
  <c r="T4" i="12"/>
  <c r="T3" i="12"/>
  <c r="T2" i="12"/>
  <c r="T17" i="11"/>
  <c r="T16" i="11"/>
  <c r="T15" i="11"/>
  <c r="T14" i="11"/>
  <c r="T13" i="11"/>
  <c r="T12" i="11"/>
  <c r="T11" i="11"/>
  <c r="T10" i="11"/>
  <c r="T9" i="11"/>
  <c r="T8" i="11"/>
  <c r="T7" i="11"/>
  <c r="T6" i="11"/>
  <c r="T5" i="11"/>
  <c r="T4" i="11"/>
  <c r="T3" i="11"/>
  <c r="T2" i="11"/>
  <c r="U2" i="19" a="1"/>
  <c r="U2" i="18" a="1"/>
  <c r="U2" i="17" a="1"/>
  <c r="U2" i="16" a="1"/>
  <c r="U2" i="15" a="1"/>
  <c r="U2" i="14" a="1"/>
  <c r="U2" i="13" a="1"/>
  <c r="U2" i="12" a="1"/>
  <c r="U2" i="11" a="1"/>
  <c r="U2" i="19" l="1"/>
  <c r="U10" i="19"/>
  <c r="U5" i="19"/>
  <c r="U6" i="19"/>
  <c r="U7" i="19"/>
  <c r="U8" i="19"/>
  <c r="U17" i="19"/>
  <c r="U3" i="19"/>
  <c r="U11" i="19"/>
  <c r="U13" i="19"/>
  <c r="U14" i="19"/>
  <c r="U15" i="19"/>
  <c r="U16" i="19"/>
  <c r="U9" i="19"/>
  <c r="U4" i="19"/>
  <c r="U12" i="19"/>
  <c r="U2" i="18"/>
  <c r="U10" i="18"/>
  <c r="U3" i="18"/>
  <c r="U11" i="18"/>
  <c r="U8" i="18"/>
  <c r="U9" i="18"/>
  <c r="U4" i="18"/>
  <c r="U6" i="18"/>
  <c r="U7" i="18"/>
  <c r="U5" i="18"/>
  <c r="U2" i="17"/>
  <c r="U10" i="17"/>
  <c r="U5" i="17"/>
  <c r="U6" i="17"/>
  <c r="U7" i="17"/>
  <c r="U8" i="17"/>
  <c r="U9" i="17"/>
  <c r="U3" i="17"/>
  <c r="U11" i="17"/>
  <c r="U4" i="17"/>
  <c r="U2" i="16"/>
  <c r="U10" i="16"/>
  <c r="U3" i="16"/>
  <c r="U11" i="16"/>
  <c r="U12" i="16"/>
  <c r="U5" i="16"/>
  <c r="U13" i="16"/>
  <c r="U6" i="16"/>
  <c r="U7" i="16"/>
  <c r="U15" i="16"/>
  <c r="U8" i="16"/>
  <c r="U17" i="16"/>
  <c r="U4" i="16"/>
  <c r="U14" i="16"/>
  <c r="U16" i="16"/>
  <c r="U9" i="16"/>
  <c r="U2" i="15"/>
  <c r="U10" i="15"/>
  <c r="U5" i="15"/>
  <c r="U16" i="15"/>
  <c r="U3" i="15"/>
  <c r="U11" i="15"/>
  <c r="U7" i="15"/>
  <c r="U17" i="15"/>
  <c r="U4" i="15"/>
  <c r="U12" i="15"/>
  <c r="U13" i="15"/>
  <c r="U14" i="15"/>
  <c r="U8" i="15"/>
  <c r="U15" i="15"/>
  <c r="U9" i="15"/>
  <c r="U6" i="15"/>
  <c r="U2" i="14"/>
  <c r="U10" i="14"/>
  <c r="U7" i="14"/>
  <c r="U9" i="14"/>
  <c r="U3" i="14"/>
  <c r="U11" i="14"/>
  <c r="U12" i="14"/>
  <c r="U5" i="14"/>
  <c r="U13" i="14"/>
  <c r="U6" i="14"/>
  <c r="U8" i="14"/>
  <c r="U4" i="14"/>
  <c r="U2" i="13"/>
  <c r="U10" i="13"/>
  <c r="U11" i="13"/>
  <c r="U4" i="13"/>
  <c r="U12" i="13"/>
  <c r="U5" i="13"/>
  <c r="U6" i="13"/>
  <c r="U7" i="13"/>
  <c r="U8" i="13"/>
  <c r="U3" i="13"/>
  <c r="U13" i="13"/>
  <c r="U14" i="13"/>
  <c r="U15" i="13"/>
  <c r="U16" i="13"/>
  <c r="U9" i="13"/>
  <c r="U2" i="12"/>
  <c r="U10" i="12"/>
  <c r="U3" i="12"/>
  <c r="U11" i="12"/>
  <c r="U4" i="12"/>
  <c r="U12" i="12"/>
  <c r="U5" i="12"/>
  <c r="U13" i="12"/>
  <c r="U6" i="12"/>
  <c r="U14" i="12"/>
  <c r="U7" i="12"/>
  <c r="U15" i="12"/>
  <c r="U8" i="12"/>
  <c r="U9" i="12"/>
  <c r="U16" i="12"/>
  <c r="U2" i="11"/>
  <c r="U10" i="11"/>
  <c r="U12" i="11"/>
  <c r="U13" i="11"/>
  <c r="U14" i="11"/>
  <c r="U7" i="11"/>
  <c r="U16" i="11"/>
  <c r="U9" i="11"/>
  <c r="U3" i="11"/>
  <c r="U11" i="11"/>
  <c r="U4" i="11"/>
  <c r="U5" i="11"/>
  <c r="U6" i="11"/>
  <c r="U15" i="11"/>
  <c r="U8" i="11"/>
  <c r="U17" i="11"/>
  <c r="B1" i="1"/>
  <c r="C1" i="1" l="1"/>
</calcChain>
</file>

<file path=xl/sharedStrings.xml><?xml version="1.0" encoding="utf-8"?>
<sst xmlns="http://schemas.openxmlformats.org/spreadsheetml/2006/main" count="474" uniqueCount="310">
  <si>
    <t xml:space="preserve"> </t>
  </si>
  <si>
    <t>date</t>
  </si>
  <si>
    <t xml:space="preserve">
</t>
  </si>
  <si>
    <t>R1</t>
  </si>
  <si>
    <t>R2</t>
  </si>
  <si>
    <t>R3</t>
  </si>
  <si>
    <t>R4</t>
  </si>
  <si>
    <t>R5</t>
  </si>
  <si>
    <t>_réunions</t>
  </si>
  <si>
    <t>R6</t>
  </si>
  <si>
    <t>&gt;&gt;&gt;</t>
  </si>
  <si>
    <t>DEAUVILLE</t>
  </si>
  <si>
    <t>VINCENNES</t>
  </si>
  <si>
    <t>Cheval</t>
  </si>
  <si>
    <t>Cote (direct)</t>
  </si>
  <si>
    <t>Cote (référence)</t>
  </si>
  <si>
    <t>Musique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</si>
  <si>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</si>
  <si>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</si>
  <si>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</si>
  <si>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</si>
  <si>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</si>
  <si>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</si>
  <si>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</si>
  <si>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</si>
  <si>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</si>
  <si>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Nb Courses</t>
  </si>
  <si>
    <t>Nb Victoires</t>
  </si>
  <si>
    <t>Nb Places</t>
  </si>
  <si>
    <t>Nb Places Second</t>
  </si>
  <si>
    <t>Nb Places Troisieme</t>
  </si>
  <si>
    <t>N°</t>
  </si>
  <si>
    <t>SOARING EAGLE</t>
  </si>
  <si>
    <t>ZELZALITA</t>
  </si>
  <si>
    <t>WOLVEGA</t>
  </si>
  <si>
    <t>PAU</t>
  </si>
  <si>
    <t>LA CEPIERE</t>
  </si>
  <si>
    <t>GULFSTREAM PARK</t>
  </si>
  <si>
    <t>R7</t>
  </si>
  <si>
    <t>MARONAS</t>
  </si>
  <si>
    <t>R8</t>
  </si>
  <si>
    <t>ARGENTAN</t>
  </si>
  <si>
    <t>R4/C1</t>
  </si>
  <si>
    <t>PRIX DE L'AURE</t>
  </si>
  <si>
    <t>R4/C2</t>
  </si>
  <si>
    <t>PRIX DE LA SEULLES</t>
  </si>
  <si>
    <t>R4/C3</t>
  </si>
  <si>
    <t>PRIX DE LA SEULETTE</t>
  </si>
  <si>
    <t>R4/C4</t>
  </si>
  <si>
    <t>PRIX DE CRENNES</t>
  </si>
  <si>
    <t>R4/C5</t>
  </si>
  <si>
    <t>PRIX DE L'AURETTE</t>
  </si>
  <si>
    <t>R4/C6</t>
  </si>
  <si>
    <t>PRIX DE L'ESQUE</t>
  </si>
  <si>
    <t>R4/C7</t>
  </si>
  <si>
    <t>PRIX DU CHEMIN DE FER</t>
  </si>
  <si>
    <t>R4/C8</t>
  </si>
  <si>
    <t>PRIX D'HASPEL</t>
  </si>
  <si>
    <t>R4/C9</t>
  </si>
  <si>
    <t>PRIX DE LA TORTONNE</t>
  </si>
  <si>
    <t>MOUTARDE</t>
  </si>
  <si>
    <t>(23)0p5p0p0p6p(22)3p2p2p</t>
  </si>
  <si>
    <t>LARNO</t>
  </si>
  <si>
    <t>(23)0p1p2p8p7p4p3p2p1p</t>
  </si>
  <si>
    <t>L'IENISSEI</t>
  </si>
  <si>
    <t>(23)1p0p5p6p9p1p6p3p2p</t>
  </si>
  <si>
    <t>VIOU</t>
  </si>
  <si>
    <t>(23)9p5p8p1p6p1p4p2p5p</t>
  </si>
  <si>
    <t>LA PELEMOISE</t>
  </si>
  <si>
    <t>(23)4p5p5p7p5p8p0p8p4p</t>
  </si>
  <si>
    <t>J'AURAIS DU</t>
  </si>
  <si>
    <t>(23)5p7p9p7p3p0p7p2p0p</t>
  </si>
  <si>
    <t>AIGUIERE D'ARGENT</t>
  </si>
  <si>
    <t>(23)5p0p4p1p7p0p4p1p4p</t>
  </si>
  <si>
    <t>BRAVEHEART</t>
  </si>
  <si>
    <t>(23)8p1p2p6p1p0p(22)8p8p</t>
  </si>
  <si>
    <t>SCARFACE</t>
  </si>
  <si>
    <t>(23)2p3p1p2p4p4p2p2p4p</t>
  </si>
  <si>
    <t>WOFF</t>
  </si>
  <si>
    <t>(23)2p2p6p6p5p0p8p6p4p</t>
  </si>
  <si>
    <t>SWIFT FLIGHT</t>
  </si>
  <si>
    <t>(23)7p0p6p7p9p2p3p(22)7p</t>
  </si>
  <si>
    <t>PERTUSATO</t>
  </si>
  <si>
    <t>(23)3p2p2p2p2p7p4p0p8p</t>
  </si>
  <si>
    <t>SAGA TIMGAD</t>
  </si>
  <si>
    <t>(23)0p0p0p7p2p1p4p9p</t>
  </si>
  <si>
    <t>QUINDIANO</t>
  </si>
  <si>
    <t>(23)4p7p(22)0p0p(21)1p8p8p</t>
  </si>
  <si>
    <t>IN PARADISE</t>
  </si>
  <si>
    <t>(23)6p4p4p3p1p0p7p7p5p</t>
  </si>
  <si>
    <t>JUMANO</t>
  </si>
  <si>
    <t>(23)9p3p2p4p7p8p7p7p5p</t>
  </si>
  <si>
    <t>ANGE DE LA MOISSON</t>
  </si>
  <si>
    <t>(23)0p8p1p(22)3p</t>
  </si>
  <si>
    <t>PIERRE PREMIER</t>
  </si>
  <si>
    <t>(23)7p6p3p4p1p(22)2p7p</t>
  </si>
  <si>
    <t>SISTER OF LOVE</t>
  </si>
  <si>
    <t>(23)9p0p4p5p3p6p0p5p1p</t>
  </si>
  <si>
    <t>LADY WINDERMERE</t>
  </si>
  <si>
    <t>(23)6p0p5p1p3p</t>
  </si>
  <si>
    <t>LEOPARDUCCIO</t>
  </si>
  <si>
    <t>(23)3p3p4p2p1p1p0p9p0p</t>
  </si>
  <si>
    <t>ADDICTION DREAM</t>
  </si>
  <si>
    <t>(23)1p0p2p0p8p0p0p3p4p</t>
  </si>
  <si>
    <t>ALMA BELLA</t>
  </si>
  <si>
    <t>(23)2p1p3p2p7p7p5p7p5p</t>
  </si>
  <si>
    <t>ROYALWOOD</t>
  </si>
  <si>
    <t>(23)6p9p0p7p0p2p1p0p2p</t>
  </si>
  <si>
    <t>FURI DE LA HOUSSAY</t>
  </si>
  <si>
    <t>(23)3p2p8p8p4p9p8p6p</t>
  </si>
  <si>
    <t>MERCURISSIME</t>
  </si>
  <si>
    <t>(23)6p1p5p2p8p6p2p6p</t>
  </si>
  <si>
    <t>FLEUR DE SEL</t>
  </si>
  <si>
    <t>(23)2p4p0p2p2p4p0p2p4p</t>
  </si>
  <si>
    <t>IRISHKAMAYA</t>
  </si>
  <si>
    <t>(23)7p3p5p8p0p1p6p3p9p</t>
  </si>
  <si>
    <t>KERSEYMERE</t>
  </si>
  <si>
    <t>(23)2p1p5p5p3p(22)7p</t>
  </si>
  <si>
    <t>MONDAINAI</t>
  </si>
  <si>
    <t>(23)0p(22)0p8p4p</t>
  </si>
  <si>
    <t>MARLOWE</t>
  </si>
  <si>
    <t>(23)4p8p6p9p5p9p6p2p</t>
  </si>
  <si>
    <t>NO TIME</t>
  </si>
  <si>
    <t>(23)0p4p1p3p5p3p5p9p4p</t>
  </si>
  <si>
    <t>EL COMANDANTE</t>
  </si>
  <si>
    <t>(23)1p2p0p5p7p4p8p4p1p</t>
  </si>
  <si>
    <t>LE ROCKEUR</t>
  </si>
  <si>
    <t>(23)2p3p4p8p7p5p</t>
  </si>
  <si>
    <t>CRACK CITY</t>
  </si>
  <si>
    <t>(23)1p3p2p9p8p4p3p5p9p</t>
  </si>
  <si>
    <t>SHAMYA</t>
  </si>
  <si>
    <t>(23)3p6p1p0p0p0p</t>
  </si>
  <si>
    <t>LAND OF PARADISE</t>
  </si>
  <si>
    <t>(23)0p6p2p5p0p2p5p6p</t>
  </si>
  <si>
    <t>MADDOX</t>
  </si>
  <si>
    <t>(23)7p2p2p7p7p4p8p0p8p</t>
  </si>
  <si>
    <t>HARCOUELA</t>
  </si>
  <si>
    <t>(23)0p1p4p0p6p7p8p</t>
  </si>
  <si>
    <t>LADY LUNE</t>
  </si>
  <si>
    <t>(23)2p2p9p0p</t>
  </si>
  <si>
    <t>VILLA CELINA</t>
  </si>
  <si>
    <t>(23)0p0p4p7p0p7p2p1p0p</t>
  </si>
  <si>
    <t>FASHIONED GIRL</t>
  </si>
  <si>
    <t>(23)6p4p0p8p3p2p3p0p7p</t>
  </si>
  <si>
    <t>TERANGA</t>
  </si>
  <si>
    <t>(23)4p8p8p5p8p6p4p0p1p</t>
  </si>
  <si>
    <t>FRECCETTA</t>
  </si>
  <si>
    <t>(23)0p0p3p0p7p9p0p8p6p</t>
  </si>
  <si>
    <t>WEEKEND WARRIOR</t>
  </si>
  <si>
    <t>(23)8p0p7p9p0p(22)8p9p5p</t>
  </si>
  <si>
    <t>BELLE D'AMOUR</t>
  </si>
  <si>
    <t>(23)0p5p8p9p9p2p6p8p8p</t>
  </si>
  <si>
    <t>PLAIN BEAU</t>
  </si>
  <si>
    <t>(23)1p0p6p1p2p2p2p4p1p</t>
  </si>
  <si>
    <t>SIM CARD</t>
  </si>
  <si>
    <t>(23)1p2p4p1p6p3p8p5p1p</t>
  </si>
  <si>
    <t>TRY ME</t>
  </si>
  <si>
    <t>(23)0p3p4p1p4p2p</t>
  </si>
  <si>
    <t>POWER PAPERS</t>
  </si>
  <si>
    <t>(23)6p0p2p1p1p2p3p3p2p</t>
  </si>
  <si>
    <t>PUMP PUMP JUNIOR</t>
  </si>
  <si>
    <t>(23)4p0p5p2p6p3p1p1p</t>
  </si>
  <si>
    <t>KINGORI</t>
  </si>
  <si>
    <t>(23)7p0p6p5p2p8p(22)3p1p</t>
  </si>
  <si>
    <t>BAFFI</t>
  </si>
  <si>
    <t>(23)2p2p3p(22)3p2p</t>
  </si>
  <si>
    <t>VAZIR</t>
  </si>
  <si>
    <t>(23)0p3p4p1p7p8p6p8h</t>
  </si>
  <si>
    <t>ASPIRANT</t>
  </si>
  <si>
    <t>(23)2p7p1p0p6p6p4p(22)5p</t>
  </si>
  <si>
    <t>WITHERING</t>
  </si>
  <si>
    <t>(23)3p9p8p6pDp0p0p3p2p</t>
  </si>
  <si>
    <t>GAVILLA</t>
  </si>
  <si>
    <t>(23)8p0p4p5p1pTp4p7p</t>
  </si>
  <si>
    <t>GUITRY</t>
  </si>
  <si>
    <t>(23)3p7p3p5p2p2p3p6p6p</t>
  </si>
  <si>
    <t>KINGSFOLD</t>
  </si>
  <si>
    <t>(23)1p2p0p0p0p0p0p2p1p</t>
  </si>
  <si>
    <t>MICOLEO</t>
  </si>
  <si>
    <t>(23)1p1p0p5p5p7p0p0p6p</t>
  </si>
  <si>
    <t>SHYAMALA</t>
  </si>
  <si>
    <t>(23)6p0p3p0p0p0p4p0p8p</t>
  </si>
  <si>
    <t>COOL MAN</t>
  </si>
  <si>
    <t>(23)7p0p(22)2p0p5p0p0p0p</t>
  </si>
  <si>
    <t>SAN TEODORICO</t>
  </si>
  <si>
    <t>(23)7p1p0p3p8p6p4p4p3p</t>
  </si>
  <si>
    <t>YOU'VE GOT SAIL</t>
  </si>
  <si>
    <t>(23)4p3p7p5p5p7p0p4p0p</t>
  </si>
  <si>
    <t>TOLLARD ROYAL</t>
  </si>
  <si>
    <t>(23)0p0p0p0p7p7p0p5p5p</t>
  </si>
  <si>
    <t>(23)8p0p0p8p7p2p7p6p2p</t>
  </si>
  <si>
    <t>LORD MONCHABLON</t>
  </si>
  <si>
    <t>(23)8p0p1p5p1p4p8p0p8p</t>
  </si>
  <si>
    <t>ZANTARIO</t>
  </si>
  <si>
    <t>(23)1p7p8p9p8p7p0p6p1p</t>
  </si>
  <si>
    <t>ZAAHIR</t>
  </si>
  <si>
    <t>(23)4p0p0p3p7p4p6p5p9p</t>
  </si>
  <si>
    <t>LAURA TREZY</t>
  </si>
  <si>
    <t>(23)7p1p4p2p6p0p0p7p7p</t>
  </si>
  <si>
    <t>FABADA</t>
  </si>
  <si>
    <t>(23)3p3p0p6p3p(22)0p0p8p</t>
  </si>
  <si>
    <t>HONG KONG STAR</t>
  </si>
  <si>
    <t>(23)5p3p4p6p2p2p1p2p0p</t>
  </si>
  <si>
    <t>LEEROY GOLD</t>
  </si>
  <si>
    <t>(23)0p5p0p0p6p8p7p7p0p</t>
  </si>
  <si>
    <t>SENEPARK</t>
  </si>
  <si>
    <t>(23)5p5p3p1p3p0p7p2p0p</t>
  </si>
  <si>
    <t>TIME TO FLY</t>
  </si>
  <si>
    <t>(23)3p8p7p8p0p6p7p5p2p</t>
  </si>
  <si>
    <t>THE TIME</t>
  </si>
  <si>
    <t>(23)8p0p0p0p1p4p2p7p0p</t>
  </si>
  <si>
    <t>LOUVE PRECIEUSE</t>
  </si>
  <si>
    <t>(23)6p0p6p0p1p4p4p5p0p</t>
  </si>
  <si>
    <t>LOVE AFFAIR</t>
  </si>
  <si>
    <t>(23)6p0p5p4p4p0p6p0p0p</t>
  </si>
  <si>
    <t>SAMAGACE DU VIVIEN</t>
  </si>
  <si>
    <t>(23)5p4p4p5p3p0p5p7p3p</t>
  </si>
  <si>
    <t>KENDRA</t>
  </si>
  <si>
    <t>(23)0p1p0p0p0p0p0p8p9p</t>
  </si>
  <si>
    <t>(23)9p0p9p4p8p6p0p4p8p</t>
  </si>
  <si>
    <t>JOYEUX MALPIC</t>
  </si>
  <si>
    <t>(23)2p2p8p4p3p0p8p1p0p</t>
  </si>
  <si>
    <t>BAYLAGAN</t>
  </si>
  <si>
    <t>(23)7p0p0p5p2p7p3p1p5p</t>
  </si>
  <si>
    <t>GIN GEMBRE</t>
  </si>
  <si>
    <t>(23)3p0p8p0p6p0p0p0p0p</t>
  </si>
  <si>
    <t>SIGLO DE ORO</t>
  </si>
  <si>
    <t>(23)4p3p0p0p7p4p1p0p0p</t>
  </si>
  <si>
    <t>VEGA DREAM</t>
  </si>
  <si>
    <t>(23)2p0p0p0p0p6p1p2p6p</t>
  </si>
  <si>
    <t>PRINCE DES DUNES</t>
  </si>
  <si>
    <t>(23)0p9p7p3p6p5p8p0p0p</t>
  </si>
  <si>
    <t>TAG</t>
  </si>
  <si>
    <t>(23)8p1p5p0p4p9p0p0p9p</t>
  </si>
  <si>
    <t>SALSA CHIC</t>
  </si>
  <si>
    <t>(23)0p5p0p9p0p0p6p0p0p</t>
  </si>
  <si>
    <t>BLOOD CHOPE</t>
  </si>
  <si>
    <t>(23)6p2p1p2p3p4p2p0p0p</t>
  </si>
  <si>
    <t>CLOTH OF DREAM</t>
  </si>
  <si>
    <t>(23)3p2p3p1p</t>
  </si>
  <si>
    <t>ALI</t>
  </si>
  <si>
    <t>(23)1p5p3p</t>
  </si>
  <si>
    <t>REVERSO</t>
  </si>
  <si>
    <t>(23)3p5p1p3p</t>
  </si>
  <si>
    <t>LIKING</t>
  </si>
  <si>
    <t>(23)9p6p1p2p6p</t>
  </si>
  <si>
    <t>STAR FROM THE EAST</t>
  </si>
  <si>
    <t>(23)1p2p9p0p</t>
  </si>
  <si>
    <t>CASAURINA</t>
  </si>
  <si>
    <t>(23)8p0p2p3p</t>
  </si>
  <si>
    <t>EN PLEIN AIR</t>
  </si>
  <si>
    <t>(23)6p4p8p</t>
  </si>
  <si>
    <t>READY KING</t>
  </si>
  <si>
    <t>(23)6p7p1p9p4p5p9p</t>
  </si>
  <si>
    <t>ESTRY</t>
  </si>
  <si>
    <t>(23)2p2p5p2p9p4p</t>
  </si>
  <si>
    <t>AMOUREUSE</t>
  </si>
  <si>
    <t>(23)0p1p7p9p7p0p0p9p0p</t>
  </si>
  <si>
    <t>CREW DRAGON</t>
  </si>
  <si>
    <t>(23)0p8p2p6p3p5p2p9p4p</t>
  </si>
  <si>
    <t>SUPER KHALI</t>
  </si>
  <si>
    <t>(23)8p5p4p1p1p6p(22)7p7p</t>
  </si>
  <si>
    <t>TAIRANN</t>
  </si>
  <si>
    <t>(23)3p3p2p9p0p9p8p5p</t>
  </si>
  <si>
    <t>MAGIC VATI</t>
  </si>
  <si>
    <t>(23)0p6p4p9p7p4p3p2p3p</t>
  </si>
  <si>
    <t>KLEORA</t>
  </si>
  <si>
    <t>(23)9p0p1p4p9p</t>
  </si>
  <si>
    <t>ROSE FRAGRANCE</t>
  </si>
  <si>
    <t>(23)5p1p4p5p(22)1p</t>
  </si>
  <si>
    <t>POLITE</t>
  </si>
  <si>
    <t>(23)3p0p5p1p9p(22)1p6p5p</t>
  </si>
  <si>
    <t>FAIS NOUS PLAISIR</t>
  </si>
  <si>
    <t>(23)7p5p5p6p(22)3p1p</t>
  </si>
  <si>
    <t>THE CHARMER</t>
  </si>
  <si>
    <t>(23)2p0p4p(22)4p5p1p0p3p</t>
  </si>
  <si>
    <t>PAREIAS PRINZ</t>
  </si>
  <si>
    <t>(23)0p9p5p4p4p6p0p(22)8p</t>
  </si>
  <si>
    <t>STRANGER</t>
  </si>
  <si>
    <t>(23)2p0p2p4p5p2p3p9p9p</t>
  </si>
  <si>
    <t>MYTHICAL CREATURE</t>
  </si>
  <si>
    <t>(23)3p0p6p0p0p0p9p8p</t>
  </si>
  <si>
    <t>ELUSIVE NELSON</t>
  </si>
  <si>
    <t>(23)0p0p0p0p0p0p(22)5p8p</t>
  </si>
  <si>
    <t>PLANTHALYA</t>
  </si>
  <si>
    <t>(23)8p7p7p7p6p8p3p5p3p</t>
  </si>
  <si>
    <t>CAPCHOP</t>
  </si>
  <si>
    <t>(23)6p3p0p2p2p0p0p9p6p</t>
  </si>
  <si>
    <t>VALENTO</t>
  </si>
  <si>
    <t>(23)0p7p0p0p6p1p8p1p7p</t>
  </si>
  <si>
    <t>PARISIAN BELLE</t>
  </si>
  <si>
    <t>(23)1p6p2p2p0p0p3p4p4p</t>
  </si>
  <si>
    <t>EMPIRIC</t>
  </si>
  <si>
    <t>(23)5p5p4p0p4p4p8p0p0p</t>
  </si>
  <si>
    <t>RED CRAZY</t>
  </si>
  <si>
    <t>(23)2p9p8p7p6p0p9p4p8p</t>
  </si>
  <si>
    <t>CORAL SLIPPER</t>
  </si>
  <si>
    <t>(23)3p8p5p3p7p7p6p0p0p</t>
  </si>
  <si>
    <t>MEHANYDREAM</t>
  </si>
  <si>
    <t>(23)4p9p6p7p9p5p9p6p0p</t>
  </si>
  <si>
    <t>ENJOY THE SILENCE</t>
  </si>
  <si>
    <t>(23)3p6p3p0p7p0p6p9p9p</t>
  </si>
  <si>
    <t>CALY ROSAY</t>
  </si>
  <si>
    <t>(23)5p0p9p0p0p0p7p9p5p</t>
  </si>
  <si>
    <t>ORPANAMA DAVIS</t>
  </si>
  <si>
    <t>(23)3p4p4p0p9p(22)7p7p6p</t>
  </si>
  <si>
    <t>SIR MAURICE</t>
  </si>
  <si>
    <t>(23)0p8p9p2p0p5p6p8p7p</t>
  </si>
  <si>
    <t>EXCLUSIVE BEAUTY</t>
  </si>
  <si>
    <t>(23)9p7p6p0p0p7p0p0p0p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</si>
</sst>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10">
    <xf numFmtId="0" fontId="0" fillId="0" borderId="0" xfId="0"/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Fill="1" applyBorder="1" applyAlignment="1"/>
    <xf numFmtId="14" fontId="4" fillId="2" borderId="0" xfId="0" applyNumberFormat="1" applyFont="1" applyFill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164" fontId="0" fillId="0" borderId="0" xfId="0" applyNumberFormat="1"/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73150" y="381000"/>
          <a:ext cx="1731542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365921" cy="310014"/>
    <xdr:sp macro="[0]!Turf2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3346450" y="381000"/>
          <a:ext cx="3365921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Sélectionner une réunion et rechercher les courses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4"/>
  <sheetViews>
    <sheetView zoomScale="120" zoomScaleNormal="120" workbookViewId="0">
      <selection activeCell="B6" sqref="B6"/>
    </sheetView>
  </sheetViews>
  <sheetFormatPr baseColWidth="10" defaultColWidth="10.85546875" defaultRowHeight="15" x14ac:dyDescent="0.25"/>
  <cols>
    <col min="1" max="1" width="9.140625" style="2" bestFit="1" customWidth="1"/>
    <col min="2" max="2" width="21.42578125" style="2" customWidth="1"/>
    <col min="3" max="3" width="5.85546875" style="2" customWidth="1"/>
    <col min="4" max="4" width="11.42578125"/>
    <col min="5" max="5" width="33.5703125" customWidth="1"/>
    <col min="6" max="6" width="11.42578125"/>
    <col min="7" max="26" width="10.85546875" style="2"/>
    <col min="27" max="27" width="14.140625" style="2" customWidth="1"/>
    <col min="28" max="16384" width="10.85546875" style="2"/>
  </cols>
  <sheetData>
    <row r="1" spans="1:55" x14ac:dyDescent="0.25">
      <c r="A1" s="1" t="s">
        <v>1</v>
      </c>
      <c r="B1" s="4">
        <f ca="1">TODAY()</f>
        <v>45297</v>
      </c>
      <c r="C1" t="str">
        <f ca="1">"https://offline.turfinfo.api.pmu.fr/rest/client/7/programme/"&amp;TEXT(B1,"ddmmyyyy")&amp;"/"</f>
        <v>https://offline.turfinfo.api.pmu.fr/rest/client/7/programme/06012024/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</row>
    <row r="2" spans="1:55" ht="60" x14ac:dyDescent="0.25">
      <c r="A2" s="7" t="s">
        <v>8</v>
      </c>
      <c r="B2" s="8" t="s">
        <v>2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</row>
    <row r="3" spans="1:55" x14ac:dyDescent="0.25">
      <c r="A3" s="2" t="s">
        <v>3</v>
      </c>
      <c r="B3" s="2" t="s">
        <v>12</v>
      </c>
    </row>
    <row r="4" spans="1:55" x14ac:dyDescent="0.25">
      <c r="A4" s="2" t="s">
        <v>4</v>
      </c>
      <c r="B4" s="7" t="s">
        <v>34</v>
      </c>
      <c r="AW4" s="2" t="s">
        <v>0</v>
      </c>
    </row>
    <row r="5" spans="1:55" x14ac:dyDescent="0.25">
      <c r="A5" s="2" t="s">
        <v>5</v>
      </c>
      <c r="B5" s="2" t="s">
        <v>35</v>
      </c>
    </row>
    <row r="6" spans="1:55" x14ac:dyDescent="0.25">
      <c r="A6" s="2" t="s">
        <v>6</v>
      </c>
      <c r="B6" s="6" t="s">
        <v>11</v>
      </c>
      <c r="C6" s="2" t="s">
        <v>10</v>
      </c>
      <c r="D6" t="s">
        <v>42</v>
      </c>
      <c r="E6" t="s">
        <v>43</v>
      </c>
      <c r="AC6" s="2" t="s">
        <v>0</v>
      </c>
    </row>
    <row r="7" spans="1:55" x14ac:dyDescent="0.25">
      <c r="A7" s="2" t="s">
        <v>7</v>
      </c>
      <c r="B7" s="2" t="s">
        <v>36</v>
      </c>
      <c r="D7" t="s">
        <v>44</v>
      </c>
      <c r="E7" t="s">
        <v>45</v>
      </c>
    </row>
    <row r="8" spans="1:55" x14ac:dyDescent="0.25">
      <c r="A8" s="2" t="s">
        <v>9</v>
      </c>
      <c r="B8" s="2" t="s">
        <v>37</v>
      </c>
      <c r="D8" t="s">
        <v>46</v>
      </c>
      <c r="E8" t="s">
        <v>47</v>
      </c>
    </row>
    <row r="9" spans="1:55" x14ac:dyDescent="0.25">
      <c r="A9" s="2" t="s">
        <v>38</v>
      </c>
      <c r="B9" s="2" t="s">
        <v>39</v>
      </c>
      <c r="C9" s="5"/>
      <c r="D9" t="s">
        <v>48</v>
      </c>
      <c r="E9" t="s">
        <v>49</v>
      </c>
    </row>
    <row r="10" spans="1:55" x14ac:dyDescent="0.25">
      <c r="A10" s="2" t="s">
        <v>40</v>
      </c>
      <c r="B10" s="2" t="s">
        <v>41</v>
      </c>
      <c r="D10" t="s">
        <v>50</v>
      </c>
      <c r="E10" t="s">
        <v>51</v>
      </c>
      <c r="J10" s="2" t="s">
        <v>0</v>
      </c>
    </row>
    <row r="11" spans="1:55" x14ac:dyDescent="0.25">
      <c r="D11" t="s">
        <v>52</v>
      </c>
      <c r="E11" t="s">
        <v>53</v>
      </c>
      <c r="AJ11" s="2" t="s">
        <v>0</v>
      </c>
    </row>
    <row r="12" spans="1:55" x14ac:dyDescent="0.25">
      <c r="D12" t="s">
        <v>54</v>
      </c>
      <c r="E12" t="s">
        <v>55</v>
      </c>
    </row>
    <row r="13" spans="1:55" x14ac:dyDescent="0.25">
      <c r="D13" t="s">
        <v>56</v>
      </c>
      <c r="E13" t="s">
        <v>57</v>
      </c>
    </row>
    <row r="14" spans="1:55" x14ac:dyDescent="0.25">
      <c r="D14" t="s">
        <v>58</v>
      </c>
      <c r="E14" t="s">
        <v>59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opLeftCell="L1" workbookViewId="0">
      <selection activeCell="U2" sqref="U2:U17"/>
    </sheetView>
  </sheetViews>
  <sheetFormatPr baseColWidth="10" defaultRowHeight="12.75" x14ac:dyDescent="0.2"/>
  <cols>
    <col min="1" max="1" width="19" bestFit="1" customWidth="1"/>
    <col min="2" max="2" width="19.5703125" bestFit="1" customWidth="1"/>
    <col min="3" max="3" width="11.140625" bestFit="1" customWidth="1"/>
    <col min="4" max="4" width="14.140625" bestFit="1" customWidth="1"/>
    <col min="5" max="5" width="24.710937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9">
        <v>45297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15</v>
      </c>
      <c r="U1" t="s">
        <v>31</v>
      </c>
    </row>
    <row r="2" spans="1:21" x14ac:dyDescent="0.2">
      <c r="A2">
        <v>1</v>
      </c>
      <c r="B2" t="s">
        <v>60</v>
      </c>
      <c r="C2">
        <v>22</v>
      </c>
      <c r="D2">
        <v>19</v>
      </c>
      <c r="E2" t="s">
        <v>61</v>
      </c>
      <c r="G2">
        <v>2</v>
      </c>
      <c r="H2">
        <v>1</v>
      </c>
      <c r="J2">
        <v>1</v>
      </c>
      <c r="K2">
        <v>1</v>
      </c>
      <c r="O2">
        <v>14</v>
      </c>
      <c r="P2">
        <v>1</v>
      </c>
      <c r="Q2">
        <v>9</v>
      </c>
      <c r="R2">
        <v>5</v>
      </c>
      <c r="S2">
        <v>1</v>
      </c>
      <c r="T2">
        <f>IFERROR(SMALL(D:D,ROW()-1),"")</f>
        <v>5.2</v>
      </c>
      <c r="U2">
        <f t="array" aca="1" ref="U2:U17" ca="1">INDEX($A$2:$A$17,MATCH(SMALL($D$2:$D$17-ROW($D$2:$D$17)/10^10,ROW(INDIRECT("1:"&amp;ROWS($A$2:$A$17)))),$D$2:$D$17-ROW($D$2:$D$17)/10^10,0))</f>
        <v>12</v>
      </c>
    </row>
    <row r="3" spans="1:21" x14ac:dyDescent="0.2">
      <c r="A3">
        <v>2</v>
      </c>
      <c r="B3" t="s">
        <v>62</v>
      </c>
      <c r="C3">
        <v>13</v>
      </c>
      <c r="D3">
        <v>9.6999999999999993</v>
      </c>
      <c r="E3" t="s">
        <v>63</v>
      </c>
      <c r="F3">
        <v>2</v>
      </c>
      <c r="G3">
        <v>2</v>
      </c>
      <c r="H3">
        <v>1</v>
      </c>
      <c r="I3">
        <v>1</v>
      </c>
      <c r="L3">
        <v>1</v>
      </c>
      <c r="M3">
        <v>1</v>
      </c>
      <c r="O3">
        <v>106</v>
      </c>
      <c r="P3">
        <v>14</v>
      </c>
      <c r="Q3">
        <v>45</v>
      </c>
      <c r="R3">
        <v>8</v>
      </c>
      <c r="S3">
        <v>18</v>
      </c>
      <c r="T3">
        <f>IFERROR(SMALL(D:D,ROW()-1),"")</f>
        <v>8.1</v>
      </c>
      <c r="U3">
        <f ca="1"/>
        <v>6</v>
      </c>
    </row>
    <row r="4" spans="1:21" x14ac:dyDescent="0.2">
      <c r="A4">
        <v>3</v>
      </c>
      <c r="B4" t="s">
        <v>64</v>
      </c>
      <c r="C4">
        <v>12</v>
      </c>
      <c r="D4">
        <v>14</v>
      </c>
      <c r="E4" t="s">
        <v>65</v>
      </c>
      <c r="F4">
        <v>2</v>
      </c>
      <c r="G4">
        <v>1</v>
      </c>
      <c r="H4">
        <v>1</v>
      </c>
      <c r="J4">
        <v>1</v>
      </c>
      <c r="K4">
        <v>2</v>
      </c>
      <c r="N4">
        <v>1</v>
      </c>
      <c r="O4">
        <v>45</v>
      </c>
      <c r="P4">
        <v>5</v>
      </c>
      <c r="Q4">
        <v>18</v>
      </c>
      <c r="R4">
        <v>4</v>
      </c>
      <c r="S4">
        <v>1</v>
      </c>
      <c r="T4">
        <f>IFERROR(SMALL(D:D,ROW()-1),"")</f>
        <v>9</v>
      </c>
      <c r="U4">
        <f ca="1"/>
        <v>9</v>
      </c>
    </row>
    <row r="5" spans="1:21" x14ac:dyDescent="0.2">
      <c r="A5">
        <v>4</v>
      </c>
      <c r="B5" t="s">
        <v>66</v>
      </c>
      <c r="C5">
        <v>28</v>
      </c>
      <c r="D5">
        <v>25</v>
      </c>
      <c r="E5" t="s">
        <v>67</v>
      </c>
      <c r="F5">
        <v>2</v>
      </c>
      <c r="G5">
        <v>1</v>
      </c>
      <c r="I5">
        <v>1</v>
      </c>
      <c r="J5">
        <v>2</v>
      </c>
      <c r="K5">
        <v>1</v>
      </c>
      <c r="M5">
        <v>1</v>
      </c>
      <c r="N5">
        <v>1</v>
      </c>
      <c r="O5">
        <v>28</v>
      </c>
      <c r="P5">
        <v>3</v>
      </c>
      <c r="Q5">
        <v>15</v>
      </c>
      <c r="R5">
        <v>3</v>
      </c>
      <c r="S5">
        <v>5</v>
      </c>
      <c r="T5">
        <f>IFERROR(SMALL(D:D,ROW()-1),"")</f>
        <v>9.6999999999999993</v>
      </c>
      <c r="U5">
        <f ca="1"/>
        <v>2</v>
      </c>
    </row>
    <row r="6" spans="1:21" x14ac:dyDescent="0.2">
      <c r="A6">
        <v>5</v>
      </c>
      <c r="B6" t="s">
        <v>68</v>
      </c>
      <c r="C6">
        <v>39</v>
      </c>
      <c r="D6">
        <v>36</v>
      </c>
      <c r="E6" t="s">
        <v>69</v>
      </c>
      <c r="I6">
        <v>2</v>
      </c>
      <c r="J6">
        <v>3</v>
      </c>
      <c r="L6">
        <v>1</v>
      </c>
      <c r="M6">
        <v>2</v>
      </c>
      <c r="O6">
        <v>11</v>
      </c>
      <c r="P6">
        <v>1</v>
      </c>
      <c r="Q6">
        <v>5</v>
      </c>
      <c r="R6">
        <v>0</v>
      </c>
      <c r="S6">
        <v>0</v>
      </c>
      <c r="T6">
        <f>IFERROR(SMALL(D:D,ROW()-1),"")</f>
        <v>10</v>
      </c>
      <c r="U6">
        <f ca="1"/>
        <v>10</v>
      </c>
    </row>
    <row r="7" spans="1:21" x14ac:dyDescent="0.2">
      <c r="A7">
        <v>6</v>
      </c>
      <c r="B7" t="s">
        <v>70</v>
      </c>
      <c r="C7">
        <v>10</v>
      </c>
      <c r="D7">
        <v>8.1</v>
      </c>
      <c r="E7" t="s">
        <v>71</v>
      </c>
      <c r="G7">
        <v>1</v>
      </c>
      <c r="H7">
        <v>1</v>
      </c>
      <c r="J7">
        <v>1</v>
      </c>
      <c r="L7">
        <v>3</v>
      </c>
      <c r="N7">
        <v>1</v>
      </c>
      <c r="O7">
        <v>95</v>
      </c>
      <c r="P7">
        <v>7</v>
      </c>
      <c r="Q7">
        <v>51</v>
      </c>
      <c r="R7">
        <v>11</v>
      </c>
      <c r="S7">
        <v>16</v>
      </c>
      <c r="T7">
        <f>IFERROR(SMALL(D:D,ROW()-1),"")</f>
        <v>13</v>
      </c>
      <c r="U7">
        <f ca="1"/>
        <v>16</v>
      </c>
    </row>
    <row r="8" spans="1:21" x14ac:dyDescent="0.2">
      <c r="A8">
        <v>7</v>
      </c>
      <c r="B8" t="s">
        <v>72</v>
      </c>
      <c r="C8">
        <v>21</v>
      </c>
      <c r="D8">
        <v>20</v>
      </c>
      <c r="E8" t="s">
        <v>73</v>
      </c>
      <c r="F8">
        <v>2</v>
      </c>
      <c r="I8">
        <v>3</v>
      </c>
      <c r="J8">
        <v>1</v>
      </c>
      <c r="L8">
        <v>1</v>
      </c>
      <c r="O8">
        <v>45</v>
      </c>
      <c r="P8">
        <v>5</v>
      </c>
      <c r="Q8">
        <v>23</v>
      </c>
      <c r="R8">
        <v>6</v>
      </c>
      <c r="S8">
        <v>5</v>
      </c>
      <c r="T8">
        <f>IFERROR(SMALL(D:D,ROW()-1),"")</f>
        <v>13</v>
      </c>
      <c r="U8">
        <f ca="1"/>
        <v>14</v>
      </c>
    </row>
    <row r="9" spans="1:21" x14ac:dyDescent="0.2">
      <c r="A9">
        <v>8</v>
      </c>
      <c r="B9" t="s">
        <v>74</v>
      </c>
      <c r="C9">
        <v>21</v>
      </c>
      <c r="D9">
        <v>24</v>
      </c>
      <c r="E9" t="s">
        <v>75</v>
      </c>
      <c r="F9">
        <v>2</v>
      </c>
      <c r="G9">
        <v>1</v>
      </c>
      <c r="K9">
        <v>1</v>
      </c>
      <c r="M9">
        <v>3</v>
      </c>
      <c r="O9">
        <v>39</v>
      </c>
      <c r="P9">
        <v>9</v>
      </c>
      <c r="Q9">
        <v>17</v>
      </c>
      <c r="R9">
        <v>6</v>
      </c>
      <c r="S9">
        <v>4</v>
      </c>
      <c r="T9">
        <f>IFERROR(SMALL(D:D,ROW()-1),"")</f>
        <v>14</v>
      </c>
      <c r="U9">
        <f ca="1"/>
        <v>3</v>
      </c>
    </row>
    <row r="10" spans="1:21" x14ac:dyDescent="0.2">
      <c r="A10">
        <v>9</v>
      </c>
      <c r="B10" t="s">
        <v>76</v>
      </c>
      <c r="C10">
        <v>6.9</v>
      </c>
      <c r="D10">
        <v>9</v>
      </c>
      <c r="E10" t="s">
        <v>77</v>
      </c>
      <c r="F10">
        <v>1</v>
      </c>
      <c r="G10">
        <v>4</v>
      </c>
      <c r="H10">
        <v>1</v>
      </c>
      <c r="I10">
        <v>3</v>
      </c>
      <c r="O10">
        <v>44</v>
      </c>
      <c r="P10">
        <v>2</v>
      </c>
      <c r="Q10">
        <v>33</v>
      </c>
      <c r="R10">
        <v>9</v>
      </c>
      <c r="S10">
        <v>8</v>
      </c>
      <c r="T10">
        <f>IFERROR(SMALL(D:D,ROW()-1),"")</f>
        <v>17</v>
      </c>
      <c r="U10">
        <f ca="1"/>
        <v>15</v>
      </c>
    </row>
    <row r="11" spans="1:21" x14ac:dyDescent="0.2">
      <c r="A11">
        <v>10</v>
      </c>
      <c r="B11" t="s">
        <v>78</v>
      </c>
      <c r="C11">
        <v>9.8000000000000007</v>
      </c>
      <c r="D11">
        <v>10</v>
      </c>
      <c r="E11" t="s">
        <v>79</v>
      </c>
      <c r="G11">
        <v>2</v>
      </c>
      <c r="I11">
        <v>1</v>
      </c>
      <c r="J11">
        <v>1</v>
      </c>
      <c r="K11">
        <v>3</v>
      </c>
      <c r="M11">
        <v>1</v>
      </c>
      <c r="O11">
        <v>24</v>
      </c>
      <c r="P11">
        <v>3</v>
      </c>
      <c r="Q11">
        <v>13</v>
      </c>
      <c r="R11">
        <v>4</v>
      </c>
      <c r="S11">
        <v>2</v>
      </c>
      <c r="T11">
        <f>IFERROR(SMALL(D:D,ROW()-1),"")</f>
        <v>19</v>
      </c>
      <c r="U11">
        <f ca="1"/>
        <v>1</v>
      </c>
    </row>
    <row r="12" spans="1:21" x14ac:dyDescent="0.2">
      <c r="A12">
        <v>11</v>
      </c>
      <c r="B12" t="s">
        <v>80</v>
      </c>
      <c r="C12">
        <v>44</v>
      </c>
      <c r="D12">
        <v>43</v>
      </c>
      <c r="E12" t="s">
        <v>81</v>
      </c>
      <c r="G12">
        <v>1</v>
      </c>
      <c r="H12">
        <v>1</v>
      </c>
      <c r="K12">
        <v>1</v>
      </c>
      <c r="L12">
        <v>3</v>
      </c>
      <c r="N12">
        <v>1</v>
      </c>
      <c r="O12">
        <v>23</v>
      </c>
      <c r="P12">
        <v>1</v>
      </c>
      <c r="Q12">
        <v>16</v>
      </c>
      <c r="R12">
        <v>4</v>
      </c>
      <c r="S12">
        <v>3</v>
      </c>
      <c r="T12">
        <f>IFERROR(SMALL(D:D,ROW()-1),"")</f>
        <v>20</v>
      </c>
      <c r="U12">
        <f ca="1"/>
        <v>13</v>
      </c>
    </row>
    <row r="13" spans="1:21" x14ac:dyDescent="0.2">
      <c r="A13">
        <v>12</v>
      </c>
      <c r="B13" t="s">
        <v>82</v>
      </c>
      <c r="C13">
        <v>4.2</v>
      </c>
      <c r="D13">
        <v>5.2</v>
      </c>
      <c r="E13" t="s">
        <v>83</v>
      </c>
      <c r="G13">
        <v>4</v>
      </c>
      <c r="H13">
        <v>1</v>
      </c>
      <c r="I13">
        <v>1</v>
      </c>
      <c r="L13">
        <v>1</v>
      </c>
      <c r="M13">
        <v>1</v>
      </c>
      <c r="O13">
        <v>29</v>
      </c>
      <c r="P13">
        <v>3</v>
      </c>
      <c r="Q13">
        <v>14</v>
      </c>
      <c r="R13">
        <v>6</v>
      </c>
      <c r="S13">
        <v>4</v>
      </c>
      <c r="T13">
        <f>IFERROR(SMALL(D:D,ROW()-1),"")</f>
        <v>20</v>
      </c>
      <c r="U13">
        <f ca="1"/>
        <v>7</v>
      </c>
    </row>
    <row r="14" spans="1:21" x14ac:dyDescent="0.2">
      <c r="A14">
        <v>13</v>
      </c>
      <c r="B14" t="s">
        <v>84</v>
      </c>
      <c r="C14">
        <v>25</v>
      </c>
      <c r="D14">
        <v>20</v>
      </c>
      <c r="E14" t="s">
        <v>85</v>
      </c>
      <c r="F14">
        <v>1</v>
      </c>
      <c r="G14">
        <v>1</v>
      </c>
      <c r="I14">
        <v>1</v>
      </c>
      <c r="L14">
        <v>1</v>
      </c>
      <c r="N14">
        <v>1</v>
      </c>
      <c r="O14">
        <v>56</v>
      </c>
      <c r="P14">
        <v>6</v>
      </c>
      <c r="Q14">
        <v>32</v>
      </c>
      <c r="R14">
        <v>6</v>
      </c>
      <c r="S14">
        <v>7</v>
      </c>
      <c r="T14">
        <f>IFERROR(SMALL(D:D,ROW()-1),"")</f>
        <v>24</v>
      </c>
      <c r="U14">
        <f ca="1"/>
        <v>8</v>
      </c>
    </row>
    <row r="15" spans="1:21" x14ac:dyDescent="0.2">
      <c r="A15">
        <v>14</v>
      </c>
      <c r="B15" t="s">
        <v>86</v>
      </c>
      <c r="C15">
        <v>14</v>
      </c>
      <c r="D15">
        <v>13</v>
      </c>
      <c r="E15" t="s">
        <v>87</v>
      </c>
      <c r="F15">
        <v>1</v>
      </c>
      <c r="I15">
        <v>1</v>
      </c>
      <c r="L15">
        <v>1</v>
      </c>
      <c r="M15">
        <v>2</v>
      </c>
      <c r="O15">
        <v>14</v>
      </c>
      <c r="P15">
        <v>2</v>
      </c>
      <c r="Q15">
        <v>4</v>
      </c>
      <c r="R15">
        <v>2</v>
      </c>
      <c r="S15">
        <v>0</v>
      </c>
      <c r="T15">
        <f>IFERROR(SMALL(D:D,ROW()-1),"")</f>
        <v>25</v>
      </c>
      <c r="U15">
        <f ca="1"/>
        <v>4</v>
      </c>
    </row>
    <row r="16" spans="1:21" x14ac:dyDescent="0.2">
      <c r="A16">
        <v>15</v>
      </c>
      <c r="B16" t="s">
        <v>88</v>
      </c>
      <c r="C16">
        <v>21</v>
      </c>
      <c r="D16">
        <v>17</v>
      </c>
      <c r="E16" t="s">
        <v>89</v>
      </c>
      <c r="F16">
        <v>1</v>
      </c>
      <c r="H16">
        <v>1</v>
      </c>
      <c r="I16">
        <v>2</v>
      </c>
      <c r="J16">
        <v>1</v>
      </c>
      <c r="K16">
        <v>1</v>
      </c>
      <c r="L16">
        <v>2</v>
      </c>
      <c r="O16">
        <v>36</v>
      </c>
      <c r="P16">
        <v>2</v>
      </c>
      <c r="Q16">
        <v>24</v>
      </c>
      <c r="R16">
        <v>4</v>
      </c>
      <c r="S16">
        <v>4</v>
      </c>
      <c r="T16">
        <f>IFERROR(SMALL(D:D,ROW()-1),"")</f>
        <v>36</v>
      </c>
      <c r="U16">
        <f ca="1"/>
        <v>5</v>
      </c>
    </row>
    <row r="17" spans="1:21" x14ac:dyDescent="0.2">
      <c r="A17">
        <v>16</v>
      </c>
      <c r="B17" t="s">
        <v>90</v>
      </c>
      <c r="C17">
        <v>13</v>
      </c>
      <c r="D17">
        <v>13</v>
      </c>
      <c r="E17" t="s">
        <v>91</v>
      </c>
      <c r="G17">
        <v>1</v>
      </c>
      <c r="H17">
        <v>1</v>
      </c>
      <c r="I17">
        <v>1</v>
      </c>
      <c r="J17">
        <v>1</v>
      </c>
      <c r="L17">
        <v>3</v>
      </c>
      <c r="M17">
        <v>1</v>
      </c>
      <c r="N17">
        <v>1</v>
      </c>
      <c r="O17">
        <v>18</v>
      </c>
      <c r="P17">
        <v>2</v>
      </c>
      <c r="Q17">
        <v>8</v>
      </c>
      <c r="R17">
        <v>1</v>
      </c>
      <c r="S17">
        <v>2</v>
      </c>
      <c r="T17">
        <f>IFERROR(SMALL(D:D,ROW()-1),"")</f>
        <v>43</v>
      </c>
      <c r="U17">
        <f ca="1"/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opLeftCell="L1" workbookViewId="0">
      <selection activeCell="U2" sqref="U2:U16"/>
    </sheetView>
  </sheetViews>
  <sheetFormatPr baseColWidth="10" defaultRowHeight="12.75" x14ac:dyDescent="0.2"/>
  <cols>
    <col min="1" max="1" width="19" bestFit="1" customWidth="1"/>
    <col min="2" max="2" width="21.85546875" bestFit="1" customWidth="1"/>
    <col min="3" max="3" width="11.140625" bestFit="1" customWidth="1"/>
    <col min="4" max="4" width="14.140625" bestFit="1" customWidth="1"/>
    <col min="5" max="5" width="22.425781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9">
        <v>45297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15</v>
      </c>
      <c r="U1" t="s">
        <v>31</v>
      </c>
    </row>
    <row r="2" spans="1:21" x14ac:dyDescent="0.2">
      <c r="A2">
        <v>1</v>
      </c>
      <c r="B2" t="s">
        <v>92</v>
      </c>
      <c r="C2">
        <v>29</v>
      </c>
      <c r="D2">
        <v>29</v>
      </c>
      <c r="E2" t="s">
        <v>93</v>
      </c>
      <c r="F2">
        <v>1</v>
      </c>
      <c r="H2">
        <v>1</v>
      </c>
      <c r="M2">
        <v>1</v>
      </c>
      <c r="O2">
        <v>4</v>
      </c>
      <c r="P2">
        <v>1</v>
      </c>
      <c r="Q2">
        <v>1</v>
      </c>
      <c r="R2">
        <v>0</v>
      </c>
      <c r="S2">
        <v>1</v>
      </c>
      <c r="T2">
        <f>IFERROR(SMALL(D:D,ROW()-1),"")</f>
        <v>6.2</v>
      </c>
      <c r="U2">
        <f t="array" aca="1" ref="U2:U16" ca="1">INDEX($A$2:$A$16,MATCH(SMALL($D$2:$D$16-ROW($D$2:$D$16)/10^10,ROW(INDIRECT("1:"&amp;ROWS($A$2:$A$16)))),$D$2:$D$16-ROW($D$2:$D$16)/10^10,0))</f>
        <v>5</v>
      </c>
    </row>
    <row r="3" spans="1:21" x14ac:dyDescent="0.2">
      <c r="A3">
        <v>2</v>
      </c>
      <c r="B3" t="s">
        <v>94</v>
      </c>
      <c r="C3">
        <v>11</v>
      </c>
      <c r="D3">
        <v>11</v>
      </c>
      <c r="E3" t="s">
        <v>95</v>
      </c>
      <c r="F3">
        <v>1</v>
      </c>
      <c r="G3">
        <v>1</v>
      </c>
      <c r="H3">
        <v>1</v>
      </c>
      <c r="I3">
        <v>1</v>
      </c>
      <c r="K3">
        <v>1</v>
      </c>
      <c r="L3">
        <v>2</v>
      </c>
      <c r="O3">
        <v>7</v>
      </c>
      <c r="P3">
        <v>1</v>
      </c>
      <c r="Q3">
        <v>3</v>
      </c>
      <c r="R3">
        <v>1</v>
      </c>
      <c r="S3">
        <v>1</v>
      </c>
      <c r="T3">
        <f>IFERROR(SMALL(D:D,ROW()-1),"")</f>
        <v>7.4</v>
      </c>
      <c r="U3">
        <f ca="1"/>
        <v>13</v>
      </c>
    </row>
    <row r="4" spans="1:21" x14ac:dyDescent="0.2">
      <c r="A4">
        <v>3</v>
      </c>
      <c r="B4" t="s">
        <v>96</v>
      </c>
      <c r="C4">
        <v>14</v>
      </c>
      <c r="D4">
        <v>16</v>
      </c>
      <c r="E4" t="s">
        <v>97</v>
      </c>
      <c r="F4">
        <v>1</v>
      </c>
      <c r="H4">
        <v>1</v>
      </c>
      <c r="I4">
        <v>1</v>
      </c>
      <c r="J4">
        <v>2</v>
      </c>
      <c r="K4">
        <v>1</v>
      </c>
      <c r="N4">
        <v>1</v>
      </c>
      <c r="O4">
        <v>20</v>
      </c>
      <c r="P4">
        <v>3</v>
      </c>
      <c r="Q4">
        <v>13</v>
      </c>
      <c r="R4">
        <v>1</v>
      </c>
      <c r="S4">
        <v>3</v>
      </c>
      <c r="T4">
        <f>IFERROR(SMALL(D:D,ROW()-1),"")</f>
        <v>9.3000000000000007</v>
      </c>
      <c r="U4">
        <f ca="1"/>
        <v>11</v>
      </c>
    </row>
    <row r="5" spans="1:21" x14ac:dyDescent="0.2">
      <c r="A5">
        <v>4</v>
      </c>
      <c r="B5" t="s">
        <v>98</v>
      </c>
      <c r="C5">
        <v>15</v>
      </c>
      <c r="D5">
        <v>11</v>
      </c>
      <c r="E5" t="s">
        <v>99</v>
      </c>
      <c r="F5">
        <v>1</v>
      </c>
      <c r="H5">
        <v>1</v>
      </c>
      <c r="J5">
        <v>1</v>
      </c>
      <c r="K5">
        <v>1</v>
      </c>
      <c r="O5">
        <v>5</v>
      </c>
      <c r="P5">
        <v>1</v>
      </c>
      <c r="Q5">
        <v>2</v>
      </c>
      <c r="R5">
        <v>0</v>
      </c>
      <c r="S5">
        <v>1</v>
      </c>
      <c r="T5">
        <f>IFERROR(SMALL(D:D,ROW()-1),"")</f>
        <v>11</v>
      </c>
      <c r="U5">
        <f ca="1"/>
        <v>9</v>
      </c>
    </row>
    <row r="6" spans="1:21" x14ac:dyDescent="0.2">
      <c r="A6">
        <v>5</v>
      </c>
      <c r="B6" t="s">
        <v>100</v>
      </c>
      <c r="C6">
        <v>7.1</v>
      </c>
      <c r="D6">
        <v>6.2</v>
      </c>
      <c r="E6" t="s">
        <v>101</v>
      </c>
      <c r="F6">
        <v>2</v>
      </c>
      <c r="G6">
        <v>1</v>
      </c>
      <c r="H6">
        <v>2</v>
      </c>
      <c r="I6">
        <v>1</v>
      </c>
      <c r="N6">
        <v>1</v>
      </c>
      <c r="O6">
        <v>17</v>
      </c>
      <c r="P6">
        <v>2</v>
      </c>
      <c r="Q6">
        <v>8</v>
      </c>
      <c r="R6">
        <v>1</v>
      </c>
      <c r="S6">
        <v>3</v>
      </c>
      <c r="T6">
        <f>IFERROR(SMALL(D:D,ROW()-1),"")</f>
        <v>11</v>
      </c>
      <c r="U6">
        <f ca="1"/>
        <v>8</v>
      </c>
    </row>
    <row r="7" spans="1:21" x14ac:dyDescent="0.2">
      <c r="A7">
        <v>6</v>
      </c>
      <c r="B7" t="s">
        <v>102</v>
      </c>
      <c r="C7">
        <v>9.6999999999999993</v>
      </c>
      <c r="D7">
        <v>11</v>
      </c>
      <c r="E7" t="s">
        <v>103</v>
      </c>
      <c r="F7">
        <v>1</v>
      </c>
      <c r="G7">
        <v>1</v>
      </c>
      <c r="H7">
        <v>1</v>
      </c>
      <c r="I7">
        <v>1</v>
      </c>
      <c r="M7">
        <v>1</v>
      </c>
      <c r="O7">
        <v>9</v>
      </c>
      <c r="P7">
        <v>1</v>
      </c>
      <c r="Q7">
        <v>3</v>
      </c>
      <c r="R7">
        <v>1</v>
      </c>
      <c r="S7">
        <v>1</v>
      </c>
      <c r="T7">
        <f>IFERROR(SMALL(D:D,ROW()-1),"")</f>
        <v>11</v>
      </c>
      <c r="U7">
        <f ca="1"/>
        <v>7</v>
      </c>
    </row>
    <row r="8" spans="1:21" x14ac:dyDescent="0.2">
      <c r="A8">
        <v>7</v>
      </c>
      <c r="B8" t="s">
        <v>104</v>
      </c>
      <c r="C8">
        <v>8.1999999999999993</v>
      </c>
      <c r="D8">
        <v>11</v>
      </c>
      <c r="E8" t="s">
        <v>105</v>
      </c>
      <c r="F8">
        <v>1</v>
      </c>
      <c r="G8">
        <v>2</v>
      </c>
      <c r="H8">
        <v>1</v>
      </c>
      <c r="J8">
        <v>2</v>
      </c>
      <c r="L8">
        <v>3</v>
      </c>
      <c r="O8">
        <v>12</v>
      </c>
      <c r="P8">
        <v>2</v>
      </c>
      <c r="Q8">
        <v>5</v>
      </c>
      <c r="R8">
        <v>2</v>
      </c>
      <c r="S8">
        <v>1</v>
      </c>
      <c r="T8">
        <f>IFERROR(SMALL(D:D,ROW()-1),"")</f>
        <v>11</v>
      </c>
      <c r="U8">
        <f ca="1"/>
        <v>6</v>
      </c>
    </row>
    <row r="9" spans="1:21" x14ac:dyDescent="0.2">
      <c r="A9">
        <v>8</v>
      </c>
      <c r="B9" t="s">
        <v>106</v>
      </c>
      <c r="C9">
        <v>14</v>
      </c>
      <c r="D9">
        <v>11</v>
      </c>
      <c r="E9" t="s">
        <v>107</v>
      </c>
      <c r="F9">
        <v>1</v>
      </c>
      <c r="G9">
        <v>2</v>
      </c>
      <c r="K9">
        <v>1</v>
      </c>
      <c r="L9">
        <v>1</v>
      </c>
      <c r="N9">
        <v>1</v>
      </c>
      <c r="O9">
        <v>16</v>
      </c>
      <c r="P9">
        <v>1</v>
      </c>
      <c r="Q9">
        <v>7</v>
      </c>
      <c r="R9">
        <v>2</v>
      </c>
      <c r="S9">
        <v>0</v>
      </c>
      <c r="T9">
        <f>IFERROR(SMALL(D:D,ROW()-1),"")</f>
        <v>11</v>
      </c>
      <c r="U9">
        <f ca="1"/>
        <v>4</v>
      </c>
    </row>
    <row r="10" spans="1:21" x14ac:dyDescent="0.2">
      <c r="A10">
        <v>9</v>
      </c>
      <c r="B10" t="s">
        <v>108</v>
      </c>
      <c r="C10">
        <v>12</v>
      </c>
      <c r="D10">
        <v>11</v>
      </c>
      <c r="E10" t="s">
        <v>109</v>
      </c>
      <c r="G10">
        <v>1</v>
      </c>
      <c r="H10">
        <v>1</v>
      </c>
      <c r="I10">
        <v>1</v>
      </c>
      <c r="K10">
        <v>1</v>
      </c>
      <c r="M10">
        <v>3</v>
      </c>
      <c r="N10">
        <v>1</v>
      </c>
      <c r="O10">
        <v>8</v>
      </c>
      <c r="P10">
        <v>0</v>
      </c>
      <c r="Q10">
        <v>3</v>
      </c>
      <c r="R10">
        <v>1</v>
      </c>
      <c r="S10">
        <v>1</v>
      </c>
      <c r="T10">
        <f>IFERROR(SMALL(D:D,ROW()-1),"")</f>
        <v>11</v>
      </c>
      <c r="U10">
        <f ca="1"/>
        <v>2</v>
      </c>
    </row>
    <row r="11" spans="1:21" x14ac:dyDescent="0.2">
      <c r="A11">
        <v>10</v>
      </c>
      <c r="B11" t="s">
        <v>110</v>
      </c>
      <c r="C11">
        <v>11</v>
      </c>
      <c r="D11">
        <v>14</v>
      </c>
      <c r="E11" t="s">
        <v>111</v>
      </c>
      <c r="F11">
        <v>1</v>
      </c>
      <c r="G11">
        <v>2</v>
      </c>
      <c r="J11">
        <v>1</v>
      </c>
      <c r="K11">
        <v>3</v>
      </c>
      <c r="M11">
        <v>1</v>
      </c>
      <c r="O11">
        <v>10</v>
      </c>
      <c r="P11">
        <v>1</v>
      </c>
      <c r="Q11">
        <v>4</v>
      </c>
      <c r="R11">
        <v>2</v>
      </c>
      <c r="S11">
        <v>0</v>
      </c>
      <c r="T11">
        <f>IFERROR(SMALL(D:D,ROW()-1),"")</f>
        <v>14</v>
      </c>
      <c r="U11">
        <f ca="1"/>
        <v>10</v>
      </c>
    </row>
    <row r="12" spans="1:21" x14ac:dyDescent="0.2">
      <c r="A12">
        <v>11</v>
      </c>
      <c r="B12" t="s">
        <v>112</v>
      </c>
      <c r="C12">
        <v>9.5</v>
      </c>
      <c r="D12">
        <v>9.3000000000000007</v>
      </c>
      <c r="E12" t="s">
        <v>113</v>
      </c>
      <c r="G12">
        <v>4</v>
      </c>
      <c r="I12">
        <v>3</v>
      </c>
      <c r="O12">
        <v>16</v>
      </c>
      <c r="P12">
        <v>0</v>
      </c>
      <c r="Q12">
        <v>12</v>
      </c>
      <c r="R12">
        <v>4</v>
      </c>
      <c r="S12">
        <v>3</v>
      </c>
      <c r="T12">
        <f>IFERROR(SMALL(D:D,ROW()-1),"")</f>
        <v>16</v>
      </c>
      <c r="U12">
        <f ca="1"/>
        <v>3</v>
      </c>
    </row>
    <row r="13" spans="1:21" x14ac:dyDescent="0.2">
      <c r="A13">
        <v>12</v>
      </c>
      <c r="B13" t="s">
        <v>114</v>
      </c>
      <c r="C13">
        <v>20</v>
      </c>
      <c r="D13">
        <v>24</v>
      </c>
      <c r="E13" t="s">
        <v>115</v>
      </c>
      <c r="F13">
        <v>1</v>
      </c>
      <c r="H13">
        <v>2</v>
      </c>
      <c r="J13">
        <v>1</v>
      </c>
      <c r="K13">
        <v>1</v>
      </c>
      <c r="L13">
        <v>1</v>
      </c>
      <c r="M13">
        <v>1</v>
      </c>
      <c r="N13">
        <v>1</v>
      </c>
      <c r="O13">
        <v>15</v>
      </c>
      <c r="P13">
        <v>1</v>
      </c>
      <c r="Q13">
        <v>7</v>
      </c>
      <c r="R13">
        <v>0</v>
      </c>
      <c r="S13">
        <v>2</v>
      </c>
      <c r="T13">
        <f>IFERROR(SMALL(D:D,ROW()-1),"")</f>
        <v>24</v>
      </c>
      <c r="U13">
        <f ca="1"/>
        <v>12</v>
      </c>
    </row>
    <row r="14" spans="1:21" x14ac:dyDescent="0.2">
      <c r="A14">
        <v>13</v>
      </c>
      <c r="B14" t="s">
        <v>116</v>
      </c>
      <c r="C14">
        <v>7.9</v>
      </c>
      <c r="D14">
        <v>7.4</v>
      </c>
      <c r="E14" t="s">
        <v>117</v>
      </c>
      <c r="F14">
        <v>1</v>
      </c>
      <c r="G14">
        <v>1</v>
      </c>
      <c r="H14">
        <v>1</v>
      </c>
      <c r="J14">
        <v>2</v>
      </c>
      <c r="L14">
        <v>1</v>
      </c>
      <c r="O14">
        <v>6</v>
      </c>
      <c r="P14">
        <v>1</v>
      </c>
      <c r="Q14">
        <v>4</v>
      </c>
      <c r="R14">
        <v>1</v>
      </c>
      <c r="S14">
        <v>1</v>
      </c>
      <c r="T14">
        <f>IFERROR(SMALL(D:D,ROW()-1),"")</f>
        <v>29</v>
      </c>
      <c r="U14">
        <f ca="1"/>
        <v>1</v>
      </c>
    </row>
    <row r="15" spans="1:21" x14ac:dyDescent="0.2">
      <c r="A15">
        <v>14</v>
      </c>
      <c r="B15" t="s">
        <v>118</v>
      </c>
      <c r="C15">
        <v>47</v>
      </c>
      <c r="D15">
        <v>62</v>
      </c>
      <c r="E15" t="s">
        <v>119</v>
      </c>
      <c r="I15">
        <v>1</v>
      </c>
      <c r="M15">
        <v>1</v>
      </c>
      <c r="O15">
        <v>4</v>
      </c>
      <c r="P15">
        <v>0</v>
      </c>
      <c r="Q15">
        <v>1</v>
      </c>
      <c r="R15">
        <v>0</v>
      </c>
      <c r="S15">
        <v>0</v>
      </c>
      <c r="T15">
        <f>IFERROR(SMALL(D:D,ROW()-1),"")</f>
        <v>36</v>
      </c>
      <c r="U15">
        <f ca="1"/>
        <v>15</v>
      </c>
    </row>
    <row r="16" spans="1:21" x14ac:dyDescent="0.2">
      <c r="A16">
        <v>15</v>
      </c>
      <c r="B16" t="s">
        <v>120</v>
      </c>
      <c r="C16">
        <v>43</v>
      </c>
      <c r="D16">
        <v>36</v>
      </c>
      <c r="E16" t="s">
        <v>121</v>
      </c>
      <c r="G16">
        <v>1</v>
      </c>
      <c r="I16">
        <v>1</v>
      </c>
      <c r="J16">
        <v>1</v>
      </c>
      <c r="K16">
        <v>2</v>
      </c>
      <c r="M16">
        <v>1</v>
      </c>
      <c r="N16">
        <v>2</v>
      </c>
      <c r="O16">
        <v>11</v>
      </c>
      <c r="P16">
        <v>1</v>
      </c>
      <c r="Q16">
        <v>4</v>
      </c>
      <c r="R16">
        <v>1</v>
      </c>
      <c r="S16">
        <v>0</v>
      </c>
      <c r="T16">
        <f>IFERROR(SMALL(D:D,ROW()-1),"")</f>
        <v>62</v>
      </c>
      <c r="U16">
        <f ca="1"/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opLeftCell="L1" workbookViewId="0">
      <selection activeCell="O2" sqref="O2:Q16"/>
    </sheetView>
  </sheetViews>
  <sheetFormatPr baseColWidth="10" defaultRowHeight="12.75" x14ac:dyDescent="0.2"/>
  <cols>
    <col min="1" max="1" width="19" bestFit="1" customWidth="1"/>
    <col min="2" max="2" width="20.140625" bestFit="1" customWidth="1"/>
    <col min="3" max="3" width="11.140625" bestFit="1" customWidth="1"/>
    <col min="4" max="4" width="14.140625" bestFit="1" customWidth="1"/>
    <col min="5" max="5" width="23.57031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9">
        <v>45297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15</v>
      </c>
      <c r="U1" t="s">
        <v>31</v>
      </c>
    </row>
    <row r="2" spans="1:21" x14ac:dyDescent="0.2">
      <c r="A2">
        <v>1</v>
      </c>
      <c r="B2" t="s">
        <v>122</v>
      </c>
      <c r="C2">
        <v>17</v>
      </c>
      <c r="D2">
        <v>13</v>
      </c>
      <c r="E2" t="s">
        <v>123</v>
      </c>
      <c r="F2">
        <v>1</v>
      </c>
      <c r="H2">
        <v>2</v>
      </c>
      <c r="I2">
        <v>2</v>
      </c>
      <c r="J2">
        <v>2</v>
      </c>
      <c r="N2">
        <v>1</v>
      </c>
      <c r="O2">
        <v>19</v>
      </c>
      <c r="P2">
        <v>1</v>
      </c>
      <c r="Q2">
        <v>10</v>
      </c>
      <c r="R2">
        <v>1</v>
      </c>
      <c r="S2">
        <v>4</v>
      </c>
      <c r="T2">
        <f>IFERROR(SMALL(D:D,ROW()-1),"")</f>
        <v>7.4</v>
      </c>
      <c r="U2">
        <f t="array" aca="1" ref="U2:U16" ca="1">INDEX($A$2:$A$16,MATCH(SMALL($D$2:$D$16-ROW($D$2:$D$16)/10^10,ROW(INDIRECT("1:"&amp;ROWS($A$2:$A$16)))),$D$2:$D$16-ROW($D$2:$D$16)/10^10,0))</f>
        <v>5</v>
      </c>
    </row>
    <row r="3" spans="1:21" x14ac:dyDescent="0.2">
      <c r="A3">
        <v>2</v>
      </c>
      <c r="B3" t="s">
        <v>124</v>
      </c>
      <c r="C3">
        <v>8</v>
      </c>
      <c r="D3">
        <v>8.1999999999999993</v>
      </c>
      <c r="E3" t="s">
        <v>125</v>
      </c>
      <c r="F3">
        <v>2</v>
      </c>
      <c r="G3">
        <v>1</v>
      </c>
      <c r="I3">
        <v>2</v>
      </c>
      <c r="J3">
        <v>1</v>
      </c>
      <c r="L3">
        <v>1</v>
      </c>
      <c r="M3">
        <v>1</v>
      </c>
      <c r="O3">
        <v>15</v>
      </c>
      <c r="P3">
        <v>2</v>
      </c>
      <c r="Q3">
        <v>9</v>
      </c>
      <c r="R3">
        <v>3</v>
      </c>
      <c r="S3">
        <v>1</v>
      </c>
      <c r="T3">
        <f>IFERROR(SMALL(D:D,ROW()-1),"")</f>
        <v>7.4</v>
      </c>
      <c r="U3">
        <f ca="1"/>
        <v>3</v>
      </c>
    </row>
    <row r="4" spans="1:21" x14ac:dyDescent="0.2">
      <c r="A4">
        <v>3</v>
      </c>
      <c r="B4" t="s">
        <v>126</v>
      </c>
      <c r="C4">
        <v>7.5</v>
      </c>
      <c r="D4">
        <v>7.4</v>
      </c>
      <c r="E4" t="s">
        <v>127</v>
      </c>
      <c r="G4">
        <v>1</v>
      </c>
      <c r="H4">
        <v>1</v>
      </c>
      <c r="I4">
        <v>1</v>
      </c>
      <c r="J4">
        <v>1</v>
      </c>
      <c r="L4">
        <v>1</v>
      </c>
      <c r="M4">
        <v>1</v>
      </c>
      <c r="O4">
        <v>6</v>
      </c>
      <c r="P4">
        <v>0</v>
      </c>
      <c r="Q4">
        <v>4</v>
      </c>
      <c r="R4">
        <v>1</v>
      </c>
      <c r="S4">
        <v>1</v>
      </c>
      <c r="T4">
        <f>IFERROR(SMALL(D:D,ROW()-1),"")</f>
        <v>8.1999999999999993</v>
      </c>
      <c r="U4">
        <f ca="1"/>
        <v>2</v>
      </c>
    </row>
    <row r="5" spans="1:21" x14ac:dyDescent="0.2">
      <c r="A5">
        <v>4</v>
      </c>
      <c r="B5" t="s">
        <v>128</v>
      </c>
      <c r="C5">
        <v>12</v>
      </c>
      <c r="D5">
        <v>14</v>
      </c>
      <c r="E5" t="s">
        <v>129</v>
      </c>
      <c r="F5">
        <v>1</v>
      </c>
      <c r="G5">
        <v>1</v>
      </c>
      <c r="H5">
        <v>2</v>
      </c>
      <c r="I5">
        <v>1</v>
      </c>
      <c r="J5">
        <v>1</v>
      </c>
      <c r="M5">
        <v>1</v>
      </c>
      <c r="N5">
        <v>2</v>
      </c>
      <c r="O5">
        <v>24</v>
      </c>
      <c r="P5">
        <v>1</v>
      </c>
      <c r="Q5">
        <v>15</v>
      </c>
      <c r="R5">
        <v>2</v>
      </c>
      <c r="S5">
        <v>6</v>
      </c>
      <c r="T5">
        <f>IFERROR(SMALL(D:D,ROW()-1),"")</f>
        <v>8.8000000000000007</v>
      </c>
      <c r="U5">
        <f ca="1"/>
        <v>10</v>
      </c>
    </row>
    <row r="6" spans="1:21" x14ac:dyDescent="0.2">
      <c r="A6">
        <v>5</v>
      </c>
      <c r="B6" t="s">
        <v>130</v>
      </c>
      <c r="C6">
        <v>7</v>
      </c>
      <c r="D6">
        <v>7.4</v>
      </c>
      <c r="E6" t="s">
        <v>131</v>
      </c>
      <c r="F6">
        <v>1</v>
      </c>
      <c r="H6">
        <v>1</v>
      </c>
      <c r="K6">
        <v>1</v>
      </c>
      <c r="O6">
        <v>6</v>
      </c>
      <c r="P6">
        <v>1</v>
      </c>
      <c r="Q6">
        <v>1</v>
      </c>
      <c r="R6">
        <v>0</v>
      </c>
      <c r="S6">
        <v>1</v>
      </c>
      <c r="T6">
        <f>IFERROR(SMALL(D:D,ROW()-1),"")</f>
        <v>9.4</v>
      </c>
      <c r="U6">
        <f ca="1"/>
        <v>9</v>
      </c>
    </row>
    <row r="7" spans="1:21" x14ac:dyDescent="0.2">
      <c r="A7">
        <v>6</v>
      </c>
      <c r="B7" t="s">
        <v>132</v>
      </c>
      <c r="C7">
        <v>18</v>
      </c>
      <c r="D7">
        <v>23</v>
      </c>
      <c r="E7" t="s">
        <v>133</v>
      </c>
      <c r="G7">
        <v>2</v>
      </c>
      <c r="J7">
        <v>2</v>
      </c>
      <c r="K7">
        <v>2</v>
      </c>
      <c r="O7">
        <v>9</v>
      </c>
      <c r="P7">
        <v>0</v>
      </c>
      <c r="Q7">
        <v>4</v>
      </c>
      <c r="R7">
        <v>2</v>
      </c>
      <c r="S7">
        <v>0</v>
      </c>
      <c r="T7">
        <f>IFERROR(SMALL(D:D,ROW()-1),"")</f>
        <v>13</v>
      </c>
      <c r="U7">
        <f ca="1"/>
        <v>11</v>
      </c>
    </row>
    <row r="8" spans="1:21" x14ac:dyDescent="0.2">
      <c r="A8">
        <v>7</v>
      </c>
      <c r="B8" t="s">
        <v>134</v>
      </c>
      <c r="C8">
        <v>14</v>
      </c>
      <c r="D8">
        <v>17</v>
      </c>
      <c r="E8" t="s">
        <v>135</v>
      </c>
      <c r="G8">
        <v>2</v>
      </c>
      <c r="I8">
        <v>1</v>
      </c>
      <c r="L8">
        <v>3</v>
      </c>
      <c r="M8">
        <v>2</v>
      </c>
      <c r="O8">
        <v>21</v>
      </c>
      <c r="P8">
        <v>0</v>
      </c>
      <c r="Q8">
        <v>8</v>
      </c>
      <c r="R8">
        <v>3</v>
      </c>
      <c r="S8">
        <v>1</v>
      </c>
      <c r="T8">
        <f>IFERROR(SMALL(D:D,ROW()-1),"")</f>
        <v>13</v>
      </c>
      <c r="U8">
        <f ca="1"/>
        <v>1</v>
      </c>
    </row>
    <row r="9" spans="1:21" x14ac:dyDescent="0.2">
      <c r="A9">
        <v>8</v>
      </c>
      <c r="B9" t="s">
        <v>136</v>
      </c>
      <c r="C9">
        <v>14</v>
      </c>
      <c r="D9">
        <v>15</v>
      </c>
      <c r="E9" t="s">
        <v>137</v>
      </c>
      <c r="F9">
        <v>1</v>
      </c>
      <c r="I9">
        <v>1</v>
      </c>
      <c r="K9">
        <v>1</v>
      </c>
      <c r="L9">
        <v>1</v>
      </c>
      <c r="M9">
        <v>1</v>
      </c>
      <c r="O9">
        <v>7</v>
      </c>
      <c r="P9">
        <v>1</v>
      </c>
      <c r="Q9">
        <v>1</v>
      </c>
      <c r="R9">
        <v>0</v>
      </c>
      <c r="S9">
        <v>0</v>
      </c>
      <c r="T9">
        <f>IFERROR(SMALL(D:D,ROW()-1),"")</f>
        <v>14</v>
      </c>
      <c r="U9">
        <f ca="1"/>
        <v>4</v>
      </c>
    </row>
    <row r="10" spans="1:21" x14ac:dyDescent="0.2">
      <c r="A10">
        <v>9</v>
      </c>
      <c r="B10" t="s">
        <v>138</v>
      </c>
      <c r="C10">
        <v>7.9</v>
      </c>
      <c r="D10">
        <v>9.4</v>
      </c>
      <c r="E10" t="s">
        <v>139</v>
      </c>
      <c r="G10">
        <v>2</v>
      </c>
      <c r="N10">
        <v>1</v>
      </c>
      <c r="O10">
        <v>4</v>
      </c>
      <c r="P10">
        <v>0</v>
      </c>
      <c r="Q10">
        <v>2</v>
      </c>
      <c r="R10">
        <v>2</v>
      </c>
      <c r="S10">
        <v>0</v>
      </c>
      <c r="T10">
        <f>IFERROR(SMALL(D:D,ROW()-1),"")</f>
        <v>15</v>
      </c>
      <c r="U10">
        <f ca="1"/>
        <v>8</v>
      </c>
    </row>
    <row r="11" spans="1:21" x14ac:dyDescent="0.2">
      <c r="A11">
        <v>10</v>
      </c>
      <c r="B11" t="s">
        <v>140</v>
      </c>
      <c r="C11">
        <v>12</v>
      </c>
      <c r="D11">
        <v>8.8000000000000007</v>
      </c>
      <c r="E11" t="s">
        <v>141</v>
      </c>
      <c r="F11">
        <v>1</v>
      </c>
      <c r="G11">
        <v>1</v>
      </c>
      <c r="I11">
        <v>1</v>
      </c>
      <c r="L11">
        <v>2</v>
      </c>
      <c r="O11">
        <v>17</v>
      </c>
      <c r="P11">
        <v>1</v>
      </c>
      <c r="Q11">
        <v>4</v>
      </c>
      <c r="R11">
        <v>1</v>
      </c>
      <c r="S11">
        <v>0</v>
      </c>
      <c r="T11">
        <f>IFERROR(SMALL(D:D,ROW()-1),"")</f>
        <v>17</v>
      </c>
      <c r="U11">
        <f ca="1"/>
        <v>7</v>
      </c>
    </row>
    <row r="12" spans="1:21" x14ac:dyDescent="0.2">
      <c r="A12">
        <v>11</v>
      </c>
      <c r="B12" t="s">
        <v>142</v>
      </c>
      <c r="C12">
        <v>16</v>
      </c>
      <c r="D12">
        <v>13</v>
      </c>
      <c r="E12" t="s">
        <v>143</v>
      </c>
      <c r="G12">
        <v>1</v>
      </c>
      <c r="H12">
        <v>2</v>
      </c>
      <c r="I12">
        <v>1</v>
      </c>
      <c r="K12">
        <v>1</v>
      </c>
      <c r="L12">
        <v>1</v>
      </c>
      <c r="M12">
        <v>1</v>
      </c>
      <c r="O12">
        <v>13</v>
      </c>
      <c r="P12">
        <v>0</v>
      </c>
      <c r="Q12">
        <v>6</v>
      </c>
      <c r="R12">
        <v>1</v>
      </c>
      <c r="S12">
        <v>3</v>
      </c>
      <c r="T12">
        <f>IFERROR(SMALL(D:D,ROW()-1),"")</f>
        <v>18</v>
      </c>
      <c r="U12">
        <f ca="1"/>
        <v>13</v>
      </c>
    </row>
    <row r="13" spans="1:21" x14ac:dyDescent="0.2">
      <c r="A13">
        <v>12</v>
      </c>
      <c r="B13" t="s">
        <v>144</v>
      </c>
      <c r="C13">
        <v>27</v>
      </c>
      <c r="D13">
        <v>28</v>
      </c>
      <c r="E13" t="s">
        <v>145</v>
      </c>
      <c r="F13">
        <v>1</v>
      </c>
      <c r="I13">
        <v>2</v>
      </c>
      <c r="J13">
        <v>1</v>
      </c>
      <c r="K13">
        <v>1</v>
      </c>
      <c r="M13">
        <v>3</v>
      </c>
      <c r="O13">
        <v>18</v>
      </c>
      <c r="P13">
        <v>1</v>
      </c>
      <c r="Q13">
        <v>10</v>
      </c>
      <c r="R13">
        <v>1</v>
      </c>
      <c r="S13">
        <v>1</v>
      </c>
      <c r="T13">
        <f>IFERROR(SMALL(D:D,ROW()-1),"")</f>
        <v>19</v>
      </c>
      <c r="U13">
        <f ca="1"/>
        <v>15</v>
      </c>
    </row>
    <row r="14" spans="1:21" x14ac:dyDescent="0.2">
      <c r="A14">
        <v>13</v>
      </c>
      <c r="B14" t="s">
        <v>146</v>
      </c>
      <c r="C14">
        <v>19</v>
      </c>
      <c r="D14">
        <v>18</v>
      </c>
      <c r="E14" t="s">
        <v>147</v>
      </c>
      <c r="H14">
        <v>1</v>
      </c>
      <c r="K14">
        <v>1</v>
      </c>
      <c r="L14">
        <v>1</v>
      </c>
      <c r="M14">
        <v>1</v>
      </c>
      <c r="N14">
        <v>1</v>
      </c>
      <c r="O14">
        <v>16</v>
      </c>
      <c r="P14">
        <v>1</v>
      </c>
      <c r="Q14">
        <v>4</v>
      </c>
      <c r="R14">
        <v>2</v>
      </c>
      <c r="S14">
        <v>1</v>
      </c>
      <c r="T14">
        <f>IFERROR(SMALL(D:D,ROW()-1),"")</f>
        <v>20</v>
      </c>
      <c r="U14">
        <f ca="1"/>
        <v>14</v>
      </c>
    </row>
    <row r="15" spans="1:21" x14ac:dyDescent="0.2">
      <c r="A15">
        <v>14</v>
      </c>
      <c r="B15" t="s">
        <v>148</v>
      </c>
      <c r="C15">
        <v>20</v>
      </c>
      <c r="D15">
        <v>20</v>
      </c>
      <c r="E15" t="s">
        <v>149</v>
      </c>
      <c r="J15">
        <v>1</v>
      </c>
      <c r="L15">
        <v>1</v>
      </c>
      <c r="M15">
        <v>2</v>
      </c>
      <c r="N15">
        <v>2</v>
      </c>
      <c r="O15">
        <v>10</v>
      </c>
      <c r="P15">
        <v>0</v>
      </c>
      <c r="Q15">
        <v>1</v>
      </c>
      <c r="R15">
        <v>0</v>
      </c>
      <c r="S15">
        <v>0</v>
      </c>
      <c r="T15">
        <f>IFERROR(SMALL(D:D,ROW()-1),"")</f>
        <v>23</v>
      </c>
      <c r="U15">
        <f ca="1"/>
        <v>6</v>
      </c>
    </row>
    <row r="16" spans="1:21" x14ac:dyDescent="0.2">
      <c r="A16">
        <v>15</v>
      </c>
      <c r="B16" t="s">
        <v>150</v>
      </c>
      <c r="C16">
        <v>22</v>
      </c>
      <c r="D16">
        <v>19</v>
      </c>
      <c r="E16" t="s">
        <v>151</v>
      </c>
      <c r="G16">
        <v>1</v>
      </c>
      <c r="J16">
        <v>1</v>
      </c>
      <c r="K16">
        <v>1</v>
      </c>
      <c r="M16">
        <v>3</v>
      </c>
      <c r="N16">
        <v>2</v>
      </c>
      <c r="O16">
        <v>12</v>
      </c>
      <c r="P16">
        <v>0</v>
      </c>
      <c r="Q16">
        <v>2</v>
      </c>
      <c r="R16">
        <v>1</v>
      </c>
      <c r="S16">
        <v>0</v>
      </c>
      <c r="T16">
        <f>IFERROR(SMALL(D:D,ROW()-1),"")</f>
        <v>28</v>
      </c>
      <c r="U16">
        <f ca="1"/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opLeftCell="L1" workbookViewId="0">
      <selection activeCell="U2" sqref="U2:U13"/>
    </sheetView>
  </sheetViews>
  <sheetFormatPr baseColWidth="10" defaultRowHeight="12.75" x14ac:dyDescent="0.2"/>
  <cols>
    <col min="1" max="1" width="19" bestFit="1" customWidth="1"/>
    <col min="2" max="2" width="19.7109375" bestFit="1" customWidth="1"/>
    <col min="3" max="3" width="11.140625" bestFit="1" customWidth="1"/>
    <col min="4" max="4" width="14.140625" bestFit="1" customWidth="1"/>
    <col min="5" max="5" width="23.57031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9">
        <v>45297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15</v>
      </c>
      <c r="U1" t="s">
        <v>31</v>
      </c>
    </row>
    <row r="2" spans="1:21" x14ac:dyDescent="0.2">
      <c r="A2">
        <v>1</v>
      </c>
      <c r="B2" t="s">
        <v>152</v>
      </c>
      <c r="C2">
        <v>4.9000000000000004</v>
      </c>
      <c r="D2">
        <v>4.4000000000000004</v>
      </c>
      <c r="E2" t="s">
        <v>153</v>
      </c>
      <c r="F2">
        <v>3</v>
      </c>
      <c r="G2">
        <v>3</v>
      </c>
      <c r="I2">
        <v>1</v>
      </c>
      <c r="K2">
        <v>1</v>
      </c>
      <c r="O2">
        <v>52</v>
      </c>
      <c r="P2">
        <v>9</v>
      </c>
      <c r="Q2">
        <v>29</v>
      </c>
      <c r="R2">
        <v>10</v>
      </c>
      <c r="S2">
        <v>9</v>
      </c>
      <c r="T2">
        <f>IFERROR(SMALL(D:D,ROW()-1),"")</f>
        <v>4.4000000000000004</v>
      </c>
      <c r="U2">
        <f t="array" aca="1" ref="U2:U13" ca="1">INDEX($A$2:$A$13,MATCH(SMALL($D$2:$D$13-ROW($D$2:$D$13)/10^10,ROW(INDIRECT("1:"&amp;ROWS($A$2:$A$13)))),$D$2:$D$13-ROW($D$2:$D$13)/10^10,0))</f>
        <v>1</v>
      </c>
    </row>
    <row r="3" spans="1:21" x14ac:dyDescent="0.2">
      <c r="A3">
        <v>2</v>
      </c>
      <c r="B3" t="s">
        <v>154</v>
      </c>
      <c r="C3">
        <v>8.8000000000000007</v>
      </c>
      <c r="D3">
        <v>8.9</v>
      </c>
      <c r="E3" t="s">
        <v>155</v>
      </c>
      <c r="F3">
        <v>3</v>
      </c>
      <c r="G3">
        <v>1</v>
      </c>
      <c r="H3">
        <v>1</v>
      </c>
      <c r="I3">
        <v>1</v>
      </c>
      <c r="J3">
        <v>1</v>
      </c>
      <c r="K3">
        <v>1</v>
      </c>
      <c r="M3">
        <v>1</v>
      </c>
      <c r="O3">
        <v>37</v>
      </c>
      <c r="P3">
        <v>4</v>
      </c>
      <c r="Q3">
        <v>24</v>
      </c>
      <c r="R3">
        <v>10</v>
      </c>
      <c r="S3">
        <v>6</v>
      </c>
      <c r="T3">
        <f>IFERROR(SMALL(D:D,ROW()-1),"")</f>
        <v>4.5999999999999996</v>
      </c>
      <c r="U3">
        <f ca="1"/>
        <v>10</v>
      </c>
    </row>
    <row r="4" spans="1:21" x14ac:dyDescent="0.2">
      <c r="A4">
        <v>3</v>
      </c>
      <c r="B4" t="s">
        <v>156</v>
      </c>
      <c r="C4">
        <v>19</v>
      </c>
      <c r="D4">
        <v>24</v>
      </c>
      <c r="E4" t="s">
        <v>157</v>
      </c>
      <c r="F4">
        <v>1</v>
      </c>
      <c r="G4">
        <v>1</v>
      </c>
      <c r="H4">
        <v>1</v>
      </c>
      <c r="I4">
        <v>2</v>
      </c>
      <c r="O4">
        <v>6</v>
      </c>
      <c r="P4">
        <v>1</v>
      </c>
      <c r="Q4">
        <v>4</v>
      </c>
      <c r="R4">
        <v>1</v>
      </c>
      <c r="S4">
        <v>1</v>
      </c>
      <c r="T4">
        <f>IFERROR(SMALL(D:D,ROW()-1),"")</f>
        <v>6.8</v>
      </c>
      <c r="U4">
        <f ca="1"/>
        <v>5</v>
      </c>
    </row>
    <row r="5" spans="1:21" x14ac:dyDescent="0.2">
      <c r="A5">
        <v>4</v>
      </c>
      <c r="B5" t="s">
        <v>158</v>
      </c>
      <c r="C5">
        <v>15</v>
      </c>
      <c r="D5">
        <v>24</v>
      </c>
      <c r="E5" t="s">
        <v>159</v>
      </c>
      <c r="F5">
        <v>2</v>
      </c>
      <c r="G5">
        <v>3</v>
      </c>
      <c r="H5">
        <v>2</v>
      </c>
      <c r="K5">
        <v>1</v>
      </c>
      <c r="O5">
        <v>12</v>
      </c>
      <c r="P5">
        <v>2</v>
      </c>
      <c r="Q5">
        <v>6</v>
      </c>
      <c r="R5">
        <v>4</v>
      </c>
      <c r="S5">
        <v>2</v>
      </c>
      <c r="T5">
        <f>IFERROR(SMALL(D:D,ROW()-1),"")</f>
        <v>8</v>
      </c>
      <c r="U5">
        <f ca="1"/>
        <v>12</v>
      </c>
    </row>
    <row r="6" spans="1:21" x14ac:dyDescent="0.2">
      <c r="A6">
        <v>5</v>
      </c>
      <c r="B6" t="s">
        <v>160</v>
      </c>
      <c r="C6">
        <v>6.5</v>
      </c>
      <c r="D6">
        <v>6.8</v>
      </c>
      <c r="E6" t="s">
        <v>161</v>
      </c>
      <c r="F6">
        <v>2</v>
      </c>
      <c r="G6">
        <v>1</v>
      </c>
      <c r="H6">
        <v>1</v>
      </c>
      <c r="I6">
        <v>1</v>
      </c>
      <c r="J6">
        <v>1</v>
      </c>
      <c r="K6">
        <v>1</v>
      </c>
      <c r="O6">
        <v>17</v>
      </c>
      <c r="P6">
        <v>3</v>
      </c>
      <c r="Q6">
        <v>10</v>
      </c>
      <c r="R6">
        <v>5</v>
      </c>
      <c r="S6">
        <v>2</v>
      </c>
      <c r="T6">
        <f>IFERROR(SMALL(D:D,ROW()-1),"")</f>
        <v>8.9</v>
      </c>
      <c r="U6">
        <f ca="1"/>
        <v>2</v>
      </c>
    </row>
    <row r="7" spans="1:21" x14ac:dyDescent="0.2">
      <c r="A7">
        <v>6</v>
      </c>
      <c r="B7" t="s">
        <v>162</v>
      </c>
      <c r="C7">
        <v>28</v>
      </c>
      <c r="D7">
        <v>32</v>
      </c>
      <c r="E7" t="s">
        <v>163</v>
      </c>
      <c r="F7">
        <v>1</v>
      </c>
      <c r="G7">
        <v>1</v>
      </c>
      <c r="H7">
        <v>1</v>
      </c>
      <c r="J7">
        <v>1</v>
      </c>
      <c r="K7">
        <v>1</v>
      </c>
      <c r="L7">
        <v>1</v>
      </c>
      <c r="M7">
        <v>1</v>
      </c>
      <c r="O7">
        <v>9</v>
      </c>
      <c r="P7">
        <v>2</v>
      </c>
      <c r="Q7">
        <v>4</v>
      </c>
      <c r="R7">
        <v>1</v>
      </c>
      <c r="S7">
        <v>1</v>
      </c>
      <c r="T7">
        <f>IFERROR(SMALL(D:D,ROW()-1),"")</f>
        <v>9.5</v>
      </c>
      <c r="U7">
        <f ca="1"/>
        <v>7</v>
      </c>
    </row>
    <row r="8" spans="1:21" x14ac:dyDescent="0.2">
      <c r="A8">
        <v>7</v>
      </c>
      <c r="B8" t="s">
        <v>164</v>
      </c>
      <c r="C8">
        <v>10</v>
      </c>
      <c r="D8">
        <v>9.5</v>
      </c>
      <c r="E8" t="s">
        <v>165</v>
      </c>
      <c r="G8">
        <v>3</v>
      </c>
      <c r="H8">
        <v>2</v>
      </c>
      <c r="O8">
        <v>5</v>
      </c>
      <c r="P8">
        <v>0</v>
      </c>
      <c r="Q8">
        <v>5</v>
      </c>
      <c r="R8">
        <v>3</v>
      </c>
      <c r="S8">
        <v>2</v>
      </c>
      <c r="T8">
        <f>IFERROR(SMALL(D:D,ROW()-1),"")</f>
        <v>19</v>
      </c>
      <c r="U8">
        <f ca="1"/>
        <v>9</v>
      </c>
    </row>
    <row r="9" spans="1:21" x14ac:dyDescent="0.2">
      <c r="A9">
        <v>8</v>
      </c>
      <c r="B9" t="s">
        <v>166</v>
      </c>
      <c r="C9">
        <v>23</v>
      </c>
      <c r="D9">
        <v>25</v>
      </c>
      <c r="E9" t="s">
        <v>167</v>
      </c>
      <c r="F9">
        <v>1</v>
      </c>
      <c r="H9">
        <v>1</v>
      </c>
      <c r="I9">
        <v>1</v>
      </c>
      <c r="K9">
        <v>1</v>
      </c>
      <c r="L9">
        <v>1</v>
      </c>
      <c r="M9">
        <v>2</v>
      </c>
      <c r="O9">
        <v>12</v>
      </c>
      <c r="P9">
        <v>2</v>
      </c>
      <c r="Q9">
        <v>7</v>
      </c>
      <c r="R9">
        <v>1</v>
      </c>
      <c r="S9">
        <v>3</v>
      </c>
      <c r="T9">
        <f>IFERROR(SMALL(D:D,ROW()-1),"")</f>
        <v>22</v>
      </c>
      <c r="U9">
        <f ca="1"/>
        <v>11</v>
      </c>
    </row>
    <row r="10" spans="1:21" x14ac:dyDescent="0.2">
      <c r="A10">
        <v>9</v>
      </c>
      <c r="B10" t="s">
        <v>168</v>
      </c>
      <c r="C10">
        <v>15</v>
      </c>
      <c r="D10">
        <v>19</v>
      </c>
      <c r="E10" t="s">
        <v>169</v>
      </c>
      <c r="F10">
        <v>1</v>
      </c>
      <c r="G10">
        <v>1</v>
      </c>
      <c r="I10">
        <v>1</v>
      </c>
      <c r="J10">
        <v>1</v>
      </c>
      <c r="K10">
        <v>2</v>
      </c>
      <c r="L10">
        <v>1</v>
      </c>
      <c r="O10">
        <v>9</v>
      </c>
      <c r="P10">
        <v>2</v>
      </c>
      <c r="Q10">
        <v>3</v>
      </c>
      <c r="R10">
        <v>1</v>
      </c>
      <c r="S10">
        <v>0</v>
      </c>
      <c r="T10">
        <f>IFERROR(SMALL(D:D,ROW()-1),"")</f>
        <v>24</v>
      </c>
      <c r="U10">
        <f ca="1"/>
        <v>4</v>
      </c>
    </row>
    <row r="11" spans="1:21" x14ac:dyDescent="0.2">
      <c r="A11">
        <v>10</v>
      </c>
      <c r="B11" t="s">
        <v>170</v>
      </c>
      <c r="C11">
        <v>6.2</v>
      </c>
      <c r="D11">
        <v>4.5999999999999996</v>
      </c>
      <c r="E11" t="s">
        <v>171</v>
      </c>
      <c r="G11">
        <v>1</v>
      </c>
      <c r="H11">
        <v>2</v>
      </c>
      <c r="K11">
        <v>1</v>
      </c>
      <c r="M11">
        <v>1</v>
      </c>
      <c r="N11">
        <v>1</v>
      </c>
      <c r="O11">
        <v>19</v>
      </c>
      <c r="P11">
        <v>1</v>
      </c>
      <c r="Q11">
        <v>10</v>
      </c>
      <c r="R11">
        <v>7</v>
      </c>
      <c r="S11">
        <v>3</v>
      </c>
      <c r="T11">
        <f>IFERROR(SMALL(D:D,ROW()-1),"")</f>
        <v>24</v>
      </c>
      <c r="U11">
        <f ca="1"/>
        <v>3</v>
      </c>
    </row>
    <row r="12" spans="1:21" x14ac:dyDescent="0.2">
      <c r="A12">
        <v>11</v>
      </c>
      <c r="B12" t="s">
        <v>172</v>
      </c>
      <c r="C12">
        <v>19</v>
      </c>
      <c r="D12">
        <v>22</v>
      </c>
      <c r="E12" t="s">
        <v>173</v>
      </c>
      <c r="F12">
        <v>1</v>
      </c>
      <c r="I12">
        <v>2</v>
      </c>
      <c r="J12">
        <v>1</v>
      </c>
      <c r="L12">
        <v>1</v>
      </c>
      <c r="M12">
        <v>1</v>
      </c>
      <c r="O12">
        <v>11</v>
      </c>
      <c r="P12">
        <v>2</v>
      </c>
      <c r="Q12">
        <v>4</v>
      </c>
      <c r="R12">
        <v>1</v>
      </c>
      <c r="S12">
        <v>0</v>
      </c>
      <c r="T12">
        <f>IFERROR(SMALL(D:D,ROW()-1),"")</f>
        <v>25</v>
      </c>
      <c r="U12">
        <f ca="1"/>
        <v>8</v>
      </c>
    </row>
    <row r="13" spans="1:21" x14ac:dyDescent="0.2">
      <c r="A13">
        <v>12</v>
      </c>
      <c r="B13" t="s">
        <v>174</v>
      </c>
      <c r="C13">
        <v>6.6</v>
      </c>
      <c r="D13">
        <v>8</v>
      </c>
      <c r="E13" t="s">
        <v>175</v>
      </c>
      <c r="G13">
        <v>2</v>
      </c>
      <c r="H13">
        <v>3</v>
      </c>
      <c r="J13">
        <v>1</v>
      </c>
      <c r="K13">
        <v>2</v>
      </c>
      <c r="L13">
        <v>1</v>
      </c>
      <c r="O13">
        <v>16</v>
      </c>
      <c r="P13">
        <v>1</v>
      </c>
      <c r="Q13">
        <v>10</v>
      </c>
      <c r="R13">
        <v>2</v>
      </c>
      <c r="S13">
        <v>5</v>
      </c>
      <c r="T13">
        <f>IFERROR(SMALL(D:D,ROW()-1),"")</f>
        <v>32</v>
      </c>
      <c r="U13">
        <f ca="1"/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opLeftCell="L1" workbookViewId="0">
      <selection activeCell="U2" sqref="U2:U17"/>
    </sheetView>
  </sheetViews>
  <sheetFormatPr baseColWidth="10" defaultRowHeight="12.75" x14ac:dyDescent="0.2"/>
  <cols>
    <col min="1" max="1" width="19" bestFit="1" customWidth="1"/>
    <col min="2" max="2" width="19.85546875" bestFit="1" customWidth="1"/>
    <col min="3" max="3" width="11.140625" bestFit="1" customWidth="1"/>
    <col min="4" max="4" width="14.140625" bestFit="1" customWidth="1"/>
    <col min="5" max="5" width="23.57031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9">
        <v>45297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15</v>
      </c>
      <c r="U1" t="s">
        <v>31</v>
      </c>
    </row>
    <row r="2" spans="1:21" x14ac:dyDescent="0.2">
      <c r="A2">
        <v>1</v>
      </c>
      <c r="B2" t="s">
        <v>176</v>
      </c>
      <c r="C2">
        <v>9</v>
      </c>
      <c r="D2">
        <v>8.3000000000000007</v>
      </c>
      <c r="E2" t="s">
        <v>177</v>
      </c>
      <c r="F2">
        <v>2</v>
      </c>
      <c r="G2">
        <v>2</v>
      </c>
      <c r="O2">
        <v>50</v>
      </c>
      <c r="P2">
        <v>6</v>
      </c>
      <c r="Q2">
        <v>17</v>
      </c>
      <c r="R2">
        <v>9</v>
      </c>
      <c r="S2">
        <v>2</v>
      </c>
      <c r="T2">
        <f>IFERROR(SMALL(D:D,ROW()-1),"")</f>
        <v>7.7</v>
      </c>
      <c r="U2">
        <f t="array" aca="1" ref="U2:U17" ca="1">INDEX($A$2:$A$17,MATCH(SMALL($D$2:$D$17-ROW($D$2:$D$17)/10^10,ROW(INDIRECT("1:"&amp;ROWS($A$2:$A$17)))),$D$2:$D$17-ROW($D$2:$D$17)/10^10,0))</f>
        <v>8</v>
      </c>
    </row>
    <row r="3" spans="1:21" x14ac:dyDescent="0.2">
      <c r="A3">
        <v>2</v>
      </c>
      <c r="B3" t="s">
        <v>178</v>
      </c>
      <c r="C3">
        <v>11</v>
      </c>
      <c r="D3">
        <v>10</v>
      </c>
      <c r="E3" t="s">
        <v>179</v>
      </c>
      <c r="F3">
        <v>2</v>
      </c>
      <c r="J3">
        <v>2</v>
      </c>
      <c r="K3">
        <v>1</v>
      </c>
      <c r="L3">
        <v>1</v>
      </c>
      <c r="O3">
        <v>29</v>
      </c>
      <c r="P3">
        <v>5</v>
      </c>
      <c r="Q3">
        <v>15</v>
      </c>
      <c r="R3">
        <v>3</v>
      </c>
      <c r="S3">
        <v>1</v>
      </c>
      <c r="T3">
        <f>IFERROR(SMALL(D:D,ROW()-1),"")</f>
        <v>8.3000000000000007</v>
      </c>
      <c r="U3">
        <f ca="1"/>
        <v>1</v>
      </c>
    </row>
    <row r="4" spans="1:21" x14ac:dyDescent="0.2">
      <c r="A4">
        <v>3</v>
      </c>
      <c r="B4" t="s">
        <v>180</v>
      </c>
      <c r="C4">
        <v>14</v>
      </c>
      <c r="D4">
        <v>14</v>
      </c>
      <c r="E4" t="s">
        <v>181</v>
      </c>
      <c r="H4">
        <v>1</v>
      </c>
      <c r="I4">
        <v>1</v>
      </c>
      <c r="K4">
        <v>1</v>
      </c>
      <c r="M4">
        <v>1</v>
      </c>
      <c r="O4">
        <v>79</v>
      </c>
      <c r="P4">
        <v>7</v>
      </c>
      <c r="Q4">
        <v>35</v>
      </c>
      <c r="R4">
        <v>6</v>
      </c>
      <c r="S4">
        <v>6</v>
      </c>
      <c r="T4">
        <f>IFERROR(SMALL(D:D,ROW()-1),"")</f>
        <v>9.3000000000000007</v>
      </c>
      <c r="U4">
        <f ca="1"/>
        <v>12</v>
      </c>
    </row>
    <row r="5" spans="1:21" x14ac:dyDescent="0.2">
      <c r="A5">
        <v>4</v>
      </c>
      <c r="B5" t="s">
        <v>182</v>
      </c>
      <c r="C5">
        <v>17</v>
      </c>
      <c r="D5">
        <v>14</v>
      </c>
      <c r="E5" t="s">
        <v>183</v>
      </c>
      <c r="G5">
        <v>1</v>
      </c>
      <c r="J5">
        <v>1</v>
      </c>
      <c r="L5">
        <v>1</v>
      </c>
      <c r="O5">
        <v>18</v>
      </c>
      <c r="P5">
        <v>1</v>
      </c>
      <c r="Q5">
        <v>5</v>
      </c>
      <c r="R5">
        <v>2</v>
      </c>
      <c r="S5">
        <v>1</v>
      </c>
      <c r="T5">
        <f>IFERROR(SMALL(D:D,ROW()-1),"")</f>
        <v>10</v>
      </c>
      <c r="U5">
        <f ca="1"/>
        <v>6</v>
      </c>
    </row>
    <row r="6" spans="1:21" x14ac:dyDescent="0.2">
      <c r="A6">
        <v>5</v>
      </c>
      <c r="B6" t="s">
        <v>184</v>
      </c>
      <c r="C6">
        <v>58</v>
      </c>
      <c r="D6">
        <v>44</v>
      </c>
      <c r="E6" t="s">
        <v>185</v>
      </c>
      <c r="F6">
        <v>1</v>
      </c>
      <c r="H6">
        <v>2</v>
      </c>
      <c r="I6">
        <v>2</v>
      </c>
      <c r="K6">
        <v>1</v>
      </c>
      <c r="L6">
        <v>1</v>
      </c>
      <c r="M6">
        <v>1</v>
      </c>
      <c r="O6">
        <v>24</v>
      </c>
      <c r="P6">
        <v>2</v>
      </c>
      <c r="Q6">
        <v>9</v>
      </c>
      <c r="R6">
        <v>0</v>
      </c>
      <c r="S6">
        <v>3</v>
      </c>
      <c r="T6">
        <f>IFERROR(SMALL(D:D,ROW()-1),"")</f>
        <v>10</v>
      </c>
      <c r="U6">
        <f ca="1"/>
        <v>2</v>
      </c>
    </row>
    <row r="7" spans="1:21" x14ac:dyDescent="0.2">
      <c r="A7">
        <v>6</v>
      </c>
      <c r="B7" t="s">
        <v>186</v>
      </c>
      <c r="C7">
        <v>10</v>
      </c>
      <c r="D7">
        <v>10</v>
      </c>
      <c r="E7" t="s">
        <v>187</v>
      </c>
      <c r="H7">
        <v>1</v>
      </c>
      <c r="I7">
        <v>2</v>
      </c>
      <c r="J7">
        <v>2</v>
      </c>
      <c r="L7">
        <v>2</v>
      </c>
      <c r="O7">
        <v>20</v>
      </c>
      <c r="P7">
        <v>1</v>
      </c>
      <c r="Q7">
        <v>11</v>
      </c>
      <c r="R7">
        <v>2</v>
      </c>
      <c r="S7">
        <v>1</v>
      </c>
      <c r="T7">
        <f>IFERROR(SMALL(D:D,ROW()-1),"")</f>
        <v>12</v>
      </c>
      <c r="U7">
        <f ca="1"/>
        <v>14</v>
      </c>
    </row>
    <row r="8" spans="1:21" x14ac:dyDescent="0.2">
      <c r="A8">
        <v>7</v>
      </c>
      <c r="B8" t="s">
        <v>188</v>
      </c>
      <c r="C8">
        <v>24</v>
      </c>
      <c r="D8">
        <v>18</v>
      </c>
      <c r="E8" t="s">
        <v>189</v>
      </c>
      <c r="J8">
        <v>2</v>
      </c>
      <c r="L8">
        <v>2</v>
      </c>
      <c r="O8">
        <v>16</v>
      </c>
      <c r="P8">
        <v>2</v>
      </c>
      <c r="Q8">
        <v>5</v>
      </c>
      <c r="R8">
        <v>1</v>
      </c>
      <c r="S8">
        <v>0</v>
      </c>
      <c r="T8">
        <f>IFERROR(SMALL(D:D,ROW()-1),"")</f>
        <v>12</v>
      </c>
      <c r="U8">
        <f ca="1"/>
        <v>11</v>
      </c>
    </row>
    <row r="9" spans="1:21" x14ac:dyDescent="0.2">
      <c r="A9">
        <v>8</v>
      </c>
      <c r="B9" t="s">
        <v>33</v>
      </c>
      <c r="C9">
        <v>6.6</v>
      </c>
      <c r="D9">
        <v>7.7</v>
      </c>
      <c r="E9" t="s">
        <v>190</v>
      </c>
      <c r="G9">
        <v>2</v>
      </c>
      <c r="K9">
        <v>1</v>
      </c>
      <c r="L9">
        <v>2</v>
      </c>
      <c r="M9">
        <v>2</v>
      </c>
      <c r="O9">
        <v>33</v>
      </c>
      <c r="P9">
        <v>4</v>
      </c>
      <c r="Q9">
        <v>11</v>
      </c>
      <c r="R9">
        <v>3</v>
      </c>
      <c r="S9">
        <v>2</v>
      </c>
      <c r="T9">
        <f>IFERROR(SMALL(D:D,ROW()-1),"")</f>
        <v>14</v>
      </c>
      <c r="U9">
        <f ca="1"/>
        <v>4</v>
      </c>
    </row>
    <row r="10" spans="1:21" x14ac:dyDescent="0.2">
      <c r="A10">
        <v>9</v>
      </c>
      <c r="B10" t="s">
        <v>191</v>
      </c>
      <c r="C10">
        <v>26</v>
      </c>
      <c r="D10">
        <v>29</v>
      </c>
      <c r="E10" t="s">
        <v>192</v>
      </c>
      <c r="F10">
        <v>2</v>
      </c>
      <c r="I10">
        <v>1</v>
      </c>
      <c r="J10">
        <v>1</v>
      </c>
      <c r="M10">
        <v>3</v>
      </c>
      <c r="O10">
        <v>43</v>
      </c>
      <c r="P10">
        <v>4</v>
      </c>
      <c r="Q10">
        <v>14</v>
      </c>
      <c r="R10">
        <v>4</v>
      </c>
      <c r="S10">
        <v>2</v>
      </c>
      <c r="T10">
        <f>IFERROR(SMALL(D:D,ROW()-1),"")</f>
        <v>14</v>
      </c>
      <c r="U10">
        <f ca="1"/>
        <v>3</v>
      </c>
    </row>
    <row r="11" spans="1:21" x14ac:dyDescent="0.2">
      <c r="A11">
        <v>10</v>
      </c>
      <c r="B11" t="s">
        <v>193</v>
      </c>
      <c r="C11">
        <v>16</v>
      </c>
      <c r="D11">
        <v>17</v>
      </c>
      <c r="E11" t="s">
        <v>194</v>
      </c>
      <c r="F11">
        <v>2</v>
      </c>
      <c r="K11">
        <v>1</v>
      </c>
      <c r="L11">
        <v>2</v>
      </c>
      <c r="M11">
        <v>2</v>
      </c>
      <c r="N11">
        <v>1</v>
      </c>
      <c r="O11">
        <v>70</v>
      </c>
      <c r="P11">
        <v>11</v>
      </c>
      <c r="Q11">
        <v>23</v>
      </c>
      <c r="R11">
        <v>3</v>
      </c>
      <c r="S11">
        <v>8</v>
      </c>
      <c r="T11">
        <f>IFERROR(SMALL(D:D,ROW()-1),"")</f>
        <v>15</v>
      </c>
      <c r="U11">
        <f ca="1"/>
        <v>16</v>
      </c>
    </row>
    <row r="12" spans="1:21" x14ac:dyDescent="0.2">
      <c r="A12">
        <v>11</v>
      </c>
      <c r="B12" t="s">
        <v>195</v>
      </c>
      <c r="C12">
        <v>15</v>
      </c>
      <c r="D12">
        <v>12</v>
      </c>
      <c r="E12" t="s">
        <v>196</v>
      </c>
      <c r="H12">
        <v>1</v>
      </c>
      <c r="I12">
        <v>2</v>
      </c>
      <c r="J12">
        <v>1</v>
      </c>
      <c r="K12">
        <v>1</v>
      </c>
      <c r="L12">
        <v>1</v>
      </c>
      <c r="N12">
        <v>1</v>
      </c>
      <c r="O12">
        <v>78</v>
      </c>
      <c r="P12">
        <v>8</v>
      </c>
      <c r="Q12">
        <v>29</v>
      </c>
      <c r="R12">
        <v>5</v>
      </c>
      <c r="S12">
        <v>7</v>
      </c>
      <c r="T12">
        <f>IFERROR(SMALL(D:D,ROW()-1),"")</f>
        <v>16</v>
      </c>
      <c r="U12">
        <f ca="1"/>
        <v>15</v>
      </c>
    </row>
    <row r="13" spans="1:21" x14ac:dyDescent="0.2">
      <c r="A13">
        <v>12</v>
      </c>
      <c r="B13" t="s">
        <v>197</v>
      </c>
      <c r="C13">
        <v>8</v>
      </c>
      <c r="D13">
        <v>9.3000000000000007</v>
      </c>
      <c r="E13" t="s">
        <v>198</v>
      </c>
      <c r="F13">
        <v>1</v>
      </c>
      <c r="G13">
        <v>1</v>
      </c>
      <c r="I13">
        <v>1</v>
      </c>
      <c r="K13">
        <v>1</v>
      </c>
      <c r="L13">
        <v>3</v>
      </c>
      <c r="O13">
        <v>24</v>
      </c>
      <c r="P13">
        <v>2</v>
      </c>
      <c r="Q13">
        <v>8</v>
      </c>
      <c r="R13">
        <v>2</v>
      </c>
      <c r="S13">
        <v>0</v>
      </c>
      <c r="T13">
        <f>IFERROR(SMALL(D:D,ROW()-1),"")</f>
        <v>17</v>
      </c>
      <c r="U13">
        <f ca="1"/>
        <v>10</v>
      </c>
    </row>
    <row r="14" spans="1:21" x14ac:dyDescent="0.2">
      <c r="A14">
        <v>13</v>
      </c>
      <c r="B14" t="s">
        <v>199</v>
      </c>
      <c r="C14">
        <v>17</v>
      </c>
      <c r="D14">
        <v>25</v>
      </c>
      <c r="E14" t="s">
        <v>200</v>
      </c>
      <c r="H14">
        <v>3</v>
      </c>
      <c r="K14">
        <v>1</v>
      </c>
      <c r="M14">
        <v>1</v>
      </c>
      <c r="O14">
        <v>14</v>
      </c>
      <c r="P14">
        <v>1</v>
      </c>
      <c r="Q14">
        <v>6</v>
      </c>
      <c r="R14">
        <v>1</v>
      </c>
      <c r="S14">
        <v>3</v>
      </c>
      <c r="T14">
        <f>IFERROR(SMALL(D:D,ROW()-1),"")</f>
        <v>18</v>
      </c>
      <c r="U14">
        <f ca="1"/>
        <v>7</v>
      </c>
    </row>
    <row r="15" spans="1:21" x14ac:dyDescent="0.2">
      <c r="A15">
        <v>14</v>
      </c>
      <c r="B15" t="s">
        <v>201</v>
      </c>
      <c r="C15">
        <v>12</v>
      </c>
      <c r="D15">
        <v>12</v>
      </c>
      <c r="E15" t="s">
        <v>202</v>
      </c>
      <c r="F15">
        <v>1</v>
      </c>
      <c r="G15">
        <v>3</v>
      </c>
      <c r="H15">
        <v>1</v>
      </c>
      <c r="I15">
        <v>1</v>
      </c>
      <c r="J15">
        <v>1</v>
      </c>
      <c r="K15">
        <v>1</v>
      </c>
      <c r="O15">
        <v>54</v>
      </c>
      <c r="P15">
        <v>3</v>
      </c>
      <c r="Q15">
        <v>26</v>
      </c>
      <c r="R15">
        <v>6</v>
      </c>
      <c r="S15">
        <v>8</v>
      </c>
      <c r="T15">
        <f>IFERROR(SMALL(D:D,ROW()-1),"")</f>
        <v>25</v>
      </c>
      <c r="U15">
        <f ca="1"/>
        <v>13</v>
      </c>
    </row>
    <row r="16" spans="1:21" x14ac:dyDescent="0.2">
      <c r="A16">
        <v>15</v>
      </c>
      <c r="B16" t="s">
        <v>203</v>
      </c>
      <c r="C16">
        <v>16</v>
      </c>
      <c r="D16">
        <v>16</v>
      </c>
      <c r="E16" t="s">
        <v>204</v>
      </c>
      <c r="J16">
        <v>1</v>
      </c>
      <c r="K16">
        <v>1</v>
      </c>
      <c r="L16">
        <v>2</v>
      </c>
      <c r="M16">
        <v>1</v>
      </c>
      <c r="O16">
        <v>31</v>
      </c>
      <c r="P16">
        <v>3</v>
      </c>
      <c r="Q16">
        <v>10</v>
      </c>
      <c r="R16">
        <v>3</v>
      </c>
      <c r="S16">
        <v>1</v>
      </c>
      <c r="T16">
        <f>IFERROR(SMALL(D:D,ROW()-1),"")</f>
        <v>29</v>
      </c>
      <c r="U16">
        <f ca="1"/>
        <v>9</v>
      </c>
    </row>
    <row r="17" spans="1:21" x14ac:dyDescent="0.2">
      <c r="A17">
        <v>16</v>
      </c>
      <c r="B17" t="s">
        <v>205</v>
      </c>
      <c r="C17">
        <v>14</v>
      </c>
      <c r="D17">
        <v>15</v>
      </c>
      <c r="E17" t="s">
        <v>206</v>
      </c>
      <c r="F17">
        <v>1</v>
      </c>
      <c r="G17">
        <v>1</v>
      </c>
      <c r="H17">
        <v>2</v>
      </c>
      <c r="J17">
        <v>2</v>
      </c>
      <c r="L17">
        <v>1</v>
      </c>
      <c r="O17">
        <v>85</v>
      </c>
      <c r="P17">
        <v>8</v>
      </c>
      <c r="Q17">
        <v>27</v>
      </c>
      <c r="R17">
        <v>4</v>
      </c>
      <c r="S17">
        <v>9</v>
      </c>
      <c r="T17">
        <f>IFERROR(SMALL(D:D,ROW()-1),"")</f>
        <v>44</v>
      </c>
      <c r="U17">
        <f ca="1"/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opLeftCell="L1" workbookViewId="0">
      <selection activeCell="O2" sqref="O2:Q17"/>
    </sheetView>
  </sheetViews>
  <sheetFormatPr baseColWidth="10" defaultRowHeight="12.75" x14ac:dyDescent="0.2"/>
  <cols>
    <col min="1" max="1" width="19" bestFit="1" customWidth="1"/>
    <col min="2" max="2" width="21.7109375" bestFit="1" customWidth="1"/>
    <col min="3" max="3" width="11.140625" bestFit="1" customWidth="1"/>
    <col min="4" max="4" width="14.140625" bestFit="1" customWidth="1"/>
    <col min="5" max="5" width="22.425781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9">
        <v>45297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15</v>
      </c>
      <c r="U1" t="s">
        <v>31</v>
      </c>
    </row>
    <row r="2" spans="1:21" x14ac:dyDescent="0.2">
      <c r="A2">
        <v>1</v>
      </c>
      <c r="B2" t="s">
        <v>207</v>
      </c>
      <c r="C2">
        <v>16</v>
      </c>
      <c r="D2">
        <v>18</v>
      </c>
      <c r="E2" t="s">
        <v>208</v>
      </c>
      <c r="G2">
        <v>1</v>
      </c>
      <c r="H2">
        <v>1</v>
      </c>
      <c r="J2">
        <v>1</v>
      </c>
      <c r="K2">
        <v>1</v>
      </c>
      <c r="L2">
        <v>2</v>
      </c>
      <c r="M2">
        <v>2</v>
      </c>
      <c r="O2">
        <v>65</v>
      </c>
      <c r="P2">
        <v>5</v>
      </c>
      <c r="Q2">
        <v>32</v>
      </c>
      <c r="R2">
        <v>6</v>
      </c>
      <c r="S2">
        <v>13</v>
      </c>
      <c r="T2">
        <f>IFERROR(SMALL(D:D,ROW()-1),"")</f>
        <v>8</v>
      </c>
      <c r="U2">
        <f t="array" aca="1" ref="U2:U17" ca="1">INDEX($A$2:$A$17,MATCH(SMALL($D$2:$D$17-ROW($D$2:$D$17)/10^10,ROW(INDIRECT("1:"&amp;ROWS($A$2:$A$17)))),$D$2:$D$17-ROW($D$2:$D$17)/10^10,0))</f>
        <v>14</v>
      </c>
    </row>
    <row r="3" spans="1:21" x14ac:dyDescent="0.2">
      <c r="A3">
        <v>2</v>
      </c>
      <c r="B3" t="s">
        <v>209</v>
      </c>
      <c r="C3">
        <v>29</v>
      </c>
      <c r="D3">
        <v>42</v>
      </c>
      <c r="E3" t="s">
        <v>210</v>
      </c>
      <c r="F3">
        <v>1</v>
      </c>
      <c r="G3">
        <v>1</v>
      </c>
      <c r="I3">
        <v>1</v>
      </c>
      <c r="L3">
        <v>1</v>
      </c>
      <c r="M3">
        <v>1</v>
      </c>
      <c r="O3">
        <v>69</v>
      </c>
      <c r="P3">
        <v>6</v>
      </c>
      <c r="Q3">
        <v>15</v>
      </c>
      <c r="R3">
        <v>5</v>
      </c>
      <c r="S3">
        <v>2</v>
      </c>
      <c r="T3">
        <f>IFERROR(SMALL(D:D,ROW()-1),"")</f>
        <v>8.1</v>
      </c>
      <c r="U3">
        <f ca="1"/>
        <v>12</v>
      </c>
    </row>
    <row r="4" spans="1:21" x14ac:dyDescent="0.2">
      <c r="A4">
        <v>3</v>
      </c>
      <c r="B4" t="s">
        <v>211</v>
      </c>
      <c r="C4">
        <v>15</v>
      </c>
      <c r="D4">
        <v>14</v>
      </c>
      <c r="E4" t="s">
        <v>212</v>
      </c>
      <c r="F4">
        <v>1</v>
      </c>
      <c r="I4">
        <v>2</v>
      </c>
      <c r="J4">
        <v>1</v>
      </c>
      <c r="K4">
        <v>2</v>
      </c>
      <c r="O4">
        <v>31</v>
      </c>
      <c r="P4">
        <v>2</v>
      </c>
      <c r="Q4">
        <v>11</v>
      </c>
      <c r="R4">
        <v>2</v>
      </c>
      <c r="S4">
        <v>2</v>
      </c>
      <c r="T4">
        <f>IFERROR(SMALL(D:D,ROW()-1),"")</f>
        <v>10</v>
      </c>
      <c r="U4">
        <f ca="1"/>
        <v>8</v>
      </c>
    </row>
    <row r="5" spans="1:21" x14ac:dyDescent="0.2">
      <c r="A5">
        <v>4</v>
      </c>
      <c r="B5" t="s">
        <v>213</v>
      </c>
      <c r="C5">
        <v>22</v>
      </c>
      <c r="D5">
        <v>24</v>
      </c>
      <c r="E5" t="s">
        <v>214</v>
      </c>
      <c r="I5">
        <v>2</v>
      </c>
      <c r="J5">
        <v>1</v>
      </c>
      <c r="K5">
        <v>2</v>
      </c>
      <c r="O5">
        <v>48</v>
      </c>
      <c r="P5">
        <v>2</v>
      </c>
      <c r="Q5">
        <v>25</v>
      </c>
      <c r="R5">
        <v>3</v>
      </c>
      <c r="S5">
        <v>6</v>
      </c>
      <c r="T5">
        <f>IFERROR(SMALL(D:D,ROW()-1),"")</f>
        <v>11</v>
      </c>
      <c r="U5">
        <f ca="1"/>
        <v>16</v>
      </c>
    </row>
    <row r="6" spans="1:21" x14ac:dyDescent="0.2">
      <c r="A6">
        <v>5</v>
      </c>
      <c r="B6" t="s">
        <v>215</v>
      </c>
      <c r="C6">
        <v>10</v>
      </c>
      <c r="D6">
        <v>13</v>
      </c>
      <c r="E6" t="s">
        <v>216</v>
      </c>
      <c r="H6">
        <v>2</v>
      </c>
      <c r="I6">
        <v>2</v>
      </c>
      <c r="J6">
        <v>3</v>
      </c>
      <c r="L6">
        <v>1</v>
      </c>
      <c r="O6">
        <v>72</v>
      </c>
      <c r="P6">
        <v>5</v>
      </c>
      <c r="Q6">
        <v>30</v>
      </c>
      <c r="R6">
        <v>7</v>
      </c>
      <c r="S6">
        <v>11</v>
      </c>
      <c r="T6">
        <f>IFERROR(SMALL(D:D,ROW()-1),"")</f>
        <v>11</v>
      </c>
      <c r="U6">
        <f ca="1"/>
        <v>10</v>
      </c>
    </row>
    <row r="7" spans="1:21" x14ac:dyDescent="0.2">
      <c r="A7">
        <v>6</v>
      </c>
      <c r="B7" t="s">
        <v>217</v>
      </c>
      <c r="C7">
        <v>16</v>
      </c>
      <c r="D7">
        <v>12</v>
      </c>
      <c r="E7" t="s">
        <v>218</v>
      </c>
      <c r="F7">
        <v>1</v>
      </c>
      <c r="M7">
        <v>1</v>
      </c>
      <c r="N7">
        <v>1</v>
      </c>
      <c r="O7">
        <v>32</v>
      </c>
      <c r="P7">
        <v>3</v>
      </c>
      <c r="Q7">
        <v>9</v>
      </c>
      <c r="R7">
        <v>0</v>
      </c>
      <c r="S7">
        <v>1</v>
      </c>
      <c r="T7">
        <f>IFERROR(SMALL(D:D,ROW()-1),"")</f>
        <v>12</v>
      </c>
      <c r="U7">
        <f ca="1"/>
        <v>7</v>
      </c>
    </row>
    <row r="8" spans="1:21" x14ac:dyDescent="0.2">
      <c r="A8">
        <v>7</v>
      </c>
      <c r="B8" t="s">
        <v>32</v>
      </c>
      <c r="C8">
        <v>10</v>
      </c>
      <c r="D8">
        <v>12</v>
      </c>
      <c r="E8" t="s">
        <v>219</v>
      </c>
      <c r="I8">
        <v>2</v>
      </c>
      <c r="K8">
        <v>1</v>
      </c>
      <c r="M8">
        <v>2</v>
      </c>
      <c r="N8">
        <v>2</v>
      </c>
      <c r="O8">
        <v>44</v>
      </c>
      <c r="P8">
        <v>5</v>
      </c>
      <c r="Q8">
        <v>21</v>
      </c>
      <c r="R8">
        <v>9</v>
      </c>
      <c r="S8">
        <v>3</v>
      </c>
      <c r="T8">
        <f>IFERROR(SMALL(D:D,ROW()-1),"")</f>
        <v>12</v>
      </c>
      <c r="U8">
        <f ca="1"/>
        <v>6</v>
      </c>
    </row>
    <row r="9" spans="1:21" x14ac:dyDescent="0.2">
      <c r="A9">
        <v>8</v>
      </c>
      <c r="B9" t="s">
        <v>220</v>
      </c>
      <c r="C9">
        <v>9.9</v>
      </c>
      <c r="D9">
        <v>10</v>
      </c>
      <c r="E9" t="s">
        <v>221</v>
      </c>
      <c r="F9">
        <v>1</v>
      </c>
      <c r="G9">
        <v>2</v>
      </c>
      <c r="H9">
        <v>1</v>
      </c>
      <c r="I9">
        <v>1</v>
      </c>
      <c r="M9">
        <v>2</v>
      </c>
      <c r="O9">
        <v>43</v>
      </c>
      <c r="P9">
        <v>2</v>
      </c>
      <c r="Q9">
        <v>18</v>
      </c>
      <c r="R9">
        <v>4</v>
      </c>
      <c r="S9">
        <v>3</v>
      </c>
      <c r="T9">
        <f>IFERROR(SMALL(D:D,ROW()-1),"")</f>
        <v>13</v>
      </c>
      <c r="U9">
        <f ca="1"/>
        <v>13</v>
      </c>
    </row>
    <row r="10" spans="1:21" x14ac:dyDescent="0.2">
      <c r="A10">
        <v>9</v>
      </c>
      <c r="B10" t="s">
        <v>222</v>
      </c>
      <c r="C10">
        <v>16</v>
      </c>
      <c r="D10">
        <v>16</v>
      </c>
      <c r="E10" t="s">
        <v>223</v>
      </c>
      <c r="F10">
        <v>1</v>
      </c>
      <c r="G10">
        <v>1</v>
      </c>
      <c r="H10">
        <v>1</v>
      </c>
      <c r="J10">
        <v>2</v>
      </c>
      <c r="L10">
        <v>2</v>
      </c>
      <c r="O10">
        <v>59</v>
      </c>
      <c r="P10">
        <v>7</v>
      </c>
      <c r="Q10">
        <v>24</v>
      </c>
      <c r="R10">
        <v>5</v>
      </c>
      <c r="S10">
        <v>5</v>
      </c>
      <c r="T10">
        <f>IFERROR(SMALL(D:D,ROW()-1),"")</f>
        <v>13</v>
      </c>
      <c r="U10">
        <f ca="1"/>
        <v>11</v>
      </c>
    </row>
    <row r="11" spans="1:21" x14ac:dyDescent="0.2">
      <c r="A11">
        <v>10</v>
      </c>
      <c r="B11" t="s">
        <v>224</v>
      </c>
      <c r="C11">
        <v>12</v>
      </c>
      <c r="D11">
        <v>11</v>
      </c>
      <c r="E11" t="s">
        <v>225</v>
      </c>
      <c r="H11">
        <v>1</v>
      </c>
      <c r="K11">
        <v>1</v>
      </c>
      <c r="M11">
        <v>1</v>
      </c>
      <c r="O11">
        <v>60</v>
      </c>
      <c r="P11">
        <v>3</v>
      </c>
      <c r="Q11">
        <v>31</v>
      </c>
      <c r="R11">
        <v>11</v>
      </c>
      <c r="S11">
        <v>8</v>
      </c>
      <c r="T11">
        <f>IFERROR(SMALL(D:D,ROW()-1),"")</f>
        <v>13</v>
      </c>
      <c r="U11">
        <f ca="1"/>
        <v>5</v>
      </c>
    </row>
    <row r="12" spans="1:21" x14ac:dyDescent="0.2">
      <c r="A12">
        <v>11</v>
      </c>
      <c r="B12" t="s">
        <v>226</v>
      </c>
      <c r="C12">
        <v>12</v>
      </c>
      <c r="D12">
        <v>13</v>
      </c>
      <c r="E12" t="s">
        <v>227</v>
      </c>
      <c r="F12">
        <v>1</v>
      </c>
      <c r="H12">
        <v>1</v>
      </c>
      <c r="I12">
        <v>2</v>
      </c>
      <c r="L12">
        <v>1</v>
      </c>
      <c r="O12">
        <v>79</v>
      </c>
      <c r="P12">
        <v>7</v>
      </c>
      <c r="Q12">
        <v>27</v>
      </c>
      <c r="R12">
        <v>7</v>
      </c>
      <c r="S12">
        <v>8</v>
      </c>
      <c r="T12">
        <f>IFERROR(SMALL(D:D,ROW()-1),"")</f>
        <v>14</v>
      </c>
      <c r="U12">
        <f ca="1"/>
        <v>3</v>
      </c>
    </row>
    <row r="13" spans="1:21" x14ac:dyDescent="0.2">
      <c r="A13">
        <v>12</v>
      </c>
      <c r="B13" t="s">
        <v>228</v>
      </c>
      <c r="C13">
        <v>7.9</v>
      </c>
      <c r="D13">
        <v>8.1</v>
      </c>
      <c r="E13" t="s">
        <v>229</v>
      </c>
      <c r="F13">
        <v>1</v>
      </c>
      <c r="G13">
        <v>2</v>
      </c>
      <c r="K13">
        <v>2</v>
      </c>
      <c r="O13">
        <v>85</v>
      </c>
      <c r="P13">
        <v>3</v>
      </c>
      <c r="Q13">
        <v>40</v>
      </c>
      <c r="R13">
        <v>10</v>
      </c>
      <c r="S13">
        <v>10</v>
      </c>
      <c r="T13">
        <f>IFERROR(SMALL(D:D,ROW()-1),"")</f>
        <v>16</v>
      </c>
      <c r="U13">
        <f ca="1"/>
        <v>9</v>
      </c>
    </row>
    <row r="14" spans="1:21" x14ac:dyDescent="0.2">
      <c r="A14">
        <v>13</v>
      </c>
      <c r="B14" t="s">
        <v>230</v>
      </c>
      <c r="C14">
        <v>17</v>
      </c>
      <c r="D14">
        <v>13</v>
      </c>
      <c r="E14" t="s">
        <v>231</v>
      </c>
      <c r="H14">
        <v>1</v>
      </c>
      <c r="J14">
        <v>1</v>
      </c>
      <c r="K14">
        <v>1</v>
      </c>
      <c r="L14">
        <v>1</v>
      </c>
      <c r="M14">
        <v>1</v>
      </c>
      <c r="N14">
        <v>1</v>
      </c>
      <c r="O14">
        <v>45</v>
      </c>
      <c r="P14">
        <v>4</v>
      </c>
      <c r="Q14">
        <v>10</v>
      </c>
      <c r="R14">
        <v>0</v>
      </c>
      <c r="S14">
        <v>4</v>
      </c>
      <c r="T14">
        <f>IFERROR(SMALL(D:D,ROW()-1),"")</f>
        <v>18</v>
      </c>
      <c r="U14">
        <f ca="1"/>
        <v>1</v>
      </c>
    </row>
    <row r="15" spans="1:21" x14ac:dyDescent="0.2">
      <c r="A15">
        <v>14</v>
      </c>
      <c r="B15" t="s">
        <v>232</v>
      </c>
      <c r="C15">
        <v>7.9</v>
      </c>
      <c r="D15">
        <v>8</v>
      </c>
      <c r="E15" t="s">
        <v>233</v>
      </c>
      <c r="F15">
        <v>1</v>
      </c>
      <c r="I15">
        <v>1</v>
      </c>
      <c r="J15">
        <v>1</v>
      </c>
      <c r="M15">
        <v>1</v>
      </c>
      <c r="N15">
        <v>2</v>
      </c>
      <c r="O15">
        <v>48</v>
      </c>
      <c r="P15">
        <v>8</v>
      </c>
      <c r="Q15">
        <v>13</v>
      </c>
      <c r="R15">
        <v>2</v>
      </c>
      <c r="S15">
        <v>3</v>
      </c>
      <c r="T15">
        <f>IFERROR(SMALL(D:D,ROW()-1),"")</f>
        <v>24</v>
      </c>
      <c r="U15">
        <f ca="1"/>
        <v>4</v>
      </c>
    </row>
    <row r="16" spans="1:21" x14ac:dyDescent="0.2">
      <c r="A16">
        <v>15</v>
      </c>
      <c r="B16" t="s">
        <v>234</v>
      </c>
      <c r="C16">
        <v>29</v>
      </c>
      <c r="D16">
        <v>33</v>
      </c>
      <c r="E16" t="s">
        <v>235</v>
      </c>
      <c r="J16">
        <v>1</v>
      </c>
      <c r="K16">
        <v>1</v>
      </c>
      <c r="N16">
        <v>1</v>
      </c>
      <c r="O16">
        <v>47</v>
      </c>
      <c r="P16">
        <v>4</v>
      </c>
      <c r="Q16">
        <v>13</v>
      </c>
      <c r="R16">
        <v>6</v>
      </c>
      <c r="S16">
        <v>3</v>
      </c>
      <c r="T16">
        <f>IFERROR(SMALL(D:D,ROW()-1),"")</f>
        <v>33</v>
      </c>
      <c r="U16">
        <f ca="1"/>
        <v>15</v>
      </c>
    </row>
    <row r="17" spans="1:21" x14ac:dyDescent="0.2">
      <c r="A17">
        <v>16</v>
      </c>
      <c r="B17" t="s">
        <v>236</v>
      </c>
      <c r="C17">
        <v>16</v>
      </c>
      <c r="D17">
        <v>11</v>
      </c>
      <c r="E17" t="s">
        <v>237</v>
      </c>
      <c r="F17">
        <v>1</v>
      </c>
      <c r="G17">
        <v>3</v>
      </c>
      <c r="H17">
        <v>1</v>
      </c>
      <c r="I17">
        <v>1</v>
      </c>
      <c r="K17">
        <v>1</v>
      </c>
      <c r="O17">
        <v>45</v>
      </c>
      <c r="P17">
        <v>1</v>
      </c>
      <c r="Q17">
        <v>21</v>
      </c>
      <c r="R17">
        <v>7</v>
      </c>
      <c r="S17">
        <v>3</v>
      </c>
      <c r="T17">
        <f>IFERROR(SMALL(D:D,ROW()-1),"")</f>
        <v>42</v>
      </c>
      <c r="U17">
        <f ca="1"/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opLeftCell="L1" workbookViewId="0">
      <selection activeCell="U2" sqref="U2:U11"/>
    </sheetView>
  </sheetViews>
  <sheetFormatPr baseColWidth="10" defaultRowHeight="12.75" x14ac:dyDescent="0.2"/>
  <cols>
    <col min="1" max="1" width="19" bestFit="1" customWidth="1"/>
    <col min="2" max="2" width="21.7109375" bestFit="1" customWidth="1"/>
    <col min="3" max="3" width="11.140625" bestFit="1" customWidth="1"/>
    <col min="4" max="4" width="14.140625" bestFit="1" customWidth="1"/>
    <col min="5" max="5" width="22.425781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9">
        <v>45297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15</v>
      </c>
      <c r="U1" t="s">
        <v>31</v>
      </c>
    </row>
    <row r="2" spans="1:21" x14ac:dyDescent="0.2">
      <c r="A2">
        <v>1</v>
      </c>
      <c r="B2" t="s">
        <v>238</v>
      </c>
      <c r="C2">
        <v>5.0999999999999996</v>
      </c>
      <c r="D2">
        <v>5.0999999999999996</v>
      </c>
      <c r="E2" t="s">
        <v>239</v>
      </c>
      <c r="F2">
        <v>1</v>
      </c>
      <c r="G2">
        <v>1</v>
      </c>
      <c r="H2">
        <v>2</v>
      </c>
      <c r="O2">
        <v>4</v>
      </c>
      <c r="P2">
        <v>1</v>
      </c>
      <c r="Q2">
        <v>3</v>
      </c>
      <c r="R2">
        <v>1</v>
      </c>
      <c r="S2">
        <v>2</v>
      </c>
      <c r="T2">
        <f>IFERROR(SMALL(D:D,ROW()-1),"")</f>
        <v>5.0999999999999996</v>
      </c>
      <c r="U2">
        <f t="array" aca="1" ref="U2:U11" ca="1">INDEX($A$2:$A$11,MATCH(SMALL($D$2:$D$11-ROW($D$2:$D$11)/10^10,ROW(INDIRECT("1:"&amp;ROWS($A$2:$A$11)))),$D$2:$D$11-ROW($D$2:$D$11)/10^10,0))</f>
        <v>1</v>
      </c>
    </row>
    <row r="3" spans="1:21" x14ac:dyDescent="0.2">
      <c r="A3">
        <v>2</v>
      </c>
      <c r="B3" t="s">
        <v>240</v>
      </c>
      <c r="C3">
        <v>7.6</v>
      </c>
      <c r="D3">
        <v>7.6</v>
      </c>
      <c r="E3" t="s">
        <v>241</v>
      </c>
      <c r="F3">
        <v>1</v>
      </c>
      <c r="H3">
        <v>1</v>
      </c>
      <c r="J3">
        <v>1</v>
      </c>
      <c r="O3">
        <v>3</v>
      </c>
      <c r="P3">
        <v>1</v>
      </c>
      <c r="Q3">
        <v>2</v>
      </c>
      <c r="R3">
        <v>0</v>
      </c>
      <c r="S3">
        <v>1</v>
      </c>
      <c r="T3">
        <f>IFERROR(SMALL(D:D,ROW()-1),"")</f>
        <v>5.2</v>
      </c>
      <c r="U3">
        <f ca="1"/>
        <v>5</v>
      </c>
    </row>
    <row r="4" spans="1:21" x14ac:dyDescent="0.2">
      <c r="A4">
        <v>3</v>
      </c>
      <c r="B4" t="s">
        <v>242</v>
      </c>
      <c r="C4">
        <v>6.5</v>
      </c>
      <c r="D4">
        <v>5.6</v>
      </c>
      <c r="E4" t="s">
        <v>243</v>
      </c>
      <c r="F4">
        <v>1</v>
      </c>
      <c r="H4">
        <v>2</v>
      </c>
      <c r="J4">
        <v>1</v>
      </c>
      <c r="O4">
        <v>4</v>
      </c>
      <c r="P4">
        <v>1</v>
      </c>
      <c r="Q4">
        <v>3</v>
      </c>
      <c r="R4">
        <v>0</v>
      </c>
      <c r="S4">
        <v>2</v>
      </c>
      <c r="T4">
        <f>IFERROR(SMALL(D:D,ROW()-1),"")</f>
        <v>5.6</v>
      </c>
      <c r="U4">
        <f ca="1"/>
        <v>9</v>
      </c>
    </row>
    <row r="5" spans="1:21" x14ac:dyDescent="0.2">
      <c r="A5">
        <v>4</v>
      </c>
      <c r="B5" t="s">
        <v>244</v>
      </c>
      <c r="C5">
        <v>15</v>
      </c>
      <c r="D5">
        <v>13</v>
      </c>
      <c r="E5" t="s">
        <v>245</v>
      </c>
      <c r="F5">
        <v>1</v>
      </c>
      <c r="G5">
        <v>1</v>
      </c>
      <c r="K5">
        <v>2</v>
      </c>
      <c r="N5">
        <v>1</v>
      </c>
      <c r="O5">
        <v>5</v>
      </c>
      <c r="P5">
        <v>1</v>
      </c>
      <c r="Q5">
        <v>1</v>
      </c>
      <c r="R5">
        <v>1</v>
      </c>
      <c r="S5">
        <v>0</v>
      </c>
      <c r="T5">
        <f>IFERROR(SMALL(D:D,ROW()-1),"")</f>
        <v>5.6</v>
      </c>
      <c r="U5">
        <f ca="1"/>
        <v>3</v>
      </c>
    </row>
    <row r="6" spans="1:21" x14ac:dyDescent="0.2">
      <c r="A6">
        <v>5</v>
      </c>
      <c r="B6" t="s">
        <v>246</v>
      </c>
      <c r="C6">
        <v>5.9</v>
      </c>
      <c r="D6">
        <v>5.2</v>
      </c>
      <c r="E6" t="s">
        <v>247</v>
      </c>
      <c r="F6">
        <v>1</v>
      </c>
      <c r="G6">
        <v>1</v>
      </c>
      <c r="N6">
        <v>1</v>
      </c>
      <c r="O6">
        <v>4</v>
      </c>
      <c r="P6">
        <v>1</v>
      </c>
      <c r="Q6">
        <v>1</v>
      </c>
      <c r="R6">
        <v>1</v>
      </c>
      <c r="S6">
        <v>0</v>
      </c>
      <c r="T6">
        <f>IFERROR(SMALL(D:D,ROW()-1),"")</f>
        <v>7.6</v>
      </c>
      <c r="U6">
        <f ca="1"/>
        <v>2</v>
      </c>
    </row>
    <row r="7" spans="1:21" x14ac:dyDescent="0.2">
      <c r="A7">
        <v>6</v>
      </c>
      <c r="B7" t="s">
        <v>248</v>
      </c>
      <c r="C7">
        <v>10</v>
      </c>
      <c r="D7">
        <v>15</v>
      </c>
      <c r="E7" t="s">
        <v>249</v>
      </c>
      <c r="G7">
        <v>1</v>
      </c>
      <c r="H7">
        <v>1</v>
      </c>
      <c r="M7">
        <v>1</v>
      </c>
      <c r="O7">
        <v>4</v>
      </c>
      <c r="P7">
        <v>0</v>
      </c>
      <c r="Q7">
        <v>2</v>
      </c>
      <c r="R7">
        <v>1</v>
      </c>
      <c r="S7">
        <v>1</v>
      </c>
      <c r="T7">
        <f>IFERROR(SMALL(D:D,ROW()-1),"")</f>
        <v>11</v>
      </c>
      <c r="U7">
        <f ca="1"/>
        <v>7</v>
      </c>
    </row>
    <row r="8" spans="1:21" x14ac:dyDescent="0.2">
      <c r="A8">
        <v>7</v>
      </c>
      <c r="B8" t="s">
        <v>250</v>
      </c>
      <c r="C8">
        <v>11</v>
      </c>
      <c r="D8">
        <v>11</v>
      </c>
      <c r="E8" t="s">
        <v>251</v>
      </c>
      <c r="I8">
        <v>1</v>
      </c>
      <c r="K8">
        <v>1</v>
      </c>
      <c r="M8">
        <v>1</v>
      </c>
      <c r="O8">
        <v>3</v>
      </c>
      <c r="P8">
        <v>0</v>
      </c>
      <c r="Q8">
        <v>1</v>
      </c>
      <c r="R8">
        <v>0</v>
      </c>
      <c r="S8">
        <v>0</v>
      </c>
      <c r="T8">
        <f>IFERROR(SMALL(D:D,ROW()-1),"")</f>
        <v>13</v>
      </c>
      <c r="U8">
        <f ca="1"/>
        <v>4</v>
      </c>
    </row>
    <row r="9" spans="1:21" x14ac:dyDescent="0.2">
      <c r="A9">
        <v>8</v>
      </c>
      <c r="B9" t="s">
        <v>252</v>
      </c>
      <c r="C9">
        <v>20</v>
      </c>
      <c r="D9">
        <v>22</v>
      </c>
      <c r="E9" t="s">
        <v>253</v>
      </c>
      <c r="F9">
        <v>1</v>
      </c>
      <c r="I9">
        <v>1</v>
      </c>
      <c r="J9">
        <v>1</v>
      </c>
      <c r="K9">
        <v>1</v>
      </c>
      <c r="L9">
        <v>1</v>
      </c>
      <c r="N9">
        <v>2</v>
      </c>
      <c r="O9">
        <v>7</v>
      </c>
      <c r="P9">
        <v>1</v>
      </c>
      <c r="Q9">
        <v>2</v>
      </c>
      <c r="R9">
        <v>0</v>
      </c>
      <c r="S9">
        <v>0</v>
      </c>
      <c r="T9">
        <f>IFERROR(SMALL(D:D,ROW()-1),"")</f>
        <v>15</v>
      </c>
      <c r="U9">
        <f ca="1"/>
        <v>6</v>
      </c>
    </row>
    <row r="10" spans="1:21" x14ac:dyDescent="0.2">
      <c r="A10">
        <v>9</v>
      </c>
      <c r="B10" t="s">
        <v>254</v>
      </c>
      <c r="C10">
        <v>5.9</v>
      </c>
      <c r="D10">
        <v>5.6</v>
      </c>
      <c r="E10" t="s">
        <v>255</v>
      </c>
      <c r="G10">
        <v>3</v>
      </c>
      <c r="I10">
        <v>1</v>
      </c>
      <c r="J10">
        <v>1</v>
      </c>
      <c r="N10">
        <v>1</v>
      </c>
      <c r="O10">
        <v>6</v>
      </c>
      <c r="P10">
        <v>0</v>
      </c>
      <c r="Q10">
        <v>5</v>
      </c>
      <c r="R10">
        <v>3</v>
      </c>
      <c r="S10">
        <v>0</v>
      </c>
      <c r="T10">
        <f>IFERROR(SMALL(D:D,ROW()-1),"")</f>
        <v>22</v>
      </c>
      <c r="U10">
        <f ca="1"/>
        <v>8</v>
      </c>
    </row>
    <row r="11" spans="1:21" x14ac:dyDescent="0.2">
      <c r="A11">
        <v>10</v>
      </c>
      <c r="B11" t="s">
        <v>256</v>
      </c>
      <c r="C11">
        <v>14</v>
      </c>
      <c r="D11">
        <v>27</v>
      </c>
      <c r="E11" t="s">
        <v>257</v>
      </c>
      <c r="F11">
        <v>1</v>
      </c>
      <c r="L11">
        <v>2</v>
      </c>
      <c r="N11">
        <v>2</v>
      </c>
      <c r="O11">
        <v>11</v>
      </c>
      <c r="P11">
        <v>2</v>
      </c>
      <c r="Q11">
        <v>0</v>
      </c>
      <c r="R11">
        <v>0</v>
      </c>
      <c r="S11">
        <v>0</v>
      </c>
      <c r="T11">
        <f>IFERROR(SMALL(D:D,ROW()-1),"")</f>
        <v>27</v>
      </c>
      <c r="U11">
        <f ca="1"/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L1" workbookViewId="0">
      <selection activeCell="U2" sqref="U2:U11"/>
    </sheetView>
  </sheetViews>
  <sheetFormatPr baseColWidth="10" defaultRowHeight="12.75" x14ac:dyDescent="0.2"/>
  <cols>
    <col min="1" max="1" width="19" bestFit="1" customWidth="1"/>
    <col min="2" max="2" width="18.7109375" bestFit="1" customWidth="1"/>
    <col min="3" max="3" width="11.140625" bestFit="1" customWidth="1"/>
    <col min="4" max="4" width="14.140625" bestFit="1" customWidth="1"/>
    <col min="5" max="5" width="23.57031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9">
        <v>45297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15</v>
      </c>
      <c r="U1" t="s">
        <v>31</v>
      </c>
    </row>
    <row r="2" spans="1:21" x14ac:dyDescent="0.2">
      <c r="A2">
        <v>1</v>
      </c>
      <c r="B2" t="s">
        <v>258</v>
      </c>
      <c r="C2">
        <v>10</v>
      </c>
      <c r="D2">
        <v>10</v>
      </c>
      <c r="E2" t="s">
        <v>259</v>
      </c>
      <c r="G2">
        <v>2</v>
      </c>
      <c r="H2">
        <v>1</v>
      </c>
      <c r="I2">
        <v>1</v>
      </c>
      <c r="J2">
        <v>1</v>
      </c>
      <c r="K2">
        <v>1</v>
      </c>
      <c r="M2">
        <v>1</v>
      </c>
      <c r="N2">
        <v>1</v>
      </c>
      <c r="O2">
        <v>34</v>
      </c>
      <c r="P2">
        <v>4</v>
      </c>
      <c r="Q2">
        <v>23</v>
      </c>
      <c r="R2">
        <v>9</v>
      </c>
      <c r="S2">
        <v>7</v>
      </c>
      <c r="T2">
        <f>IFERROR(SMALL(D:D,ROW()-1),"")</f>
        <v>3.2</v>
      </c>
      <c r="U2">
        <f t="array" aca="1" ref="U2:U11" ca="1">INDEX($A$2:$A$11,MATCH(SMALL($D$2:$D$11-ROW($D$2:$D$11)/10^10,ROW(INDIRECT("1:"&amp;ROWS($A$2:$A$11)))),$D$2:$D$11-ROW($D$2:$D$11)/10^10,0))</f>
        <v>3</v>
      </c>
    </row>
    <row r="3" spans="1:21" x14ac:dyDescent="0.2">
      <c r="A3">
        <v>2</v>
      </c>
      <c r="B3" t="s">
        <v>260</v>
      </c>
      <c r="C3">
        <v>21</v>
      </c>
      <c r="D3">
        <v>17</v>
      </c>
      <c r="E3" t="s">
        <v>261</v>
      </c>
      <c r="F3">
        <v>2</v>
      </c>
      <c r="I3">
        <v>1</v>
      </c>
      <c r="J3">
        <v>1</v>
      </c>
      <c r="K3">
        <v>1</v>
      </c>
      <c r="L3">
        <v>2</v>
      </c>
      <c r="M3">
        <v>1</v>
      </c>
      <c r="O3">
        <v>25</v>
      </c>
      <c r="P3">
        <v>5</v>
      </c>
      <c r="Q3">
        <v>17</v>
      </c>
      <c r="R3">
        <v>4</v>
      </c>
      <c r="S3">
        <v>3</v>
      </c>
      <c r="T3">
        <f>IFERROR(SMALL(D:D,ROW()-1),"")</f>
        <v>5.6</v>
      </c>
      <c r="U3">
        <f ca="1"/>
        <v>4</v>
      </c>
    </row>
    <row r="4" spans="1:21" x14ac:dyDescent="0.2">
      <c r="A4">
        <v>3</v>
      </c>
      <c r="B4" t="s">
        <v>262</v>
      </c>
      <c r="C4">
        <v>3.2</v>
      </c>
      <c r="D4">
        <v>3.2</v>
      </c>
      <c r="E4" t="s">
        <v>263</v>
      </c>
      <c r="G4">
        <v>1</v>
      </c>
      <c r="H4">
        <v>2</v>
      </c>
      <c r="J4">
        <v>1</v>
      </c>
      <c r="M4">
        <v>1</v>
      </c>
      <c r="N4">
        <v>2</v>
      </c>
      <c r="O4">
        <v>10</v>
      </c>
      <c r="P4">
        <v>1</v>
      </c>
      <c r="Q4">
        <v>5</v>
      </c>
      <c r="R4">
        <v>1</v>
      </c>
      <c r="S4">
        <v>3</v>
      </c>
      <c r="T4">
        <f>IFERROR(SMALL(D:D,ROW()-1),"")</f>
        <v>6</v>
      </c>
      <c r="U4">
        <f ca="1"/>
        <v>9</v>
      </c>
    </row>
    <row r="5" spans="1:21" x14ac:dyDescent="0.2">
      <c r="A5">
        <v>4</v>
      </c>
      <c r="B5" t="s">
        <v>264</v>
      </c>
      <c r="C5">
        <v>5.2</v>
      </c>
      <c r="D5">
        <v>5.6</v>
      </c>
      <c r="E5" t="s">
        <v>265</v>
      </c>
      <c r="G5">
        <v>1</v>
      </c>
      <c r="H5">
        <v>2</v>
      </c>
      <c r="I5">
        <v>2</v>
      </c>
      <c r="K5">
        <v>1</v>
      </c>
      <c r="L5">
        <v>1</v>
      </c>
      <c r="N5">
        <v>1</v>
      </c>
      <c r="O5">
        <v>37</v>
      </c>
      <c r="P5">
        <v>5</v>
      </c>
      <c r="Q5">
        <v>16</v>
      </c>
      <c r="R5">
        <v>3</v>
      </c>
      <c r="S5">
        <v>5</v>
      </c>
      <c r="T5">
        <f>IFERROR(SMALL(D:D,ROW()-1),"")</f>
        <v>10</v>
      </c>
      <c r="U5">
        <f ca="1"/>
        <v>8</v>
      </c>
    </row>
    <row r="6" spans="1:21" x14ac:dyDescent="0.2">
      <c r="A6">
        <v>5</v>
      </c>
      <c r="B6" t="s">
        <v>266</v>
      </c>
      <c r="C6">
        <v>10</v>
      </c>
      <c r="D6">
        <v>13</v>
      </c>
      <c r="E6" t="s">
        <v>267</v>
      </c>
      <c r="F6">
        <v>1</v>
      </c>
      <c r="I6">
        <v>1</v>
      </c>
      <c r="N6">
        <v>2</v>
      </c>
      <c r="O6">
        <v>5</v>
      </c>
      <c r="P6">
        <v>1</v>
      </c>
      <c r="Q6">
        <v>1</v>
      </c>
      <c r="R6">
        <v>0</v>
      </c>
      <c r="S6">
        <v>0</v>
      </c>
      <c r="T6">
        <f>IFERROR(SMALL(D:D,ROW()-1),"")</f>
        <v>10</v>
      </c>
      <c r="U6">
        <f ca="1"/>
        <v>1</v>
      </c>
    </row>
    <row r="7" spans="1:21" x14ac:dyDescent="0.2">
      <c r="A7">
        <v>6</v>
      </c>
      <c r="B7" t="s">
        <v>268</v>
      </c>
      <c r="C7">
        <v>10</v>
      </c>
      <c r="D7">
        <v>11</v>
      </c>
      <c r="E7" t="s">
        <v>269</v>
      </c>
      <c r="F7">
        <v>2</v>
      </c>
      <c r="I7">
        <v>1</v>
      </c>
      <c r="J7">
        <v>2</v>
      </c>
      <c r="O7">
        <v>5</v>
      </c>
      <c r="P7">
        <v>2</v>
      </c>
      <c r="Q7">
        <v>2</v>
      </c>
      <c r="R7">
        <v>0</v>
      </c>
      <c r="S7">
        <v>0</v>
      </c>
      <c r="T7">
        <f>IFERROR(SMALL(D:D,ROW()-1),"")</f>
        <v>11</v>
      </c>
      <c r="U7">
        <f ca="1"/>
        <v>6</v>
      </c>
    </row>
    <row r="8" spans="1:21" x14ac:dyDescent="0.2">
      <c r="A8">
        <v>7</v>
      </c>
      <c r="B8" t="s">
        <v>270</v>
      </c>
      <c r="C8">
        <v>18</v>
      </c>
      <c r="D8">
        <v>16</v>
      </c>
      <c r="E8" t="s">
        <v>271</v>
      </c>
      <c r="F8">
        <v>2</v>
      </c>
      <c r="H8">
        <v>1</v>
      </c>
      <c r="J8">
        <v>2</v>
      </c>
      <c r="K8">
        <v>1</v>
      </c>
      <c r="N8">
        <v>1</v>
      </c>
      <c r="O8">
        <v>8</v>
      </c>
      <c r="P8">
        <v>2</v>
      </c>
      <c r="Q8">
        <v>3</v>
      </c>
      <c r="R8">
        <v>0</v>
      </c>
      <c r="S8">
        <v>1</v>
      </c>
      <c r="T8">
        <f>IFERROR(SMALL(D:D,ROW()-1),"")</f>
        <v>13</v>
      </c>
      <c r="U8">
        <f ca="1"/>
        <v>5</v>
      </c>
    </row>
    <row r="9" spans="1:21" x14ac:dyDescent="0.2">
      <c r="A9">
        <v>8</v>
      </c>
      <c r="B9" t="s">
        <v>272</v>
      </c>
      <c r="C9">
        <v>11</v>
      </c>
      <c r="D9">
        <v>10</v>
      </c>
      <c r="E9" t="s">
        <v>273</v>
      </c>
      <c r="F9">
        <v>1</v>
      </c>
      <c r="H9">
        <v>1</v>
      </c>
      <c r="J9">
        <v>2</v>
      </c>
      <c r="K9">
        <v>1</v>
      </c>
      <c r="L9">
        <v>1</v>
      </c>
      <c r="O9">
        <v>6</v>
      </c>
      <c r="P9">
        <v>1</v>
      </c>
      <c r="Q9">
        <v>3</v>
      </c>
      <c r="R9">
        <v>0</v>
      </c>
      <c r="S9">
        <v>1</v>
      </c>
      <c r="T9">
        <f>IFERROR(SMALL(D:D,ROW()-1),"")</f>
        <v>16</v>
      </c>
      <c r="U9">
        <f ca="1"/>
        <v>10</v>
      </c>
    </row>
    <row r="10" spans="1:21" x14ac:dyDescent="0.2">
      <c r="A10">
        <v>9</v>
      </c>
      <c r="B10" t="s">
        <v>274</v>
      </c>
      <c r="C10">
        <v>7.6</v>
      </c>
      <c r="D10">
        <v>6</v>
      </c>
      <c r="E10" t="s">
        <v>275</v>
      </c>
      <c r="F10">
        <v>1</v>
      </c>
      <c r="G10">
        <v>1</v>
      </c>
      <c r="H10">
        <v>1</v>
      </c>
      <c r="I10">
        <v>2</v>
      </c>
      <c r="J10">
        <v>1</v>
      </c>
      <c r="O10">
        <v>18</v>
      </c>
      <c r="P10">
        <v>3</v>
      </c>
      <c r="Q10">
        <v>11</v>
      </c>
      <c r="R10">
        <v>5</v>
      </c>
      <c r="S10">
        <v>2</v>
      </c>
      <c r="T10">
        <f>IFERROR(SMALL(D:D,ROW()-1),"")</f>
        <v>16</v>
      </c>
      <c r="U10">
        <f ca="1"/>
        <v>7</v>
      </c>
    </row>
    <row r="11" spans="1:21" x14ac:dyDescent="0.2">
      <c r="A11">
        <v>10</v>
      </c>
      <c r="B11" t="s">
        <v>276</v>
      </c>
      <c r="C11">
        <v>13</v>
      </c>
      <c r="D11">
        <v>16</v>
      </c>
      <c r="E11" t="s">
        <v>277</v>
      </c>
      <c r="I11">
        <v>2</v>
      </c>
      <c r="J11">
        <v>1</v>
      </c>
      <c r="K11">
        <v>1</v>
      </c>
      <c r="M11">
        <v>1</v>
      </c>
      <c r="N11">
        <v>1</v>
      </c>
      <c r="O11">
        <v>20</v>
      </c>
      <c r="P11">
        <v>2</v>
      </c>
      <c r="Q11">
        <v>11</v>
      </c>
      <c r="R11">
        <v>3</v>
      </c>
      <c r="S11">
        <v>3</v>
      </c>
      <c r="T11">
        <f>IFERROR(SMALL(D:D,ROW()-1),"")</f>
        <v>17</v>
      </c>
      <c r="U11">
        <f ca="1"/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opLeftCell="L1" workbookViewId="0">
      <selection activeCell="U2" sqref="U2:U17"/>
    </sheetView>
  </sheetViews>
  <sheetFormatPr baseColWidth="10" defaultRowHeight="12.75" x14ac:dyDescent="0.2"/>
  <cols>
    <col min="1" max="1" width="19" bestFit="1" customWidth="1"/>
    <col min="2" max="2" width="20.85546875" bestFit="1" customWidth="1"/>
    <col min="3" max="3" width="11.140625" bestFit="1" customWidth="1"/>
    <col min="4" max="4" width="14.140625" bestFit="1" customWidth="1"/>
    <col min="5" max="5" width="23.5703125" bestFit="1" customWidth="1"/>
    <col min="6" max="14" width="3" bestFit="1" customWidth="1"/>
    <col min="15" max="15" width="10.7109375" bestFit="1" customWidth="1"/>
    <col min="16" max="16" width="11.140625" bestFit="1" customWidth="1"/>
    <col min="17" max="17" width="9.5703125" bestFit="1" customWidth="1"/>
    <col min="18" max="18" width="16.5703125" bestFit="1" customWidth="1"/>
    <col min="19" max="19" width="18.28515625" bestFit="1" customWidth="1"/>
    <col min="20" max="20" width="14.140625" bestFit="1" customWidth="1"/>
    <col min="21" max="21" width="3" bestFit="1" customWidth="1"/>
  </cols>
  <sheetData>
    <row r="1" spans="1:21" x14ac:dyDescent="0.2">
      <c r="A1" s="9">
        <v>45297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15</v>
      </c>
      <c r="U1" t="s">
        <v>31</v>
      </c>
    </row>
    <row r="2" spans="1:21" x14ac:dyDescent="0.2">
      <c r="A2">
        <v>1</v>
      </c>
      <c r="B2" t="s">
        <v>278</v>
      </c>
      <c r="C2">
        <v>8.4</v>
      </c>
      <c r="D2">
        <v>9.1999999999999993</v>
      </c>
      <c r="E2" t="s">
        <v>279</v>
      </c>
      <c r="G2">
        <v>3</v>
      </c>
      <c r="H2">
        <v>1</v>
      </c>
      <c r="I2">
        <v>1</v>
      </c>
      <c r="J2">
        <v>1</v>
      </c>
      <c r="N2">
        <v>2</v>
      </c>
      <c r="O2">
        <v>75</v>
      </c>
      <c r="P2">
        <v>6</v>
      </c>
      <c r="Q2">
        <v>26</v>
      </c>
      <c r="R2">
        <v>9</v>
      </c>
      <c r="S2">
        <v>7</v>
      </c>
      <c r="T2">
        <f>IFERROR(SMALL(D:D,ROW()-1),"")</f>
        <v>5.5</v>
      </c>
      <c r="U2">
        <f t="array" aca="1" ref="U2:U17" ca="1">INDEX($A$2:$A$17,MATCH(SMALL($D$2:$D$17-ROW($D$2:$D$17)/10^10,ROW(INDIRECT("1:"&amp;ROWS($A$2:$A$17)))),$D$2:$D$17-ROW($D$2:$D$17)/10^10,0))</f>
        <v>9</v>
      </c>
    </row>
    <row r="3" spans="1:21" x14ac:dyDescent="0.2">
      <c r="A3">
        <v>2</v>
      </c>
      <c r="B3" t="s">
        <v>280</v>
      </c>
      <c r="C3">
        <v>12</v>
      </c>
      <c r="D3">
        <v>12</v>
      </c>
      <c r="E3" t="s">
        <v>281</v>
      </c>
      <c r="H3">
        <v>1</v>
      </c>
      <c r="K3">
        <v>1</v>
      </c>
      <c r="M3">
        <v>1</v>
      </c>
      <c r="N3">
        <v>1</v>
      </c>
      <c r="O3">
        <v>60</v>
      </c>
      <c r="P3">
        <v>4</v>
      </c>
      <c r="Q3">
        <v>19</v>
      </c>
      <c r="R3">
        <v>6</v>
      </c>
      <c r="S3">
        <v>3</v>
      </c>
      <c r="T3">
        <f>IFERROR(SMALL(D:D,ROW()-1),"")</f>
        <v>9.1999999999999993</v>
      </c>
      <c r="U3">
        <f ca="1"/>
        <v>1</v>
      </c>
    </row>
    <row r="4" spans="1:21" x14ac:dyDescent="0.2">
      <c r="A4">
        <v>3</v>
      </c>
      <c r="B4" t="s">
        <v>282</v>
      </c>
      <c r="C4">
        <v>53</v>
      </c>
      <c r="D4">
        <v>66</v>
      </c>
      <c r="E4" t="s">
        <v>283</v>
      </c>
      <c r="J4">
        <v>1</v>
      </c>
      <c r="M4">
        <v>1</v>
      </c>
      <c r="O4">
        <v>22</v>
      </c>
      <c r="P4">
        <v>2</v>
      </c>
      <c r="Q4">
        <v>8</v>
      </c>
      <c r="R4">
        <v>2</v>
      </c>
      <c r="S4">
        <v>4</v>
      </c>
      <c r="T4">
        <f>IFERROR(SMALL(D:D,ROW()-1),"")</f>
        <v>9.3000000000000007</v>
      </c>
      <c r="U4">
        <f ca="1"/>
        <v>12</v>
      </c>
    </row>
    <row r="5" spans="1:21" x14ac:dyDescent="0.2">
      <c r="A5">
        <v>4</v>
      </c>
      <c r="B5" t="s">
        <v>284</v>
      </c>
      <c r="C5">
        <v>13</v>
      </c>
      <c r="D5">
        <v>13</v>
      </c>
      <c r="E5" t="s">
        <v>285</v>
      </c>
      <c r="H5">
        <v>2</v>
      </c>
      <c r="J5">
        <v>1</v>
      </c>
      <c r="K5">
        <v>1</v>
      </c>
      <c r="L5">
        <v>3</v>
      </c>
      <c r="M5">
        <v>2</v>
      </c>
      <c r="O5">
        <v>51</v>
      </c>
      <c r="P5">
        <v>2</v>
      </c>
      <c r="Q5">
        <v>17</v>
      </c>
      <c r="R5">
        <v>3</v>
      </c>
      <c r="S5">
        <v>5</v>
      </c>
      <c r="T5">
        <f>IFERROR(SMALL(D:D,ROW()-1),"")</f>
        <v>11</v>
      </c>
      <c r="U5">
        <f ca="1"/>
        <v>10</v>
      </c>
    </row>
    <row r="6" spans="1:21" x14ac:dyDescent="0.2">
      <c r="A6">
        <v>5</v>
      </c>
      <c r="B6" t="s">
        <v>286</v>
      </c>
      <c r="C6">
        <v>11</v>
      </c>
      <c r="D6">
        <v>11</v>
      </c>
      <c r="E6" t="s">
        <v>287</v>
      </c>
      <c r="G6">
        <v>2</v>
      </c>
      <c r="H6">
        <v>1</v>
      </c>
      <c r="K6">
        <v>2</v>
      </c>
      <c r="N6">
        <v>1</v>
      </c>
      <c r="O6">
        <v>91</v>
      </c>
      <c r="P6">
        <v>9</v>
      </c>
      <c r="Q6">
        <v>31</v>
      </c>
      <c r="R6">
        <v>7</v>
      </c>
      <c r="S6">
        <v>7</v>
      </c>
      <c r="T6">
        <f>IFERROR(SMALL(D:D,ROW()-1),"")</f>
        <v>11</v>
      </c>
      <c r="U6">
        <f ca="1"/>
        <v>5</v>
      </c>
    </row>
    <row r="7" spans="1:21" x14ac:dyDescent="0.2">
      <c r="A7">
        <v>6</v>
      </c>
      <c r="B7" t="s">
        <v>288</v>
      </c>
      <c r="C7">
        <v>27</v>
      </c>
      <c r="D7">
        <v>31</v>
      </c>
      <c r="E7" t="s">
        <v>289</v>
      </c>
      <c r="F7">
        <v>2</v>
      </c>
      <c r="K7">
        <v>1</v>
      </c>
      <c r="L7">
        <v>2</v>
      </c>
      <c r="M7">
        <v>1</v>
      </c>
      <c r="O7">
        <v>83</v>
      </c>
      <c r="P7">
        <v>6</v>
      </c>
      <c r="Q7">
        <v>26</v>
      </c>
      <c r="R7">
        <v>10</v>
      </c>
      <c r="S7">
        <v>6</v>
      </c>
      <c r="T7">
        <f>IFERROR(SMALL(D:D,ROW()-1),"")</f>
        <v>12</v>
      </c>
      <c r="U7">
        <f ca="1"/>
        <v>2</v>
      </c>
    </row>
    <row r="8" spans="1:21" x14ac:dyDescent="0.2">
      <c r="A8">
        <v>7</v>
      </c>
      <c r="B8" t="s">
        <v>290</v>
      </c>
      <c r="C8">
        <v>14</v>
      </c>
      <c r="D8">
        <v>16</v>
      </c>
      <c r="E8" t="s">
        <v>291</v>
      </c>
      <c r="F8">
        <v>1</v>
      </c>
      <c r="G8">
        <v>2</v>
      </c>
      <c r="H8">
        <v>1</v>
      </c>
      <c r="I8">
        <v>2</v>
      </c>
      <c r="K8">
        <v>1</v>
      </c>
      <c r="O8">
        <v>42</v>
      </c>
      <c r="P8">
        <v>1</v>
      </c>
      <c r="Q8">
        <v>17</v>
      </c>
      <c r="R8">
        <v>6</v>
      </c>
      <c r="S8">
        <v>4</v>
      </c>
      <c r="T8">
        <f>IFERROR(SMALL(D:D,ROW()-1),"")</f>
        <v>13</v>
      </c>
      <c r="U8">
        <f ca="1"/>
        <v>4</v>
      </c>
    </row>
    <row r="9" spans="1:21" x14ac:dyDescent="0.2">
      <c r="A9">
        <v>8</v>
      </c>
      <c r="B9" t="s">
        <v>292</v>
      </c>
      <c r="C9">
        <v>11</v>
      </c>
      <c r="D9">
        <v>16</v>
      </c>
      <c r="E9" t="s">
        <v>293</v>
      </c>
      <c r="I9">
        <v>3</v>
      </c>
      <c r="J9">
        <v>2</v>
      </c>
      <c r="M9">
        <v>1</v>
      </c>
      <c r="O9">
        <v>115</v>
      </c>
      <c r="P9">
        <v>8</v>
      </c>
      <c r="Q9">
        <v>37</v>
      </c>
      <c r="R9">
        <v>12</v>
      </c>
      <c r="S9">
        <v>8</v>
      </c>
      <c r="T9">
        <f>IFERROR(SMALL(D:D,ROW()-1),"")</f>
        <v>16</v>
      </c>
      <c r="U9">
        <f ca="1"/>
        <v>11</v>
      </c>
    </row>
    <row r="10" spans="1:21" x14ac:dyDescent="0.2">
      <c r="A10">
        <v>9</v>
      </c>
      <c r="B10" t="s">
        <v>294</v>
      </c>
      <c r="C10">
        <v>6.8</v>
      </c>
      <c r="D10">
        <v>5.5</v>
      </c>
      <c r="E10" t="s">
        <v>295</v>
      </c>
      <c r="G10">
        <v>1</v>
      </c>
      <c r="I10">
        <v>1</v>
      </c>
      <c r="K10">
        <v>1</v>
      </c>
      <c r="L10">
        <v>1</v>
      </c>
      <c r="M10">
        <v>2</v>
      </c>
      <c r="N10">
        <v>2</v>
      </c>
      <c r="O10">
        <v>45</v>
      </c>
      <c r="P10">
        <v>3</v>
      </c>
      <c r="Q10">
        <v>18</v>
      </c>
      <c r="R10">
        <v>3</v>
      </c>
      <c r="S10">
        <v>2</v>
      </c>
      <c r="T10">
        <f>IFERROR(SMALL(D:D,ROW()-1),"")</f>
        <v>16</v>
      </c>
      <c r="U10">
        <f ca="1"/>
        <v>8</v>
      </c>
    </row>
    <row r="11" spans="1:21" x14ac:dyDescent="0.2">
      <c r="A11">
        <v>10</v>
      </c>
      <c r="B11" t="s">
        <v>296</v>
      </c>
      <c r="C11">
        <v>12</v>
      </c>
      <c r="D11">
        <v>11</v>
      </c>
      <c r="E11" t="s">
        <v>297</v>
      </c>
      <c r="H11">
        <v>2</v>
      </c>
      <c r="J11">
        <v>1</v>
      </c>
      <c r="K11">
        <v>1</v>
      </c>
      <c r="L11">
        <v>2</v>
      </c>
      <c r="M11">
        <v>1</v>
      </c>
      <c r="O11">
        <v>93</v>
      </c>
      <c r="P11">
        <v>2</v>
      </c>
      <c r="Q11">
        <v>26</v>
      </c>
      <c r="R11">
        <v>6</v>
      </c>
      <c r="S11">
        <v>6</v>
      </c>
      <c r="T11">
        <f>IFERROR(SMALL(D:D,ROW()-1),"")</f>
        <v>16</v>
      </c>
      <c r="U11">
        <f ca="1"/>
        <v>7</v>
      </c>
    </row>
    <row r="12" spans="1:21" x14ac:dyDescent="0.2">
      <c r="A12">
        <v>11</v>
      </c>
      <c r="B12" t="s">
        <v>298</v>
      </c>
      <c r="C12">
        <v>14</v>
      </c>
      <c r="D12">
        <v>16</v>
      </c>
      <c r="E12" t="s">
        <v>299</v>
      </c>
      <c r="I12">
        <v>1</v>
      </c>
      <c r="J12">
        <v>1</v>
      </c>
      <c r="K12">
        <v>2</v>
      </c>
      <c r="L12">
        <v>1</v>
      </c>
      <c r="N12">
        <v>3</v>
      </c>
      <c r="O12">
        <v>117</v>
      </c>
      <c r="P12">
        <v>7</v>
      </c>
      <c r="Q12">
        <v>30</v>
      </c>
      <c r="R12">
        <v>5</v>
      </c>
      <c r="S12">
        <v>6</v>
      </c>
      <c r="T12">
        <f>IFERROR(SMALL(D:D,ROW()-1),"")</f>
        <v>17</v>
      </c>
      <c r="U12">
        <f ca="1"/>
        <v>16</v>
      </c>
    </row>
    <row r="13" spans="1:21" x14ac:dyDescent="0.2">
      <c r="A13">
        <v>12</v>
      </c>
      <c r="B13" t="s">
        <v>300</v>
      </c>
      <c r="C13">
        <v>10</v>
      </c>
      <c r="D13">
        <v>9.3000000000000007</v>
      </c>
      <c r="E13" t="s">
        <v>301</v>
      </c>
      <c r="H13">
        <v>2</v>
      </c>
      <c r="K13">
        <v>2</v>
      </c>
      <c r="L13">
        <v>1</v>
      </c>
      <c r="N13">
        <v>2</v>
      </c>
      <c r="O13">
        <v>141</v>
      </c>
      <c r="P13">
        <v>12</v>
      </c>
      <c r="Q13">
        <v>51</v>
      </c>
      <c r="R13">
        <v>15</v>
      </c>
      <c r="S13">
        <v>17</v>
      </c>
      <c r="T13">
        <f>IFERROR(SMALL(D:D,ROW()-1),"")</f>
        <v>17</v>
      </c>
      <c r="U13">
        <f ca="1"/>
        <v>15</v>
      </c>
    </row>
    <row r="14" spans="1:21" x14ac:dyDescent="0.2">
      <c r="A14">
        <v>13</v>
      </c>
      <c r="B14" t="s">
        <v>302</v>
      </c>
      <c r="C14">
        <v>15</v>
      </c>
      <c r="D14">
        <v>19</v>
      </c>
      <c r="E14" t="s">
        <v>303</v>
      </c>
      <c r="J14">
        <v>2</v>
      </c>
      <c r="L14">
        <v>1</v>
      </c>
      <c r="N14">
        <v>2</v>
      </c>
      <c r="O14">
        <v>47</v>
      </c>
      <c r="P14">
        <v>2</v>
      </c>
      <c r="Q14">
        <v>18</v>
      </c>
      <c r="R14">
        <v>5</v>
      </c>
      <c r="S14">
        <v>3</v>
      </c>
      <c r="T14">
        <f>IFERROR(SMALL(D:D,ROW()-1),"")</f>
        <v>19</v>
      </c>
      <c r="U14">
        <f ca="1"/>
        <v>13</v>
      </c>
    </row>
    <row r="15" spans="1:21" x14ac:dyDescent="0.2">
      <c r="A15">
        <v>14</v>
      </c>
      <c r="B15" t="s">
        <v>304</v>
      </c>
      <c r="C15">
        <v>17</v>
      </c>
      <c r="D15">
        <v>21</v>
      </c>
      <c r="E15" t="s">
        <v>305</v>
      </c>
      <c r="H15">
        <v>1</v>
      </c>
      <c r="I15">
        <v>2</v>
      </c>
      <c r="K15">
        <v>1</v>
      </c>
      <c r="L15">
        <v>2</v>
      </c>
      <c r="N15">
        <v>1</v>
      </c>
      <c r="O15">
        <v>34</v>
      </c>
      <c r="P15">
        <v>1</v>
      </c>
      <c r="Q15">
        <v>12</v>
      </c>
      <c r="R15">
        <v>3</v>
      </c>
      <c r="S15">
        <v>3</v>
      </c>
      <c r="T15">
        <f>IFERROR(SMALL(D:D,ROW()-1),"")</f>
        <v>21</v>
      </c>
      <c r="U15">
        <f ca="1"/>
        <v>14</v>
      </c>
    </row>
    <row r="16" spans="1:21" x14ac:dyDescent="0.2">
      <c r="A16">
        <v>15</v>
      </c>
      <c r="B16" t="s">
        <v>306</v>
      </c>
      <c r="C16">
        <v>21</v>
      </c>
      <c r="D16">
        <v>17</v>
      </c>
      <c r="E16" t="s">
        <v>307</v>
      </c>
      <c r="G16">
        <v>1</v>
      </c>
      <c r="J16">
        <v>1</v>
      </c>
      <c r="K16">
        <v>1</v>
      </c>
      <c r="L16">
        <v>1</v>
      </c>
      <c r="M16">
        <v>2</v>
      </c>
      <c r="N16">
        <v>1</v>
      </c>
      <c r="O16">
        <v>50</v>
      </c>
      <c r="P16">
        <v>0</v>
      </c>
      <c r="Q16">
        <v>15</v>
      </c>
      <c r="R16">
        <v>4</v>
      </c>
      <c r="S16">
        <v>3</v>
      </c>
      <c r="T16">
        <f>IFERROR(SMALL(D:D,ROW()-1),"")</f>
        <v>31</v>
      </c>
      <c r="U16">
        <f ca="1"/>
        <v>6</v>
      </c>
    </row>
    <row r="17" spans="1:21" x14ac:dyDescent="0.2">
      <c r="A17">
        <v>16</v>
      </c>
      <c r="B17" t="s">
        <v>308</v>
      </c>
      <c r="C17">
        <v>22</v>
      </c>
      <c r="D17">
        <v>17</v>
      </c>
      <c r="E17" t="s">
        <v>309</v>
      </c>
      <c r="K17">
        <v>1</v>
      </c>
      <c r="L17">
        <v>2</v>
      </c>
      <c r="N17">
        <v>1</v>
      </c>
      <c r="O17">
        <v>53</v>
      </c>
      <c r="P17">
        <v>1</v>
      </c>
      <c r="Q17">
        <v>14</v>
      </c>
      <c r="R17">
        <v>4</v>
      </c>
      <c r="S17">
        <v>2</v>
      </c>
      <c r="T17">
        <f>IFERROR(SMALL(D:D,ROW()-1),"")</f>
        <v>66</v>
      </c>
      <c r="U17">
        <f ca="1"/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réunions</vt:lpstr>
      <vt:lpstr>R4C1</vt:lpstr>
      <vt:lpstr>R4C2</vt:lpstr>
      <vt:lpstr>R4C3</vt:lpstr>
      <vt:lpstr>R4C4</vt:lpstr>
      <vt:lpstr>R4C5</vt:lpstr>
      <vt:lpstr>R4C6</vt:lpstr>
      <vt:lpstr>R4C7</vt:lpstr>
      <vt:lpstr>R4C8</vt:lpstr>
      <vt:lpstr>R4C9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ducedrick4@gmail.com</cp:lastModifiedBy>
  <dcterms:created xsi:type="dcterms:W3CDTF">2018-11-14T10:48:32Z</dcterms:created>
  <dcterms:modified xsi:type="dcterms:W3CDTF">2024-01-06T19:32:11Z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