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04250-G2\Documents\Test_Macro\"/>
    </mc:Choice>
  </mc:AlternateContent>
  <bookViews>
    <workbookView xWindow="240" yWindow="20400" windowWidth="14805" windowHeight="5865" tabRatio="516"/>
  </bookViews>
  <sheets>
    <sheet name="Feuille-1" sheetId="4" r:id="rId1"/>
    <sheet name="Feuille-2" sheetId="3" r:id="rId2"/>
    <sheet name="Feuille-3" sheetId="1" r:id="rId3"/>
    <sheet name="Feuille-4" sheetId="2" r:id="rId4"/>
    <sheet name="Feuille-5" sheetId="5" r:id="rId5"/>
    <sheet name="Feuille-6" sheetId="6" r:id="rId6"/>
    <sheet name="Feuille-7" sheetId="7" r:id="rId7"/>
    <sheet name="Feuille-8" sheetId="8" r:id="rId8"/>
    <sheet name="Feuille-9" sheetId="9" r:id="rId9"/>
    <sheet name="Feuille-10" sheetId="15" r:id="rId10"/>
    <sheet name="Feuille-11" sheetId="10" r:id="rId11"/>
    <sheet name="Bdd" sheetId="12" r:id="rId12"/>
    <sheet name="DROIT_IMAGE" sheetId="16" r:id="rId13"/>
  </sheets>
  <definedNames>
    <definedName name="_xlnm._FilterDatabase" localSheetId="10" hidden="1">'Feuille-11'!$M$2:$W$21</definedName>
    <definedName name="_xlnm._FilterDatabase" localSheetId="2" hidden="1">'Feuille-3'!$L$2:$W$34</definedName>
    <definedName name="AVM">#REF!</definedName>
    <definedName name="BLM">#REF!</definedName>
    <definedName name="CGR">#REF!</definedName>
    <definedName name="IRIS">#REF!</definedName>
    <definedName name="KASTELL_DU">#REF!</definedName>
    <definedName name="RDV">#REF!</definedName>
    <definedName name="SLC">#REF!</definedName>
    <definedName name="SPEED_LM">#REF!</definedName>
    <definedName name="STAL_DU">#REF!</definedName>
    <definedName name="structure">Bdd!$A$2:$D$12</definedName>
    <definedName name="TDB">#REF!</definedName>
    <definedName name="VOS">#REF!</definedName>
  </definedNames>
  <calcPr calcId="152511"/>
  <webPublishing vml="1" allowPng="1" targetScreenSize="1024x768" codePage="1252"/>
</workbook>
</file>

<file path=xl/calcChain.xml><?xml version="1.0" encoding="utf-8"?>
<calcChain xmlns="http://schemas.openxmlformats.org/spreadsheetml/2006/main">
  <c r="A37" i="1" l="1"/>
  <c r="A17" i="2" l="1"/>
  <c r="A16" i="9"/>
  <c r="A24" i="10"/>
  <c r="A31" i="15"/>
  <c r="A17" i="4"/>
  <c r="A21" i="3"/>
</calcChain>
</file>

<file path=xl/comments1.xml><?xml version="1.0" encoding="utf-8"?>
<comments xmlns="http://schemas.openxmlformats.org/spreadsheetml/2006/main">
  <authors>
    <author>04250-G2</author>
  </authors>
  <commentList>
    <comment ref="O2" authorId="0" shapeId="0">
      <text>
        <r>
          <rPr>
            <sz val="9"/>
            <color indexed="81"/>
            <rFont val="Tahoma"/>
            <family val="2"/>
          </rPr>
          <t xml:space="preserve">
L'intégration se fait via la DSN</t>
        </r>
      </text>
    </comment>
  </commentList>
</comments>
</file>

<file path=xl/sharedStrings.xml><?xml version="1.0" encoding="utf-8"?>
<sst xmlns="http://schemas.openxmlformats.org/spreadsheetml/2006/main" count="346" uniqueCount="76">
  <si>
    <t>Nom contact 1</t>
  </si>
  <si>
    <t>Téléphone contact 1</t>
  </si>
  <si>
    <t>Mail perso</t>
  </si>
  <si>
    <t>Sexe</t>
  </si>
  <si>
    <t>M</t>
  </si>
  <si>
    <t>F</t>
  </si>
  <si>
    <t>Salarié</t>
  </si>
  <si>
    <t>Emploi</t>
  </si>
  <si>
    <t>Contact 1</t>
  </si>
  <si>
    <t>Date naissance</t>
  </si>
  <si>
    <t>Date entrée</t>
  </si>
  <si>
    <t>Date sortie</t>
  </si>
  <si>
    <t>RDV VIP</t>
  </si>
  <si>
    <t>Observations</t>
  </si>
  <si>
    <t>RDV VIP pris</t>
  </si>
  <si>
    <t>CDI</t>
  </si>
  <si>
    <t>Affiliation</t>
  </si>
  <si>
    <t>Date Affiliation</t>
  </si>
  <si>
    <t>SI Refus : motif</t>
  </si>
  <si>
    <t>Dispense envoyée le</t>
  </si>
  <si>
    <t>Receptionnée le</t>
  </si>
  <si>
    <t>Oui</t>
  </si>
  <si>
    <t>Non</t>
  </si>
  <si>
    <t>160 : Bénéficiaire, y compris en tant qu'ayant droit, d'une couverture au titre d'un autre emploi</t>
  </si>
  <si>
    <t>Observations2</t>
  </si>
  <si>
    <t>Motif de refus</t>
  </si>
  <si>
    <t>100 : Présent au moment de la mise en place du régime</t>
  </si>
  <si>
    <t>120 : Bénéficiaire CMUC ou ACS</t>
  </si>
  <si>
    <t>140 : Couvert par une assurance individuelle non échue</t>
  </si>
  <si>
    <t>180 : CDD ou mission, sous conditions</t>
  </si>
  <si>
    <r>
      <t xml:space="preserve">500 : Apprenti ou CDD </t>
    </r>
    <r>
      <rPr>
        <sz val="11"/>
        <color rgb="FFFF0000"/>
        <rFont val="Calibri"/>
        <family val="2"/>
      </rPr>
      <t xml:space="preserve">d'au moins </t>
    </r>
    <r>
      <rPr>
        <sz val="11"/>
        <color theme="1"/>
        <rFont val="Calibri"/>
        <family val="2"/>
        <scheme val="minor"/>
      </rPr>
      <t>12 mois couvert par ailleurs</t>
    </r>
  </si>
  <si>
    <r>
      <t xml:space="preserve">520 : Apprenti ou CDD </t>
    </r>
    <r>
      <rPr>
        <sz val="11"/>
        <color rgb="FFFF0000"/>
        <rFont val="Calibri"/>
        <family val="2"/>
      </rPr>
      <t>de moins</t>
    </r>
    <r>
      <rPr>
        <sz val="11"/>
        <color theme="1"/>
        <rFont val="Calibri"/>
        <family val="2"/>
        <scheme val="minor"/>
      </rPr>
      <t xml:space="preserve"> de 12 mois</t>
    </r>
  </si>
  <si>
    <t>540 : Cotisation au moins égale à 10% salaire brut</t>
  </si>
  <si>
    <t>VIP</t>
  </si>
  <si>
    <t>Mutuelle</t>
  </si>
  <si>
    <t>Date d'entrée</t>
  </si>
  <si>
    <t>Date de sortie</t>
  </si>
  <si>
    <t>Date naissance2</t>
  </si>
  <si>
    <t>Contrat</t>
  </si>
  <si>
    <t>RH</t>
  </si>
  <si>
    <t>RDV VIP le</t>
  </si>
  <si>
    <t>Nb Mois</t>
  </si>
  <si>
    <t>Nb mois</t>
  </si>
  <si>
    <t>NB mois</t>
  </si>
  <si>
    <t>Niveau Scolaire</t>
  </si>
  <si>
    <t>Niveau scolaire</t>
  </si>
  <si>
    <t>IMAGE</t>
  </si>
  <si>
    <t>Mail Pro</t>
  </si>
  <si>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</si>
  <si>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</si>
  <si>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</si>
  <si>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</si>
  <si>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</si>
  <si>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</si>
  <si>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</si>
  <si>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</si>
  <si>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</si>
  <si>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</si>
  <si>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salarié 11</t>
  </si>
  <si>
    <t>salarié 12</t>
  </si>
  <si>
    <t>Salariée 36</t>
  </si>
  <si>
    <t>Salariée 37</t>
  </si>
  <si>
    <t>Salariée 38</t>
  </si>
  <si>
    <t>Salariée 39</t>
  </si>
  <si>
    <t>Salariée 40</t>
  </si>
  <si>
    <t>Salariée 41</t>
  </si>
  <si>
    <t>Salariée 42</t>
  </si>
  <si>
    <t>Salariée 43</t>
  </si>
  <si>
    <t>Salariée 44</t>
  </si>
  <si>
    <t>Salariée 45</t>
  </si>
  <si>
    <t>Salariée 46</t>
  </si>
  <si>
    <t>Salariée 47</t>
  </si>
  <si>
    <t>Salariée 48</t>
  </si>
  <si>
    <t>Salariée 49</t>
  </si>
  <si>
    <t>Salariée 50</t>
  </si>
  <si>
    <t>Salariée 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</si>
</sst>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[$-40C]mmmmm\-yy;@"/>
    <numFmt numFmtId="166" formatCode="dd/mm/yy;@"/>
  </numFmts>
  <fonts count="50">
    <font>
      <sz val="11"/>
      <color theme="1"/>
      <name val="Calibri"/>
      <family val="2"/>
      <scheme val="minor"/>
    </font>
    <font>
      <sz val="10"/>
      <color theme="1"/>
      <name val="FF DIN Pro for IIC"/>
      <family val="2"/>
    </font>
    <font>
      <sz val="10"/>
      <color theme="1"/>
      <name val="FF DIN Pro for IIC"/>
      <family val="2"/>
    </font>
    <font>
      <sz val="10"/>
      <color theme="1"/>
      <name val="FF DIN Pro for IIC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0"/>
      <color theme="1"/>
      <name val="FF DIN Pro for IIC"/>
      <family val="2"/>
    </font>
    <font>
      <b/>
      <sz val="11"/>
      <color theme="1"/>
      <name val="FF DIN Pro for IIC"/>
      <family val="2"/>
    </font>
    <font>
      <b/>
      <sz val="10"/>
      <color indexed="9"/>
      <name val="FF DIN Pro for IIC"/>
      <family val="2"/>
    </font>
    <font>
      <b/>
      <sz val="11"/>
      <color indexed="9"/>
      <name val="Calibri"/>
      <family val="2"/>
    </font>
    <font>
      <b/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3"/>
      <name val="Calibri"/>
      <family val="2"/>
    </font>
    <font>
      <b/>
      <sz val="12"/>
      <color theme="1"/>
      <name val="FF DIN Pro for IIC"/>
      <family val="2"/>
    </font>
    <font>
      <b/>
      <sz val="11"/>
      <name val="FF DIN Pro for IIC"/>
      <family val="2"/>
    </font>
    <font>
      <sz val="11"/>
      <name val="Calibri"/>
      <family val="2"/>
      <scheme val="minor"/>
    </font>
    <font>
      <b/>
      <sz val="10"/>
      <color theme="3"/>
      <name val="FF DIN Pro for IIC"/>
      <family val="2"/>
    </font>
    <font>
      <sz val="10"/>
      <color theme="1"/>
      <name val="DIN-Light"/>
    </font>
    <font>
      <sz val="10"/>
      <name val="DIN-Light"/>
    </font>
    <font>
      <u/>
      <sz val="10"/>
      <color theme="10"/>
      <name val="DIN-Light"/>
    </font>
    <font>
      <sz val="10"/>
      <color indexed="8"/>
      <name val="DIN-Light"/>
    </font>
    <font>
      <b/>
      <sz val="10"/>
      <color theme="1"/>
      <name val="DIN-Light"/>
    </font>
    <font>
      <b/>
      <sz val="10"/>
      <color indexed="9"/>
      <name val="DIN-Light"/>
    </font>
    <font>
      <b/>
      <sz val="10"/>
      <color theme="0"/>
      <name val="DIN-Light"/>
    </font>
    <font>
      <sz val="9"/>
      <color indexed="81"/>
      <name val="Tahoma"/>
      <family val="2"/>
    </font>
    <font>
      <b/>
      <sz val="9"/>
      <color theme="0"/>
      <name val="DIN-Light"/>
    </font>
    <font>
      <b/>
      <sz val="9"/>
      <color indexed="9"/>
      <name val="DIN-Light"/>
    </font>
    <font>
      <sz val="9"/>
      <color theme="1"/>
      <name val="DIN-Light"/>
    </font>
    <font>
      <b/>
      <sz val="10"/>
      <name val="DIN-Light"/>
    </font>
    <font>
      <b/>
      <sz val="10"/>
      <color indexed="8"/>
      <name val="DIN-Light"/>
    </font>
    <font>
      <b/>
      <sz val="12"/>
      <color theme="1"/>
      <name val="DIN-Light"/>
    </font>
    <font>
      <b/>
      <sz val="12"/>
      <color theme="1"/>
      <name val="FF DIN Pro for IIC"/>
    </font>
    <font>
      <b/>
      <sz val="14"/>
      <color theme="1"/>
      <name val="Calibri"/>
      <family val="2"/>
      <scheme val="minor"/>
    </font>
    <font>
      <b/>
      <sz val="14"/>
      <color theme="1"/>
      <name val="DIN-Light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5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5" borderId="5" applyNumberFormat="0" applyAlignment="0" applyProtection="0"/>
    <xf numFmtId="0" fontId="14" fillId="6" borderId="6" applyNumberFormat="0" applyAlignment="0" applyProtection="0"/>
    <xf numFmtId="0" fontId="15" fillId="6" borderId="5" applyNumberFormat="0" applyAlignment="0" applyProtection="0"/>
    <xf numFmtId="0" fontId="16" fillId="0" borderId="7" applyNumberFormat="0" applyFill="0" applyAlignment="0" applyProtection="0"/>
    <xf numFmtId="0" fontId="17" fillId="7" borderId="8" applyNumberFormat="0" applyAlignment="0" applyProtection="0"/>
    <xf numFmtId="0" fontId="18" fillId="0" borderId="0" applyNumberFormat="0" applyFill="0" applyBorder="0" applyAlignment="0" applyProtection="0"/>
    <xf numFmtId="0" fontId="6" fillId="8" borderId="9" applyNumberFormat="0" applyFont="0" applyAlignment="0" applyProtection="0"/>
    <xf numFmtId="0" fontId="19" fillId="0" borderId="0" applyNumberFormat="0" applyFill="0" applyBorder="0" applyAlignment="0" applyProtection="0"/>
    <xf numFmtId="0" fontId="4" fillId="0" borderId="10" applyNumberFormat="0" applyFill="0" applyAlignment="0" applyProtection="0"/>
    <xf numFmtId="0" fontId="20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0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0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0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0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0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1" fillId="4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2" fillId="0" borderId="0"/>
    <xf numFmtId="9" fontId="6" fillId="0" borderId="0" applyFont="0" applyFill="0" applyBorder="0" applyAlignment="0" applyProtection="0"/>
  </cellStyleXfs>
  <cellXfs count="36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Fill="1"/>
    <xf numFmtId="0" fontId="0" fillId="0" borderId="0" xfId="0" applyAlignment="1">
      <alignment horizontal="left"/>
    </xf>
    <xf numFmtId="0" fontId="3" fillId="0" borderId="0" xfId="0" applyFont="1"/>
    <xf numFmtId="0" fontId="2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vertical="center" wrapText="1"/>
    </xf>
    <xf numFmtId="0" fontId="3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14" fontId="3" fillId="0" borderId="0" xfId="0" applyNumberFormat="1" applyFont="1"/>
    <xf numFmtId="14" fontId="0" fillId="0" borderId="0" xfId="0" applyNumberFormat="1" applyAlignment="1">
      <alignment horizontal="center"/>
    </xf>
    <xf numFmtId="0" fontId="3" fillId="0" borderId="0" xfId="0" applyFont="1" applyAlignment="1">
      <alignment horizontal="left"/>
    </xf>
    <xf numFmtId="1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1" xfId="0" applyFill="1" applyBorder="1"/>
    <xf numFmtId="0" fontId="1" fillId="0" borderId="0" xfId="0" applyFont="1" applyAlignment="1">
      <alignment vertical="center"/>
    </xf>
    <xf numFmtId="0" fontId="26" fillId="0" borderId="0" xfId="0" applyFont="1" applyAlignment="1">
      <alignment horizontal="center"/>
    </xf>
    <xf numFmtId="46" fontId="0" fillId="0" borderId="0" xfId="0" applyNumberFormat="1"/>
    <xf numFmtId="14" fontId="25" fillId="35" borderId="1" xfId="0" applyNumberFormat="1" applyFont="1" applyFill="1" applyBorder="1" applyAlignment="1" applyProtection="1">
      <alignment horizontal="center" vertical="center" wrapText="1"/>
    </xf>
    <xf numFmtId="0" fontId="28" fillId="36" borderId="1" xfId="0" quotePrefix="1" applyNumberFormat="1" applyFont="1" applyFill="1" applyBorder="1" applyAlignment="1" applyProtection="1">
      <alignment horizontal="center" vertical="center" wrapText="1"/>
    </xf>
    <xf numFmtId="14" fontId="28" fillId="36" borderId="1" xfId="0" quotePrefix="1" applyNumberFormat="1" applyFont="1" applyFill="1" applyBorder="1" applyAlignment="1" applyProtection="1">
      <alignment horizontal="center" vertical="center" wrapText="1"/>
    </xf>
    <xf numFmtId="0" fontId="31" fillId="0" borderId="0" xfId="0" applyFont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28" fillId="36" borderId="1" xfId="0" quotePrefix="1" applyNumberFormat="1" applyFont="1" applyFill="1" applyBorder="1" applyAlignment="1" applyProtection="1">
      <alignment horizontal="left" vertical="center" wrapText="1"/>
    </xf>
    <xf numFmtId="0" fontId="22" fillId="35" borderId="1" xfId="0" quotePrefix="1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0" xfId="0" applyFont="1"/>
    <xf numFmtId="14" fontId="24" fillId="35" borderId="1" xfId="0" applyNumberFormat="1" applyFont="1" applyFill="1" applyBorder="1" applyAlignment="1" applyProtection="1">
      <alignment horizontal="center" vertical="center" wrapText="1"/>
    </xf>
    <xf numFmtId="0" fontId="24" fillId="35" borderId="1" xfId="0" quotePrefix="1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14" fontId="24" fillId="35" borderId="1" xfId="0" quotePrefix="1" applyNumberFormat="1" applyFont="1" applyFill="1" applyBorder="1" applyAlignment="1" applyProtection="1">
      <alignment horizontal="center" vertical="center" wrapText="1"/>
    </xf>
    <xf numFmtId="0" fontId="32" fillId="36" borderId="1" xfId="0" quotePrefix="1" applyNumberFormat="1" applyFont="1" applyFill="1" applyBorder="1" applyAlignment="1" applyProtection="1">
      <alignment horizontal="center" vertical="center" wrapText="1"/>
    </xf>
    <xf numFmtId="14" fontId="32" fillId="36" borderId="1" xfId="0" quotePrefix="1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/>
    <xf numFmtId="0" fontId="32" fillId="36" borderId="1" xfId="0" quotePrefix="1" applyNumberFormat="1" applyFont="1" applyFill="1" applyBorder="1" applyAlignment="1" applyProtection="1">
      <alignment horizontal="center" vertical="center"/>
    </xf>
    <xf numFmtId="0" fontId="33" fillId="0" borderId="0" xfId="0" applyFont="1" applyFill="1" applyBorder="1"/>
    <xf numFmtId="0" fontId="34" fillId="0" borderId="0" xfId="0" applyFont="1" applyFill="1" applyBorder="1" applyAlignment="1">
      <alignment horizontal="center"/>
    </xf>
    <xf numFmtId="0" fontId="35" fillId="0" borderId="0" xfId="1" applyFont="1" applyFill="1" applyBorder="1"/>
    <xf numFmtId="0" fontId="33" fillId="0" borderId="0" xfId="0" applyFont="1" applyFill="1" applyBorder="1" applyAlignment="1">
      <alignment horizontal="center"/>
    </xf>
    <xf numFmtId="164" fontId="33" fillId="0" borderId="0" xfId="0" applyNumberFormat="1" applyFont="1" applyFill="1" applyBorder="1" applyAlignment="1">
      <alignment horizontal="center"/>
    </xf>
    <xf numFmtId="0" fontId="34" fillId="0" borderId="0" xfId="1" applyFont="1" applyFill="1" applyBorder="1" applyAlignment="1">
      <alignment horizontal="center"/>
    </xf>
    <xf numFmtId="0" fontId="36" fillId="0" borderId="0" xfId="0" quotePrefix="1" applyNumberFormat="1" applyFont="1" applyFill="1" applyBorder="1" applyAlignment="1" applyProtection="1"/>
    <xf numFmtId="0" fontId="36" fillId="0" borderId="0" xfId="0" quotePrefix="1" applyNumberFormat="1" applyFont="1" applyFill="1" applyBorder="1" applyAlignment="1" applyProtection="1">
      <alignment horizontal="center" vertical="center"/>
    </xf>
    <xf numFmtId="164" fontId="33" fillId="0" borderId="0" xfId="0" applyNumberFormat="1" applyFont="1" applyFill="1" applyBorder="1" applyAlignment="1">
      <alignment horizontal="center" vertical="center"/>
    </xf>
    <xf numFmtId="0" fontId="34" fillId="0" borderId="0" xfId="0" quotePrefix="1" applyNumberFormat="1" applyFont="1" applyFill="1" applyBorder="1" applyAlignment="1" applyProtection="1">
      <alignment horizontal="center"/>
    </xf>
    <xf numFmtId="0" fontId="33" fillId="0" borderId="0" xfId="0" applyFont="1" applyFill="1" applyBorder="1" applyAlignment="1">
      <alignment horizontal="center" vertical="center"/>
    </xf>
    <xf numFmtId="0" fontId="36" fillId="0" borderId="0" xfId="0" applyNumberFormat="1" applyFont="1" applyFill="1" applyBorder="1" applyAlignment="1" applyProtection="1"/>
    <xf numFmtId="0" fontId="36" fillId="0" borderId="0" xfId="0" quotePrefix="1" applyNumberFormat="1" applyFont="1" applyFill="1" applyBorder="1" applyAlignment="1" applyProtection="1">
      <alignment vertical="center"/>
    </xf>
    <xf numFmtId="0" fontId="35" fillId="0" borderId="0" xfId="1" applyFont="1" applyFill="1" applyBorder="1" applyAlignment="1">
      <alignment vertical="center"/>
    </xf>
    <xf numFmtId="0" fontId="33" fillId="0" borderId="0" xfId="0" applyFont="1" applyFill="1" applyBorder="1" applyAlignment="1">
      <alignment horizontal="left" vertical="center"/>
    </xf>
    <xf numFmtId="14" fontId="36" fillId="35" borderId="1" xfId="0" applyNumberFormat="1" applyFont="1" applyFill="1" applyBorder="1" applyAlignment="1" applyProtection="1">
      <alignment horizontal="center" vertical="center"/>
    </xf>
    <xf numFmtId="14" fontId="36" fillId="35" borderId="1" xfId="0" quotePrefix="1" applyNumberFormat="1" applyFont="1" applyFill="1" applyBorder="1" applyAlignment="1" applyProtection="1">
      <alignment horizontal="center" vertical="center"/>
    </xf>
    <xf numFmtId="0" fontId="36" fillId="36" borderId="1" xfId="0" applyNumberFormat="1" applyFont="1" applyFill="1" applyBorder="1" applyAlignment="1" applyProtection="1">
      <alignment horizontal="center" vertical="center"/>
    </xf>
    <xf numFmtId="14" fontId="36" fillId="36" borderId="1" xfId="0" applyNumberFormat="1" applyFont="1" applyFill="1" applyBorder="1" applyAlignment="1" applyProtection="1">
      <alignment horizontal="center" vertical="center"/>
    </xf>
    <xf numFmtId="14" fontId="36" fillId="36" borderId="1" xfId="0" applyNumberFormat="1" applyFont="1" applyFill="1" applyBorder="1" applyAlignment="1" applyProtection="1">
      <alignment horizontal="left" vertical="center"/>
    </xf>
    <xf numFmtId="14" fontId="36" fillId="36" borderId="1" xfId="0" applyNumberFormat="1" applyFont="1" applyFill="1" applyBorder="1" applyAlignment="1" applyProtection="1">
      <alignment vertical="center"/>
    </xf>
    <xf numFmtId="14" fontId="36" fillId="34" borderId="1" xfId="0" quotePrefix="1" applyNumberFormat="1" applyFont="1" applyFill="1" applyBorder="1" applyAlignment="1" applyProtection="1">
      <alignment horizontal="center" vertical="center"/>
    </xf>
    <xf numFmtId="14" fontId="36" fillId="34" borderId="1" xfId="0" applyNumberFormat="1" applyFont="1" applyFill="1" applyBorder="1" applyAlignment="1" applyProtection="1">
      <alignment horizontal="left" vertical="center"/>
    </xf>
    <xf numFmtId="0" fontId="33" fillId="0" borderId="0" xfId="0" quotePrefix="1" applyNumberFormat="1" applyFont="1" applyFill="1" applyBorder="1" applyAlignment="1" applyProtection="1">
      <alignment vertical="center"/>
    </xf>
    <xf numFmtId="164" fontId="33" fillId="34" borderId="0" xfId="0" applyNumberFormat="1" applyFont="1" applyFill="1" applyBorder="1" applyAlignment="1">
      <alignment horizontal="center" vertical="center"/>
    </xf>
    <xf numFmtId="0" fontId="36" fillId="36" borderId="1" xfId="0" applyNumberFormat="1" applyFont="1" applyFill="1" applyBorder="1" applyAlignment="1" applyProtection="1">
      <alignment horizontal="left" vertical="center"/>
    </xf>
    <xf numFmtId="0" fontId="33" fillId="0" borderId="0" xfId="0" applyFont="1" applyFill="1" applyBorder="1" applyAlignment="1">
      <alignment vertical="center"/>
    </xf>
    <xf numFmtId="0" fontId="34" fillId="0" borderId="0" xfId="0" applyFont="1" applyFill="1" applyBorder="1" applyAlignment="1">
      <alignment horizontal="left"/>
    </xf>
    <xf numFmtId="0" fontId="36" fillId="34" borderId="1" xfId="0" applyNumberFormat="1" applyFont="1" applyFill="1" applyBorder="1" applyAlignment="1" applyProtection="1">
      <alignment horizontal="center" vertical="center"/>
    </xf>
    <xf numFmtId="0" fontId="36" fillId="0" borderId="0" xfId="0" applyNumberFormat="1" applyFont="1" applyFill="1" applyBorder="1" applyAlignment="1" applyProtection="1">
      <alignment horizontal="center" vertical="center"/>
    </xf>
    <xf numFmtId="0" fontId="36" fillId="0" borderId="0" xfId="0" applyNumberFormat="1" applyFont="1" applyFill="1" applyBorder="1" applyAlignment="1" applyProtection="1">
      <alignment vertical="center"/>
    </xf>
    <xf numFmtId="0" fontId="36" fillId="36" borderId="15" xfId="0" applyNumberFormat="1" applyFont="1" applyFill="1" applyBorder="1" applyAlignment="1" applyProtection="1">
      <alignment horizontal="center" vertical="center"/>
    </xf>
    <xf numFmtId="14" fontId="36" fillId="36" borderId="15" xfId="0" applyNumberFormat="1" applyFont="1" applyFill="1" applyBorder="1" applyAlignment="1" applyProtection="1">
      <alignment vertical="center"/>
    </xf>
    <xf numFmtId="14" fontId="36" fillId="35" borderId="1" xfId="0" applyNumberFormat="1" applyFont="1" applyFill="1" applyBorder="1" applyAlignment="1">
      <alignment horizontal="center" vertical="center"/>
    </xf>
    <xf numFmtId="0" fontId="36" fillId="36" borderId="1" xfId="0" applyNumberFormat="1" applyFont="1" applyFill="1" applyBorder="1" applyAlignment="1">
      <alignment horizontal="center" vertical="center"/>
    </xf>
    <xf numFmtId="14" fontId="36" fillId="36" borderId="1" xfId="0" applyNumberFormat="1" applyFont="1" applyFill="1" applyBorder="1" applyAlignment="1">
      <alignment horizontal="center" vertical="center"/>
    </xf>
    <xf numFmtId="0" fontId="36" fillId="36" borderId="1" xfId="0" applyNumberFormat="1" applyFont="1" applyFill="1" applyBorder="1" applyAlignment="1">
      <alignment horizontal="left" vertical="center"/>
    </xf>
    <xf numFmtId="0" fontId="33" fillId="0" borderId="0" xfId="0" applyFont="1" applyBorder="1" applyAlignment="1">
      <alignment horizontal="center" vertical="center"/>
    </xf>
    <xf numFmtId="0" fontId="36" fillId="35" borderId="1" xfId="0" quotePrefix="1" applyNumberFormat="1" applyFont="1" applyFill="1" applyBorder="1" applyAlignment="1" applyProtection="1">
      <alignment horizontal="center" vertical="center"/>
    </xf>
    <xf numFmtId="0" fontId="36" fillId="35" borderId="14" xfId="0" applyNumberFormat="1" applyFont="1" applyFill="1" applyBorder="1" applyAlignment="1" applyProtection="1">
      <alignment horizontal="center" vertical="center"/>
    </xf>
    <xf numFmtId="0" fontId="36" fillId="36" borderId="1" xfId="0" applyNumberFormat="1" applyFont="1" applyFill="1" applyBorder="1" applyAlignment="1" applyProtection="1">
      <alignment vertical="center"/>
    </xf>
    <xf numFmtId="0" fontId="35" fillId="0" borderId="0" xfId="1" quotePrefix="1" applyNumberFormat="1" applyFont="1" applyFill="1" applyBorder="1" applyAlignment="1" applyProtection="1">
      <alignment vertical="center"/>
    </xf>
    <xf numFmtId="164" fontId="36" fillId="0" borderId="0" xfId="0" applyNumberFormat="1" applyFont="1" applyFill="1" applyBorder="1" applyAlignment="1" applyProtection="1">
      <alignment vertical="center"/>
    </xf>
    <xf numFmtId="0" fontId="36" fillId="36" borderId="15" xfId="0" applyNumberFormat="1" applyFont="1" applyFill="1" applyBorder="1" applyAlignment="1" applyProtection="1">
      <alignment vertical="center"/>
    </xf>
    <xf numFmtId="0" fontId="33" fillId="0" borderId="0" xfId="0" applyFont="1" applyAlignment="1">
      <alignment vertical="center"/>
    </xf>
    <xf numFmtId="0" fontId="38" fillId="0" borderId="0" xfId="0" quotePrefix="1" applyNumberFormat="1" applyFont="1" applyFill="1" applyBorder="1" applyAlignment="1" applyProtection="1">
      <alignment horizontal="center" vertical="center" wrapText="1"/>
    </xf>
    <xf numFmtId="0" fontId="38" fillId="0" borderId="0" xfId="0" applyNumberFormat="1" applyFont="1" applyFill="1" applyBorder="1" applyAlignment="1" applyProtection="1">
      <alignment horizontal="center" vertical="center" wrapText="1"/>
    </xf>
    <xf numFmtId="14" fontId="38" fillId="35" borderId="1" xfId="0" applyNumberFormat="1" applyFont="1" applyFill="1" applyBorder="1" applyAlignment="1" applyProtection="1">
      <alignment horizontal="center" vertical="center" wrapText="1"/>
    </xf>
    <xf numFmtId="0" fontId="38" fillId="35" borderId="1" xfId="0" quotePrefix="1" applyNumberFormat="1" applyFont="1" applyFill="1" applyBorder="1" applyAlignment="1" applyProtection="1">
      <alignment horizontal="center" vertical="center" wrapText="1"/>
    </xf>
    <xf numFmtId="0" fontId="33" fillId="0" borderId="0" xfId="0" applyFont="1"/>
    <xf numFmtId="0" fontId="33" fillId="0" borderId="0" xfId="0" applyFont="1" applyBorder="1"/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14" fontId="33" fillId="0" borderId="0" xfId="0" applyNumberFormat="1" applyFont="1" applyAlignment="1">
      <alignment vertical="center"/>
    </xf>
    <xf numFmtId="49" fontId="36" fillId="0" borderId="0" xfId="0" quotePrefix="1" applyNumberFormat="1" applyFont="1" applyFill="1" applyBorder="1" applyAlignment="1" applyProtection="1">
      <alignment vertical="center"/>
    </xf>
    <xf numFmtId="0" fontId="35" fillId="0" borderId="0" xfId="1" quotePrefix="1" applyNumberFormat="1" applyFont="1" applyFill="1" applyBorder="1" applyAlignment="1" applyProtection="1"/>
    <xf numFmtId="0" fontId="33" fillId="0" borderId="0" xfId="0" applyFont="1" applyFill="1" applyBorder="1" applyAlignment="1">
      <alignment vertical="center" wrapText="1"/>
    </xf>
    <xf numFmtId="9" fontId="33" fillId="0" borderId="0" xfId="44" applyFont="1" applyAlignment="1">
      <alignment horizontal="center"/>
    </xf>
    <xf numFmtId="0" fontId="33" fillId="0" borderId="0" xfId="0" applyFont="1" applyAlignment="1">
      <alignment wrapText="1"/>
    </xf>
    <xf numFmtId="0" fontId="33" fillId="0" borderId="0" xfId="0" applyFont="1" applyAlignment="1">
      <alignment horizontal="center"/>
    </xf>
    <xf numFmtId="0" fontId="33" fillId="0" borderId="0" xfId="0" applyFont="1" applyBorder="1" applyAlignment="1">
      <alignment vertical="center"/>
    </xf>
    <xf numFmtId="0" fontId="35" fillId="0" borderId="0" xfId="1" applyFont="1" applyBorder="1" applyAlignment="1">
      <alignment horizontal="center" vertical="center"/>
    </xf>
    <xf numFmtId="0" fontId="33" fillId="0" borderId="0" xfId="0" applyFont="1" applyBorder="1" applyAlignment="1">
      <alignment horizontal="left" vertical="center"/>
    </xf>
    <xf numFmtId="164" fontId="33" fillId="0" borderId="0" xfId="0" applyNumberFormat="1" applyFont="1" applyBorder="1" applyAlignment="1">
      <alignment horizontal="center" vertical="center"/>
    </xf>
    <xf numFmtId="164" fontId="36" fillId="35" borderId="1" xfId="0" applyNumberFormat="1" applyFont="1" applyFill="1" applyBorder="1" applyAlignment="1">
      <alignment horizontal="center" vertical="center"/>
    </xf>
    <xf numFmtId="14" fontId="36" fillId="35" borderId="1" xfId="0" quotePrefix="1" applyNumberFormat="1" applyFont="1" applyFill="1" applyBorder="1" applyAlignment="1">
      <alignment horizontal="center" vertical="center"/>
    </xf>
    <xf numFmtId="0" fontId="36" fillId="35" borderId="1" xfId="0" quotePrefix="1" applyNumberFormat="1" applyFont="1" applyFill="1" applyBorder="1" applyAlignment="1">
      <alignment horizontal="center" vertical="center"/>
    </xf>
    <xf numFmtId="164" fontId="33" fillId="0" borderId="0" xfId="0" applyNumberFormat="1" applyFont="1" applyBorder="1" applyAlignment="1">
      <alignment horizontal="center" vertical="center" wrapText="1"/>
    </xf>
    <xf numFmtId="0" fontId="36" fillId="0" borderId="0" xfId="0" quotePrefix="1" applyNumberFormat="1" applyFont="1" applyFill="1" applyBorder="1" applyAlignment="1" applyProtection="1">
      <alignment horizontal="center"/>
    </xf>
    <xf numFmtId="0" fontId="36" fillId="0" borderId="0" xfId="0" applyNumberFormat="1" applyFont="1" applyFill="1" applyBorder="1" applyAlignment="1" applyProtection="1">
      <alignment horizontal="left"/>
    </xf>
    <xf numFmtId="164" fontId="36" fillId="0" borderId="0" xfId="0" applyNumberFormat="1" applyFont="1" applyFill="1" applyBorder="1" applyAlignment="1" applyProtection="1">
      <alignment horizontal="center"/>
    </xf>
    <xf numFmtId="0" fontId="37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164" fontId="33" fillId="0" borderId="0" xfId="0" applyNumberFormat="1" applyFont="1" applyAlignment="1">
      <alignment horizontal="center" vertical="center"/>
    </xf>
    <xf numFmtId="0" fontId="33" fillId="0" borderId="0" xfId="0" applyFont="1" applyAlignment="1">
      <alignment horizontal="left"/>
    </xf>
    <xf numFmtId="0" fontId="34" fillId="0" borderId="0" xfId="0" applyNumberFormat="1" applyFont="1" applyFill="1" applyBorder="1" applyAlignment="1">
      <alignment horizontal="center" vertical="center" wrapText="1"/>
    </xf>
    <xf numFmtId="0" fontId="35" fillId="0" borderId="0" xfId="1" applyNumberFormat="1" applyFont="1" applyFill="1" applyBorder="1" applyAlignment="1">
      <alignment horizontal="center" vertical="center" wrapText="1"/>
    </xf>
    <xf numFmtId="164" fontId="34" fillId="0" borderId="0" xfId="0" applyNumberFormat="1" applyFont="1" applyFill="1" applyBorder="1" applyAlignment="1">
      <alignment horizontal="center" vertical="center" wrapText="1"/>
    </xf>
    <xf numFmtId="0" fontId="34" fillId="36" borderId="1" xfId="0" applyNumberFormat="1" applyFont="1" applyFill="1" applyBorder="1" applyAlignment="1">
      <alignment horizontal="center" vertical="center"/>
    </xf>
    <xf numFmtId="14" fontId="34" fillId="36" borderId="1" xfId="0" applyNumberFormat="1" applyFont="1" applyFill="1" applyBorder="1" applyAlignment="1">
      <alignment horizontal="center" vertical="center"/>
    </xf>
    <xf numFmtId="0" fontId="34" fillId="36" borderId="1" xfId="0" applyNumberFormat="1" applyFont="1" applyFill="1" applyBorder="1" applyAlignment="1">
      <alignment horizontal="left" vertical="center"/>
    </xf>
    <xf numFmtId="0" fontId="34" fillId="0" borderId="0" xfId="0" applyFont="1" applyAlignment="1">
      <alignment horizontal="center" vertical="center"/>
    </xf>
    <xf numFmtId="0" fontId="36" fillId="0" borderId="0" xfId="43" quotePrefix="1" applyNumberFormat="1" applyFont="1" applyFill="1" applyBorder="1" applyAlignment="1" applyProtection="1">
      <alignment horizontal="center" vertical="center"/>
    </xf>
    <xf numFmtId="0" fontId="34" fillId="36" borderId="1" xfId="0" quotePrefix="1" applyNumberFormat="1" applyFont="1" applyFill="1" applyBorder="1" applyAlignment="1" applyProtection="1">
      <alignment horizontal="center" vertical="center" wrapText="1"/>
    </xf>
    <xf numFmtId="14" fontId="34" fillId="36" borderId="1" xfId="0" quotePrefix="1" applyNumberFormat="1" applyFont="1" applyFill="1" applyBorder="1" applyAlignment="1" applyProtection="1">
      <alignment horizontal="center" vertical="center" wrapText="1"/>
    </xf>
    <xf numFmtId="0" fontId="34" fillId="36" borderId="1" xfId="0" quotePrefix="1" applyNumberFormat="1" applyFont="1" applyFill="1" applyBorder="1" applyAlignment="1" applyProtection="1">
      <alignment horizontal="left" vertical="center"/>
    </xf>
    <xf numFmtId="0" fontId="35" fillId="0" borderId="0" xfId="1" applyFont="1" applyFill="1" applyBorder="1" applyAlignment="1">
      <alignment horizontal="center" vertical="center"/>
    </xf>
    <xf numFmtId="0" fontId="33" fillId="0" borderId="0" xfId="0" applyFont="1" applyAlignment="1"/>
    <xf numFmtId="0" fontId="37" fillId="0" borderId="0" xfId="0" applyFont="1" applyAlignment="1">
      <alignment horizontal="center"/>
    </xf>
    <xf numFmtId="164" fontId="33" fillId="0" borderId="0" xfId="0" applyNumberFormat="1" applyFont="1" applyAlignment="1">
      <alignment horizontal="center"/>
    </xf>
    <xf numFmtId="0" fontId="37" fillId="35" borderId="1" xfId="0" quotePrefix="1" applyNumberFormat="1" applyFont="1" applyFill="1" applyBorder="1" applyAlignment="1" applyProtection="1">
      <alignment horizontal="center" vertical="center" wrapText="1"/>
    </xf>
    <xf numFmtId="0" fontId="37" fillId="0" borderId="1" xfId="0" quotePrefix="1" applyNumberFormat="1" applyFont="1" applyFill="1" applyBorder="1" applyAlignment="1" applyProtection="1">
      <alignment horizontal="center" vertical="center" wrapText="1"/>
    </xf>
    <xf numFmtId="14" fontId="37" fillId="0" borderId="1" xfId="0" quotePrefix="1" applyNumberFormat="1" applyFont="1" applyFill="1" applyBorder="1" applyAlignment="1" applyProtection="1">
      <alignment horizontal="center" vertical="center" wrapText="1"/>
    </xf>
    <xf numFmtId="0" fontId="37" fillId="0" borderId="1" xfId="0" quotePrefix="1" applyNumberFormat="1" applyFont="1" applyFill="1" applyBorder="1" applyAlignment="1" applyProtection="1">
      <alignment horizontal="center" vertical="center"/>
    </xf>
    <xf numFmtId="0" fontId="33" fillId="0" borderId="0" xfId="0" applyFont="1" applyFill="1" applyAlignment="1">
      <alignment vertical="center" wrapText="1"/>
    </xf>
    <xf numFmtId="0" fontId="34" fillId="0" borderId="0" xfId="0" applyNumberFormat="1" applyFon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vertical="center"/>
    </xf>
    <xf numFmtId="0" fontId="35" fillId="0" borderId="0" xfId="1" applyNumberFormat="1" applyFont="1" applyFill="1" applyBorder="1" applyAlignment="1">
      <alignment vertical="center"/>
    </xf>
    <xf numFmtId="14" fontId="36" fillId="35" borderId="1" xfId="0" quotePrefix="1" applyNumberFormat="1" applyFont="1" applyFill="1" applyBorder="1" applyAlignment="1" applyProtection="1">
      <alignment horizontal="left" vertical="center"/>
    </xf>
    <xf numFmtId="0" fontId="34" fillId="0" borderId="0" xfId="0" applyFont="1" applyFill="1" applyAlignment="1">
      <alignment vertical="center"/>
    </xf>
    <xf numFmtId="164" fontId="34" fillId="0" borderId="0" xfId="0" applyNumberFormat="1" applyFont="1" applyFill="1" applyBorder="1" applyAlignment="1">
      <alignment horizontal="center" vertical="center"/>
    </xf>
    <xf numFmtId="164" fontId="34" fillId="0" borderId="0" xfId="0" applyNumberFormat="1" applyFont="1" applyFill="1" applyBorder="1" applyAlignment="1">
      <alignment horizontal="left" vertical="center"/>
    </xf>
    <xf numFmtId="0" fontId="33" fillId="0" borderId="0" xfId="0" applyFont="1" applyAlignment="1">
      <alignment horizontal="center" wrapText="1"/>
    </xf>
    <xf numFmtId="0" fontId="36" fillId="37" borderId="0" xfId="0" applyNumberFormat="1" applyFont="1" applyFill="1" applyBorder="1" applyAlignment="1" applyProtection="1"/>
    <xf numFmtId="0" fontId="37" fillId="0" borderId="1" xfId="0" quotePrefix="1" applyNumberFormat="1" applyFont="1" applyFill="1" applyBorder="1" applyAlignment="1" applyProtection="1">
      <alignment horizontal="left" vertical="center" wrapText="1"/>
    </xf>
    <xf numFmtId="0" fontId="33" fillId="0" borderId="0" xfId="43" applyFont="1" applyFill="1"/>
    <xf numFmtId="0" fontId="33" fillId="0" borderId="0" xfId="0" applyFont="1" applyBorder="1" applyAlignment="1">
      <alignment horizontal="center" vertical="center" wrapText="1"/>
    </xf>
    <xf numFmtId="164" fontId="33" fillId="0" borderId="0" xfId="0" applyNumberFormat="1" applyFont="1" applyFill="1" applyBorder="1" applyAlignment="1">
      <alignment horizontal="left" vertical="center"/>
    </xf>
    <xf numFmtId="164" fontId="33" fillId="0" borderId="0" xfId="0" applyNumberFormat="1" applyFont="1" applyBorder="1" applyAlignment="1">
      <alignment horizontal="left" vertical="center"/>
    </xf>
    <xf numFmtId="164" fontId="33" fillId="34" borderId="0" xfId="0" applyNumberFormat="1" applyFont="1" applyFill="1" applyBorder="1" applyAlignment="1">
      <alignment horizontal="left" vertical="center"/>
    </xf>
    <xf numFmtId="164" fontId="33" fillId="0" borderId="0" xfId="0" applyNumberFormat="1" applyFont="1" applyAlignment="1">
      <alignment horizontal="left"/>
    </xf>
    <xf numFmtId="164" fontId="33" fillId="0" borderId="0" xfId="0" applyNumberFormat="1" applyFont="1"/>
    <xf numFmtId="14" fontId="33" fillId="0" borderId="0" xfId="0" applyNumberFormat="1" applyFont="1"/>
    <xf numFmtId="0" fontId="39" fillId="33" borderId="1" xfId="0" quotePrefix="1" applyNumberFormat="1" applyFont="1" applyFill="1" applyBorder="1" applyAlignment="1">
      <alignment horizontal="center" vertical="center" wrapText="1"/>
    </xf>
    <xf numFmtId="14" fontId="39" fillId="33" borderId="1" xfId="0" quotePrefix="1" applyNumberFormat="1" applyFont="1" applyFill="1" applyBorder="1" applyAlignment="1">
      <alignment horizontal="center" vertical="center" wrapText="1"/>
    </xf>
    <xf numFmtId="0" fontId="35" fillId="0" borderId="0" xfId="1" applyFont="1" applyBorder="1" applyAlignment="1">
      <alignment vertical="center"/>
    </xf>
    <xf numFmtId="164" fontId="33" fillId="0" borderId="0" xfId="0" applyNumberFormat="1" applyFont="1" applyBorder="1" applyAlignment="1">
      <alignment vertical="center"/>
    </xf>
    <xf numFmtId="14" fontId="36" fillId="34" borderId="1" xfId="0" quotePrefix="1" applyNumberFormat="1" applyFont="1" applyFill="1" applyBorder="1" applyAlignment="1">
      <alignment horizontal="center" vertical="center"/>
    </xf>
    <xf numFmtId="14" fontId="33" fillId="0" borderId="0" xfId="0" applyNumberFormat="1" applyFont="1" applyAlignment="1">
      <alignment horizontal="center"/>
    </xf>
    <xf numFmtId="164" fontId="33" fillId="0" borderId="0" xfId="0" applyNumberFormat="1" applyFont="1" applyAlignment="1"/>
    <xf numFmtId="0" fontId="39" fillId="33" borderId="1" xfId="0" quotePrefix="1" applyNumberFormat="1" applyFont="1" applyFill="1" applyBorder="1" applyAlignment="1">
      <alignment horizontal="center" vertical="center"/>
    </xf>
    <xf numFmtId="0" fontId="33" fillId="0" borderId="0" xfId="0" applyFont="1" applyFill="1"/>
    <xf numFmtId="0" fontId="35" fillId="0" borderId="0" xfId="1" applyFont="1"/>
    <xf numFmtId="0" fontId="33" fillId="34" borderId="0" xfId="0" applyFont="1" applyFill="1"/>
    <xf numFmtId="0" fontId="33" fillId="0" borderId="0" xfId="0" applyFont="1" applyFill="1" applyAlignment="1">
      <alignment horizontal="center"/>
    </xf>
    <xf numFmtId="0" fontId="34" fillId="0" borderId="0" xfId="0" quotePrefix="1" applyNumberFormat="1" applyFont="1" applyFill="1" applyBorder="1" applyAlignment="1" applyProtection="1">
      <alignment horizontal="left"/>
    </xf>
    <xf numFmtId="0" fontId="35" fillId="0" borderId="0" xfId="1" applyFont="1" applyFill="1" applyBorder="1" applyAlignment="1">
      <alignment horizontal="center"/>
    </xf>
    <xf numFmtId="0" fontId="36" fillId="0" borderId="0" xfId="0" quotePrefix="1" applyNumberFormat="1" applyFont="1" applyFill="1" applyBorder="1" applyAlignment="1" applyProtection="1">
      <alignment horizontal="left"/>
    </xf>
    <xf numFmtId="164" fontId="34" fillId="0" borderId="0" xfId="0" applyNumberFormat="1" applyFont="1" applyFill="1" applyBorder="1" applyAlignment="1">
      <alignment horizontal="left"/>
    </xf>
    <xf numFmtId="0" fontId="34" fillId="0" borderId="0" xfId="0" applyFont="1" applyFill="1"/>
    <xf numFmtId="0" fontId="33" fillId="0" borderId="0" xfId="0" applyFont="1" applyFill="1" applyBorder="1" applyAlignment="1">
      <alignment horizontal="left"/>
    </xf>
    <xf numFmtId="164" fontId="33" fillId="0" borderId="0" xfId="0" applyNumberFormat="1" applyFont="1" applyFill="1" applyBorder="1" applyAlignment="1">
      <alignment horizontal="left"/>
    </xf>
    <xf numFmtId="0" fontId="34" fillId="0" borderId="0" xfId="0" applyNumberFormat="1" applyFont="1" applyFill="1" applyAlignment="1" applyProtection="1">
      <alignment horizontal="left"/>
    </xf>
    <xf numFmtId="0" fontId="34" fillId="0" borderId="0" xfId="0" applyNumberFormat="1" applyFont="1" applyFill="1" applyAlignment="1" applyProtection="1">
      <alignment horizontal="center"/>
    </xf>
    <xf numFmtId="0" fontId="36" fillId="0" borderId="0" xfId="0" applyNumberFormat="1" applyFont="1" applyFill="1" applyAlignment="1" applyProtection="1">
      <alignment horizontal="left"/>
    </xf>
    <xf numFmtId="0" fontId="34" fillId="0" borderId="0" xfId="0" applyFont="1" applyFill="1" applyAlignment="1">
      <alignment horizontal="left"/>
    </xf>
    <xf numFmtId="164" fontId="34" fillId="0" borderId="0" xfId="0" applyNumberFormat="1" applyFont="1" applyFill="1" applyAlignment="1">
      <alignment horizontal="left"/>
    </xf>
    <xf numFmtId="0" fontId="36" fillId="0" borderId="0" xfId="0" applyNumberFormat="1" applyFont="1" applyFill="1" applyBorder="1" applyAlignment="1" applyProtection="1">
      <alignment horizontal="left" vertical="center" wrapText="1"/>
    </xf>
    <xf numFmtId="165" fontId="24" fillId="35" borderId="1" xfId="0" quotePrefix="1" applyNumberFormat="1" applyFont="1" applyFill="1" applyBorder="1" applyAlignment="1" applyProtection="1">
      <alignment horizontal="center" vertical="center" wrapText="1"/>
    </xf>
    <xf numFmtId="165" fontId="0" fillId="0" borderId="0" xfId="0" applyNumberFormat="1" applyAlignment="1">
      <alignment horizontal="center"/>
    </xf>
    <xf numFmtId="0" fontId="1" fillId="0" borderId="0" xfId="0" applyNumberFormat="1" applyFont="1"/>
    <xf numFmtId="0" fontId="33" fillId="0" borderId="0" xfId="0" applyNumberFormat="1" applyFont="1"/>
    <xf numFmtId="14" fontId="42" fillId="35" borderId="1" xfId="0" applyNumberFormat="1" applyFont="1" applyFill="1" applyBorder="1" applyAlignment="1" applyProtection="1">
      <alignment horizontal="center" vertical="center" wrapText="1"/>
    </xf>
    <xf numFmtId="0" fontId="42" fillId="35" borderId="1" xfId="0" quotePrefix="1" applyNumberFormat="1" applyFont="1" applyFill="1" applyBorder="1" applyAlignment="1" applyProtection="1">
      <alignment horizontal="center" vertical="center" wrapText="1"/>
    </xf>
    <xf numFmtId="0" fontId="41" fillId="33" borderId="1" xfId="0" quotePrefix="1" applyNumberFormat="1" applyFont="1" applyFill="1" applyBorder="1" applyAlignment="1">
      <alignment horizontal="center" vertical="center" wrapText="1"/>
    </xf>
    <xf numFmtId="14" fontId="41" fillId="33" borderId="1" xfId="0" quotePrefix="1" applyNumberFormat="1" applyFont="1" applyFill="1" applyBorder="1" applyAlignment="1">
      <alignment horizontal="center" vertical="center" wrapText="1"/>
    </xf>
    <xf numFmtId="0" fontId="43" fillId="0" borderId="0" xfId="0" applyFont="1"/>
    <xf numFmtId="0" fontId="36" fillId="35" borderId="1" xfId="0" applyNumberFormat="1" applyFont="1" applyFill="1" applyBorder="1" applyAlignment="1" applyProtection="1">
      <alignment horizontal="center" vertical="center"/>
    </xf>
    <xf numFmtId="2" fontId="36" fillId="35" borderId="14" xfId="0" quotePrefix="1" applyNumberFormat="1" applyFont="1" applyFill="1" applyBorder="1" applyAlignment="1" applyProtection="1">
      <alignment horizontal="center" vertical="center"/>
    </xf>
    <xf numFmtId="2" fontId="36" fillId="35" borderId="1" xfId="0" quotePrefix="1" applyNumberFormat="1" applyFont="1" applyFill="1" applyBorder="1" applyAlignment="1">
      <alignment horizontal="center" vertical="center"/>
    </xf>
    <xf numFmtId="2" fontId="36" fillId="35" borderId="1" xfId="0" quotePrefix="1" applyNumberFormat="1" applyFont="1" applyFill="1" applyBorder="1" applyAlignment="1" applyProtection="1">
      <alignment horizontal="center" vertical="center"/>
    </xf>
    <xf numFmtId="2" fontId="22" fillId="35" borderId="1" xfId="0" quotePrefix="1" applyNumberFormat="1" applyFont="1" applyFill="1" applyBorder="1" applyAlignment="1" applyProtection="1">
      <alignment horizontal="center" vertical="center" wrapText="1"/>
    </xf>
    <xf numFmtId="2" fontId="3" fillId="0" borderId="0" xfId="0" applyNumberFormat="1" applyFont="1"/>
    <xf numFmtId="164" fontId="1" fillId="0" borderId="0" xfId="0" applyNumberFormat="1" applyFont="1" applyAlignment="1">
      <alignment vertical="center"/>
    </xf>
    <xf numFmtId="164" fontId="1" fillId="0" borderId="0" xfId="0" applyNumberFormat="1" applyFont="1"/>
    <xf numFmtId="0" fontId="38" fillId="0" borderId="16" xfId="0" applyNumberFormat="1" applyFont="1" applyFill="1" applyBorder="1" applyAlignment="1" applyProtection="1">
      <alignment horizontal="center" vertical="center" wrapText="1"/>
    </xf>
    <xf numFmtId="0" fontId="37" fillId="0" borderId="0" xfId="0" applyFont="1" applyFill="1" applyAlignment="1">
      <alignment horizontal="center" vertical="center"/>
    </xf>
    <xf numFmtId="0" fontId="36" fillId="34" borderId="0" xfId="0" quotePrefix="1" applyNumberFormat="1" applyFont="1" applyFill="1" applyBorder="1" applyAlignment="1" applyProtection="1"/>
    <xf numFmtId="16" fontId="33" fillId="0" borderId="0" xfId="0" applyNumberFormat="1" applyFont="1" applyAlignment="1">
      <alignment horizontal="left"/>
    </xf>
    <xf numFmtId="14" fontId="33" fillId="0" borderId="0" xfId="0" applyNumberFormat="1" applyFont="1" applyAlignment="1">
      <alignment horizontal="left"/>
    </xf>
    <xf numFmtId="14" fontId="1" fillId="0" borderId="0" xfId="0" applyNumberFormat="1" applyFont="1"/>
    <xf numFmtId="0" fontId="36" fillId="34" borderId="0" xfId="0" quotePrefix="1" applyNumberFormat="1" applyFont="1" applyFill="1" applyBorder="1" applyAlignment="1" applyProtection="1">
      <alignment vertical="center"/>
    </xf>
    <xf numFmtId="14" fontId="36" fillId="36" borderId="1" xfId="0" applyNumberFormat="1" applyFont="1" applyFill="1" applyBorder="1" applyAlignment="1">
      <alignment horizontal="left" vertical="center"/>
    </xf>
    <xf numFmtId="0" fontId="34" fillId="0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34" fillId="34" borderId="0" xfId="0" quotePrefix="1" applyNumberFormat="1" applyFont="1" applyFill="1" applyBorder="1" applyAlignment="1" applyProtection="1">
      <alignment horizontal="left"/>
    </xf>
    <xf numFmtId="0" fontId="39" fillId="33" borderId="1" xfId="0" quotePrefix="1" applyNumberFormat="1" applyFont="1" applyFill="1" applyBorder="1" applyAlignment="1">
      <alignment horizontal="left" vertical="center"/>
    </xf>
    <xf numFmtId="14" fontId="39" fillId="33" borderId="1" xfId="0" quotePrefix="1" applyNumberFormat="1" applyFont="1" applyFill="1" applyBorder="1" applyAlignment="1">
      <alignment horizontal="left" vertical="center"/>
    </xf>
    <xf numFmtId="0" fontId="28" fillId="36" borderId="1" xfId="0" quotePrefix="1" applyNumberFormat="1" applyFont="1" applyFill="1" applyBorder="1" applyAlignment="1" applyProtection="1">
      <alignment vertical="center"/>
    </xf>
    <xf numFmtId="0" fontId="33" fillId="34" borderId="0" xfId="0" applyFont="1" applyFill="1" applyBorder="1"/>
    <xf numFmtId="0" fontId="33" fillId="34" borderId="0" xfId="0" applyFont="1" applyFill="1" applyAlignment="1">
      <alignment horizontal="left"/>
    </xf>
    <xf numFmtId="164" fontId="33" fillId="34" borderId="0" xfId="0" applyNumberFormat="1" applyFont="1" applyFill="1" applyBorder="1" applyAlignment="1">
      <alignment vertical="center"/>
    </xf>
    <xf numFmtId="164" fontId="33" fillId="34" borderId="0" xfId="0" applyNumberFormat="1" applyFont="1" applyFill="1" applyAlignment="1">
      <alignment vertical="center"/>
    </xf>
    <xf numFmtId="0" fontId="37" fillId="0" borderId="13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33" fillId="34" borderId="0" xfId="0" applyFont="1" applyFill="1" applyBorder="1" applyAlignment="1">
      <alignment horizontal="center" vertical="center"/>
    </xf>
    <xf numFmtId="0" fontId="22" fillId="35" borderId="1" xfId="0" quotePrefix="1" applyNumberFormat="1" applyFont="1" applyFill="1" applyBorder="1" applyAlignment="1" applyProtection="1">
      <alignment horizontal="left" vertical="center" wrapText="1"/>
    </xf>
    <xf numFmtId="2" fontId="3" fillId="0" borderId="0" xfId="0" applyNumberFormat="1" applyFont="1" applyAlignment="1">
      <alignment horizontal="left"/>
    </xf>
    <xf numFmtId="0" fontId="34" fillId="34" borderId="0" xfId="0" applyNumberFormat="1" applyFont="1" applyFill="1" applyBorder="1" applyAlignment="1">
      <alignment vertical="center"/>
    </xf>
    <xf numFmtId="14" fontId="36" fillId="38" borderId="1" xfId="0" quotePrefix="1" applyNumberFormat="1" applyFont="1" applyFill="1" applyBorder="1" applyAlignment="1">
      <alignment horizontal="center" vertical="center"/>
    </xf>
    <xf numFmtId="166" fontId="33" fillId="0" borderId="0" xfId="0" applyNumberFormat="1" applyFont="1" applyAlignment="1">
      <alignment vertical="center"/>
    </xf>
    <xf numFmtId="166" fontId="36" fillId="35" borderId="1" xfId="0" applyNumberFormat="1" applyFont="1" applyFill="1" applyBorder="1" applyAlignment="1" applyProtection="1">
      <alignment horizontal="center" vertical="center"/>
    </xf>
    <xf numFmtId="166" fontId="36" fillId="36" borderId="1" xfId="0" applyNumberFormat="1" applyFont="1" applyFill="1" applyBorder="1" applyAlignment="1" applyProtection="1">
      <alignment horizontal="center" vertical="center"/>
    </xf>
    <xf numFmtId="166" fontId="36" fillId="36" borderId="15" xfId="0" applyNumberFormat="1" applyFont="1" applyFill="1" applyBorder="1" applyAlignment="1" applyProtection="1">
      <alignment horizontal="center" vertical="center"/>
    </xf>
    <xf numFmtId="166" fontId="33" fillId="0" borderId="0" xfId="0" applyNumberFormat="1" applyFont="1" applyAlignment="1">
      <alignment horizontal="center" vertical="center"/>
    </xf>
    <xf numFmtId="14" fontId="36" fillId="39" borderId="1" xfId="0" applyNumberFormat="1" applyFont="1" applyFill="1" applyBorder="1" applyAlignment="1" applyProtection="1">
      <alignment horizontal="left" vertical="center"/>
    </xf>
    <xf numFmtId="0" fontId="46" fillId="0" borderId="0" xfId="0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horizontal="center"/>
    </xf>
    <xf numFmtId="0" fontId="49" fillId="0" borderId="0" xfId="0" applyFont="1" applyAlignment="1">
      <alignment horizontal="center"/>
    </xf>
    <xf numFmtId="14" fontId="34" fillId="34" borderId="1" xfId="0" quotePrefix="1" applyNumberFormat="1" applyFont="1" applyFill="1" applyBorder="1" applyAlignment="1">
      <alignment horizontal="center" vertical="center"/>
    </xf>
    <xf numFmtId="166" fontId="36" fillId="35" borderId="1" xfId="0" quotePrefix="1" applyNumberFormat="1" applyFont="1" applyFill="1" applyBorder="1" applyAlignment="1" applyProtection="1">
      <alignment horizontal="center" vertical="center"/>
    </xf>
    <xf numFmtId="0" fontId="45" fillId="0" borderId="0" xfId="0" applyNumberFormat="1" applyFont="1" applyFill="1" applyBorder="1" applyAlignment="1" applyProtection="1">
      <alignment horizontal="center"/>
    </xf>
    <xf numFmtId="0" fontId="36" fillId="34" borderId="0" xfId="0" applyNumberFormat="1" applyFont="1" applyFill="1" applyBorder="1" applyAlignment="1" applyProtection="1"/>
    <xf numFmtId="14" fontId="44" fillId="35" borderId="1" xfId="0" quotePrefix="1" applyNumberFormat="1" applyFont="1" applyFill="1" applyBorder="1" applyAlignment="1">
      <alignment horizontal="center" vertical="center"/>
    </xf>
    <xf numFmtId="0" fontId="33" fillId="35" borderId="1" xfId="0" quotePrefix="1" applyNumberFormat="1" applyFont="1" applyFill="1" applyBorder="1" applyAlignment="1">
      <alignment horizontal="center" vertical="center"/>
    </xf>
    <xf numFmtId="14" fontId="36" fillId="36" borderId="1" xfId="0" applyNumberFormat="1" applyFont="1" applyFill="1" applyBorder="1" applyAlignment="1" applyProtection="1">
      <alignment horizontal="center"/>
    </xf>
    <xf numFmtId="49" fontId="36" fillId="36" borderId="1" xfId="0" applyNumberFormat="1" applyFont="1" applyFill="1" applyBorder="1" applyAlignment="1" applyProtection="1">
      <alignment horizontal="left" vertical="center"/>
    </xf>
    <xf numFmtId="14" fontId="36" fillId="0" borderId="1" xfId="0" applyNumberFormat="1" applyFont="1" applyFill="1" applyBorder="1" applyAlignment="1" applyProtection="1">
      <alignment horizontal="left" vertical="center"/>
    </xf>
    <xf numFmtId="14" fontId="36" fillId="34" borderId="1" xfId="0" quotePrefix="1" applyNumberFormat="1" applyFont="1" applyFill="1" applyBorder="1" applyAlignment="1">
      <alignment horizontal="center"/>
    </xf>
    <xf numFmtId="14" fontId="36" fillId="35" borderId="1" xfId="0" quotePrefix="1" applyNumberFormat="1" applyFont="1" applyFill="1" applyBorder="1" applyAlignment="1">
      <alignment horizontal="center"/>
    </xf>
    <xf numFmtId="9" fontId="0" fillId="0" borderId="0" xfId="44" applyFont="1" applyFill="1"/>
    <xf numFmtId="0" fontId="36" fillId="0" borderId="0" xfId="0" applyNumberFormat="1" applyFont="1" applyFill="1" applyBorder="1" applyAlignment="1" applyProtection="1">
      <alignment horizontal="center" vertical="center" wrapText="1"/>
    </xf>
    <xf numFmtId="166" fontId="36" fillId="36" borderId="1" xfId="0" quotePrefix="1" applyNumberFormat="1" applyFont="1" applyFill="1" applyBorder="1" applyAlignment="1" applyProtection="1">
      <alignment horizontal="center" vertical="center"/>
    </xf>
    <xf numFmtId="14" fontId="36" fillId="36" borderId="1" xfId="0" quotePrefix="1" applyNumberFormat="1" applyFont="1" applyFill="1" applyBorder="1" applyAlignment="1" applyProtection="1">
      <alignment vertical="center"/>
    </xf>
    <xf numFmtId="0" fontId="36" fillId="36" borderId="12" xfId="0" quotePrefix="1" applyNumberFormat="1" applyFont="1" applyFill="1" applyBorder="1" applyAlignment="1" applyProtection="1">
      <alignment horizontal="center" vertical="center"/>
    </xf>
    <xf numFmtId="0" fontId="5" fillId="0" borderId="0" xfId="1" quotePrefix="1" applyNumberFormat="1" applyFill="1" applyBorder="1" applyAlignment="1" applyProtection="1">
      <alignment vertical="center"/>
    </xf>
    <xf numFmtId="0" fontId="36" fillId="34" borderId="1" xfId="0" quotePrefix="1" applyNumberFormat="1" applyFont="1" applyFill="1" applyBorder="1" applyAlignment="1" applyProtection="1">
      <alignment horizontal="center" vertical="center"/>
    </xf>
    <xf numFmtId="0" fontId="5" fillId="0" borderId="0" xfId="1" applyBorder="1" applyAlignment="1">
      <alignment vertical="center"/>
    </xf>
    <xf numFmtId="0" fontId="5" fillId="0" borderId="0" xfId="1"/>
    <xf numFmtId="14" fontId="34" fillId="36" borderId="1" xfId="0" applyNumberFormat="1" applyFont="1" applyFill="1" applyBorder="1" applyAlignment="1" applyProtection="1">
      <alignment horizontal="center" vertical="center" wrapText="1"/>
    </xf>
    <xf numFmtId="14" fontId="34" fillId="34" borderId="1" xfId="0" applyNumberFormat="1" applyFont="1" applyFill="1" applyBorder="1" applyAlignment="1">
      <alignment horizontal="center" vertical="center"/>
    </xf>
    <xf numFmtId="0" fontId="37" fillId="0" borderId="13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7" fillId="0" borderId="13" xfId="0" applyFont="1" applyBorder="1" applyAlignment="1">
      <alignment vertical="center"/>
    </xf>
    <xf numFmtId="164" fontId="34" fillId="0" borderId="0" xfId="0" applyNumberFormat="1" applyFont="1" applyFill="1" applyBorder="1" applyAlignment="1">
      <alignment horizontal="center"/>
    </xf>
    <xf numFmtId="164" fontId="34" fillId="0" borderId="0" xfId="0" applyNumberFormat="1" applyFont="1" applyFill="1" applyAlignment="1">
      <alignment horizontal="center"/>
    </xf>
    <xf numFmtId="0" fontId="33" fillId="40" borderId="20" xfId="0" applyFont="1" applyFill="1" applyBorder="1" applyAlignment="1">
      <alignment vertical="center"/>
    </xf>
    <xf numFmtId="0" fontId="33" fillId="0" borderId="20" xfId="0" applyFont="1" applyBorder="1" applyAlignment="1">
      <alignment vertical="center"/>
    </xf>
    <xf numFmtId="0" fontId="37" fillId="0" borderId="21" xfId="0" applyFont="1" applyBorder="1" applyAlignment="1">
      <alignment horizontal="center" vertical="center"/>
    </xf>
    <xf numFmtId="164" fontId="37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Border="1" applyAlignment="1">
      <alignment horizontal="left" vertical="center"/>
    </xf>
    <xf numFmtId="0" fontId="38" fillId="0" borderId="0" xfId="0" applyNumberFormat="1" applyFont="1" applyFill="1" applyBorder="1" applyAlignment="1" applyProtection="1">
      <alignment horizontal="left" vertical="center"/>
    </xf>
    <xf numFmtId="0" fontId="4" fillId="0" borderId="0" xfId="0" applyFont="1" applyBorder="1" applyAlignment="1">
      <alignment vertical="center" wrapText="1"/>
    </xf>
    <xf numFmtId="0" fontId="33" fillId="0" borderId="0" xfId="0" applyFont="1" applyFill="1" applyBorder="1" applyAlignment="1"/>
    <xf numFmtId="0" fontId="0" fillId="0" borderId="0" xfId="0" applyAlignment="1"/>
    <xf numFmtId="0" fontId="48" fillId="0" borderId="0" xfId="0" applyFont="1" applyAlignment="1"/>
    <xf numFmtId="14" fontId="38" fillId="0" borderId="1" xfId="0" applyNumberFormat="1" applyFont="1" applyFill="1" applyBorder="1" applyAlignment="1" applyProtection="1">
      <alignment horizontal="center" vertical="center" wrapText="1"/>
    </xf>
    <xf numFmtId="0" fontId="38" fillId="0" borderId="1" xfId="0" quotePrefix="1" applyNumberFormat="1" applyFont="1" applyFill="1" applyBorder="1" applyAlignment="1" applyProtection="1">
      <alignment horizontal="center" vertical="center" wrapText="1"/>
    </xf>
    <xf numFmtId="0" fontId="44" fillId="0" borderId="0" xfId="0" quotePrefix="1" applyNumberFormat="1" applyFont="1" applyFill="1" applyBorder="1" applyAlignment="1" applyProtection="1">
      <alignment horizontal="center" vertical="center" wrapText="1"/>
    </xf>
    <xf numFmtId="0" fontId="44" fillId="0" borderId="0" xfId="0" applyNumberFormat="1" applyFont="1" applyFill="1" applyBorder="1" applyAlignment="1" applyProtection="1">
      <alignment horizontal="center" vertical="center" wrapText="1"/>
    </xf>
    <xf numFmtId="0" fontId="44" fillId="0" borderId="1" xfId="0" quotePrefix="1" applyNumberFormat="1" applyFont="1" applyFill="1" applyBorder="1" applyAlignment="1" applyProtection="1">
      <alignment horizontal="center" vertical="center" wrapText="1"/>
    </xf>
    <xf numFmtId="166" fontId="44" fillId="0" borderId="1" xfId="0" quotePrefix="1" applyNumberFormat="1" applyFont="1" applyFill="1" applyBorder="1" applyAlignment="1" applyProtection="1">
      <alignment horizontal="center" vertical="center" wrapText="1"/>
    </xf>
    <xf numFmtId="14" fontId="44" fillId="0" borderId="1" xfId="0" quotePrefix="1" applyNumberFormat="1" applyFont="1" applyFill="1" applyBorder="1" applyAlignment="1" applyProtection="1">
      <alignment horizontal="center" vertical="center" wrapText="1"/>
    </xf>
    <xf numFmtId="0" fontId="34" fillId="0" borderId="0" xfId="0" applyFont="1"/>
    <xf numFmtId="0" fontId="44" fillId="0" borderId="16" xfId="0" applyNumberFormat="1" applyFont="1" applyFill="1" applyBorder="1" applyAlignment="1" applyProtection="1">
      <alignment horizontal="center" vertical="center" wrapText="1"/>
    </xf>
    <xf numFmtId="166" fontId="44" fillId="0" borderId="1" xfId="0" applyNumberFormat="1" applyFont="1" applyFill="1" applyBorder="1" applyAlignment="1" applyProtection="1">
      <alignment horizontal="center" vertical="center" wrapText="1"/>
    </xf>
    <xf numFmtId="0" fontId="36" fillId="35" borderId="1" xfId="0" quotePrefix="1" applyNumberFormat="1" applyFont="1" applyFill="1" applyBorder="1" applyAlignment="1" applyProtection="1">
      <alignment horizontal="left" vertical="center"/>
    </xf>
    <xf numFmtId="14" fontId="36" fillId="35" borderId="1" xfId="0" applyNumberFormat="1" applyFont="1" applyFill="1" applyBorder="1" applyAlignment="1" applyProtection="1">
      <alignment horizontal="left" vertical="center"/>
    </xf>
    <xf numFmtId="0" fontId="37" fillId="0" borderId="0" xfId="0" applyFont="1" applyBorder="1" applyAlignment="1">
      <alignment horizontal="center" vertical="center"/>
    </xf>
    <xf numFmtId="0" fontId="44" fillId="0" borderId="0" xfId="0" applyFont="1" applyFill="1"/>
    <xf numFmtId="0" fontId="44" fillId="0" borderId="16" xfId="0" quotePrefix="1" applyNumberFormat="1" applyFont="1" applyFill="1" applyBorder="1" applyAlignment="1" applyProtection="1">
      <alignment horizontal="center" vertical="center" wrapText="1"/>
    </xf>
    <xf numFmtId="0" fontId="36" fillId="38" borderId="0" xfId="0" applyNumberFormat="1" applyFont="1" applyFill="1" applyBorder="1" applyAlignment="1" applyProtection="1"/>
    <xf numFmtId="0" fontId="36" fillId="38" borderId="0" xfId="0" quotePrefix="1" applyNumberFormat="1" applyFont="1" applyFill="1" applyBorder="1" applyAlignment="1" applyProtection="1"/>
    <xf numFmtId="0" fontId="44" fillId="0" borderId="19" xfId="0" applyNumberFormat="1" applyFont="1" applyFill="1" applyBorder="1" applyAlignment="1">
      <alignment horizontal="center"/>
    </xf>
    <xf numFmtId="0" fontId="37" fillId="0" borderId="19" xfId="0" applyNumberFormat="1" applyFont="1" applyFill="1" applyBorder="1" applyAlignment="1">
      <alignment horizontal="center"/>
    </xf>
    <xf numFmtId="164" fontId="33" fillId="0" borderId="0" xfId="0" applyNumberFormat="1" applyFont="1" applyFill="1" applyBorder="1" applyAlignment="1">
      <alignment vertical="center"/>
    </xf>
    <xf numFmtId="0" fontId="37" fillId="0" borderId="0" xfId="0" applyFont="1" applyFill="1" applyAlignment="1">
      <alignment horizontal="center"/>
    </xf>
    <xf numFmtId="164" fontId="33" fillId="0" borderId="0" xfId="0" applyNumberFormat="1" applyFont="1" applyFill="1" applyAlignment="1">
      <alignment vertical="center"/>
    </xf>
    <xf numFmtId="0" fontId="33" fillId="38" borderId="0" xfId="0" applyFont="1" applyFill="1" applyBorder="1" applyAlignment="1">
      <alignment vertical="center"/>
    </xf>
    <xf numFmtId="0" fontId="36" fillId="35" borderId="1" xfId="0" quotePrefix="1" applyNumberFormat="1" applyFont="1" applyFill="1" applyBorder="1" applyAlignment="1">
      <alignment horizontal="left" vertical="center"/>
    </xf>
    <xf numFmtId="166" fontId="33" fillId="0" borderId="0" xfId="0" applyNumberFormat="1" applyFont="1" applyFill="1" applyAlignment="1">
      <alignment horizontal="center"/>
    </xf>
    <xf numFmtId="166" fontId="38" fillId="0" borderId="0" xfId="0" quotePrefix="1" applyNumberFormat="1" applyFont="1" applyFill="1" applyBorder="1" applyAlignment="1" applyProtection="1">
      <alignment horizontal="center" vertical="center" wrapText="1"/>
    </xf>
    <xf numFmtId="166" fontId="33" fillId="0" borderId="0" xfId="0" applyNumberFormat="1" applyFont="1" applyAlignment="1">
      <alignment horizontal="center"/>
    </xf>
    <xf numFmtId="166" fontId="1" fillId="0" borderId="0" xfId="0" applyNumberFormat="1" applyFont="1"/>
    <xf numFmtId="166" fontId="1" fillId="0" borderId="0" xfId="0" applyNumberFormat="1" applyFont="1" applyAlignment="1">
      <alignment horizontal="center"/>
    </xf>
    <xf numFmtId="166" fontId="36" fillId="0" borderId="0" xfId="0" quotePrefix="1" applyNumberFormat="1" applyFont="1" applyFill="1" applyBorder="1" applyAlignment="1" applyProtection="1">
      <alignment horizontal="left"/>
    </xf>
    <xf numFmtId="166" fontId="34" fillId="0" borderId="0" xfId="0" applyNumberFormat="1" applyFont="1" applyFill="1" applyBorder="1" applyAlignment="1">
      <alignment horizontal="left"/>
    </xf>
    <xf numFmtId="166" fontId="33" fillId="0" borderId="0" xfId="0" applyNumberFormat="1" applyFont="1" applyAlignment="1">
      <alignment horizontal="left"/>
    </xf>
    <xf numFmtId="166" fontId="36" fillId="0" borderId="0" xfId="43" applyNumberFormat="1" applyFont="1" applyFill="1" applyBorder="1" applyAlignment="1" applyProtection="1">
      <alignment horizontal="center"/>
    </xf>
    <xf numFmtId="166" fontId="36" fillId="0" borderId="0" xfId="43" applyNumberFormat="1" applyFont="1" applyFill="1" applyAlignment="1" applyProtection="1">
      <alignment horizontal="center"/>
    </xf>
    <xf numFmtId="166" fontId="33" fillId="0" borderId="0" xfId="0" applyNumberFormat="1" applyFont="1" applyFill="1" applyBorder="1" applyAlignment="1">
      <alignment horizontal="center"/>
    </xf>
    <xf numFmtId="166" fontId="33" fillId="0" borderId="0" xfId="0" applyNumberFormat="1" applyFont="1"/>
    <xf numFmtId="166" fontId="33" fillId="0" borderId="0" xfId="0" applyNumberFormat="1" applyFont="1" applyBorder="1" applyAlignment="1">
      <alignment horizontal="center" vertical="center"/>
    </xf>
    <xf numFmtId="166" fontId="37" fillId="0" borderId="0" xfId="0" applyNumberFormat="1" applyFont="1" applyAlignment="1">
      <alignment horizontal="center"/>
    </xf>
    <xf numFmtId="166" fontId="33" fillId="0" borderId="0" xfId="0" applyNumberFormat="1" applyFont="1" applyBorder="1" applyAlignment="1">
      <alignment horizontal="center" vertical="center" wrapText="1"/>
    </xf>
    <xf numFmtId="166" fontId="33" fillId="0" borderId="0" xfId="0" applyNumberFormat="1" applyFont="1" applyAlignment="1">
      <alignment horizontal="center" wrapText="1"/>
    </xf>
    <xf numFmtId="166" fontId="36" fillId="0" borderId="0" xfId="0" applyNumberFormat="1" applyFont="1" applyFill="1" applyBorder="1" applyAlignment="1" applyProtection="1">
      <alignment horizontal="center"/>
    </xf>
    <xf numFmtId="166" fontId="33" fillId="0" borderId="0" xfId="0" applyNumberFormat="1" applyFont="1" applyFill="1" applyBorder="1" applyAlignment="1">
      <alignment horizontal="center" vertical="center"/>
    </xf>
    <xf numFmtId="166" fontId="22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166" fontId="36" fillId="0" borderId="0" xfId="0" quotePrefix="1" applyNumberFormat="1" applyFont="1" applyFill="1" applyBorder="1" applyAlignment="1" applyProtection="1">
      <alignment horizontal="center" vertical="center"/>
    </xf>
    <xf numFmtId="166" fontId="34" fillId="0" borderId="0" xfId="0" applyNumberFormat="1" applyFont="1" applyFill="1" applyBorder="1" applyAlignment="1">
      <alignment horizontal="center"/>
    </xf>
    <xf numFmtId="166" fontId="44" fillId="0" borderId="0" xfId="0" quotePrefix="1" applyNumberFormat="1" applyFont="1" applyFill="1" applyBorder="1" applyAlignment="1" applyProtection="1">
      <alignment horizontal="center" vertical="center" wrapText="1"/>
    </xf>
    <xf numFmtId="166" fontId="34" fillId="0" borderId="0" xfId="0" applyNumberFormat="1" applyFont="1" applyFill="1" applyBorder="1" applyAlignment="1">
      <alignment horizontal="center" vertical="center" wrapText="1"/>
    </xf>
    <xf numFmtId="166" fontId="36" fillId="0" borderId="0" xfId="43" quotePrefix="1" applyNumberFormat="1" applyFont="1" applyFill="1" applyBorder="1" applyAlignment="1" applyProtection="1">
      <alignment horizontal="center" vertical="center"/>
    </xf>
    <xf numFmtId="166" fontId="36" fillId="0" borderId="0" xfId="0" quotePrefix="1" applyNumberFormat="1" applyFont="1" applyFill="1" applyBorder="1" applyAlignment="1" applyProtection="1">
      <alignment horizontal="center"/>
    </xf>
    <xf numFmtId="166" fontId="37" fillId="0" borderId="0" xfId="0" applyNumberFormat="1" applyFont="1" applyAlignment="1">
      <alignment horizontal="center" vertical="center"/>
    </xf>
    <xf numFmtId="166" fontId="4" fillId="0" borderId="0" xfId="0" applyNumberFormat="1" applyFont="1" applyFill="1" applyBorder="1" applyAlignment="1">
      <alignment horizontal="center" vertical="center" wrapText="1"/>
    </xf>
    <xf numFmtId="166" fontId="4" fillId="0" borderId="0" xfId="0" applyNumberFormat="1" applyFont="1" applyBorder="1" applyAlignment="1">
      <alignment horizontal="center" vertical="center" wrapText="1"/>
    </xf>
    <xf numFmtId="166" fontId="0" fillId="0" borderId="0" xfId="0" applyNumberFormat="1" applyAlignment="1">
      <alignment horizontal="center"/>
    </xf>
    <xf numFmtId="166" fontId="36" fillId="0" borderId="0" xfId="0" applyNumberFormat="1" applyFont="1" applyFill="1" applyBorder="1" applyAlignment="1" applyProtection="1">
      <alignment horizontal="center" vertical="center"/>
    </xf>
    <xf numFmtId="166" fontId="33" fillId="0" borderId="0" xfId="44" applyNumberFormat="1" applyFont="1" applyAlignment="1">
      <alignment horizontal="center"/>
    </xf>
    <xf numFmtId="166" fontId="34" fillId="0" borderId="0" xfId="0" applyNumberFormat="1" applyFont="1" applyFill="1" applyBorder="1" applyAlignment="1">
      <alignment horizontal="center" vertical="center"/>
    </xf>
    <xf numFmtId="166" fontId="0" fillId="0" borderId="0" xfId="0" applyNumberFormat="1" applyFill="1" applyAlignment="1">
      <alignment horizontal="center"/>
    </xf>
    <xf numFmtId="166" fontId="37" fillId="0" borderId="13" xfId="0" applyNumberFormat="1" applyFont="1" applyBorder="1" applyAlignment="1">
      <alignment horizontal="center" vertical="center"/>
    </xf>
    <xf numFmtId="0" fontId="36" fillId="38" borderId="0" xfId="0" quotePrefix="1" applyNumberFormat="1" applyFont="1" applyFill="1" applyBorder="1" applyAlignment="1" applyProtection="1">
      <alignment vertical="center"/>
    </xf>
    <xf numFmtId="164" fontId="33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3" fillId="0" borderId="18" xfId="0" applyFont="1" applyFill="1" applyBorder="1" applyAlignment="1">
      <alignment horizontal="center"/>
    </xf>
    <xf numFmtId="0" fontId="36" fillId="0" borderId="18" xfId="0" quotePrefix="1" applyNumberFormat="1" applyFont="1" applyFill="1" applyBorder="1" applyAlignment="1">
      <alignment horizontal="center"/>
    </xf>
    <xf numFmtId="0" fontId="36" fillId="0" borderId="18" xfId="0" applyNumberFormat="1" applyFont="1" applyFill="1" applyBorder="1" applyAlignment="1">
      <alignment horizontal="center"/>
    </xf>
    <xf numFmtId="14" fontId="37" fillId="0" borderId="12" xfId="0" applyNumberFormat="1" applyFont="1" applyBorder="1" applyAlignment="1">
      <alignment horizontal="center" vertical="center"/>
    </xf>
    <xf numFmtId="14" fontId="37" fillId="0" borderId="13" xfId="0" applyNumberFormat="1" applyFont="1" applyBorder="1" applyAlignment="1">
      <alignment horizontal="center" vertical="center"/>
    </xf>
    <xf numFmtId="14" fontId="37" fillId="0" borderId="11" xfId="0" applyNumberFormat="1" applyFont="1" applyBorder="1" applyAlignment="1">
      <alignment horizontal="center" vertical="center"/>
    </xf>
    <xf numFmtId="0" fontId="37" fillId="0" borderId="12" xfId="0" applyFont="1" applyBorder="1" applyAlignment="1">
      <alignment horizontal="center" vertical="center"/>
    </xf>
    <xf numFmtId="0" fontId="37" fillId="0" borderId="13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vertical="center"/>
    </xf>
    <xf numFmtId="0" fontId="37" fillId="0" borderId="23" xfId="0" applyFont="1" applyBorder="1" applyAlignment="1">
      <alignment horizontal="center" vertical="center"/>
    </xf>
    <xf numFmtId="14" fontId="37" fillId="0" borderId="22" xfId="0" applyNumberFormat="1" applyFont="1" applyBorder="1" applyAlignment="1">
      <alignment horizontal="center" vertical="center"/>
    </xf>
    <xf numFmtId="14" fontId="37" fillId="0" borderId="23" xfId="0" applyNumberFormat="1" applyFont="1" applyBorder="1" applyAlignment="1">
      <alignment horizontal="center" vertical="center"/>
    </xf>
    <xf numFmtId="14" fontId="37" fillId="0" borderId="24" xfId="0" applyNumberFormat="1" applyFont="1" applyBorder="1" applyAlignment="1">
      <alignment horizontal="center" vertical="center"/>
    </xf>
    <xf numFmtId="14" fontId="22" fillId="0" borderId="1" xfId="0" applyNumberFormat="1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17" xfId="0" applyFont="1" applyBorder="1" applyAlignment="1">
      <alignment horizontal="center" vertical="center"/>
    </xf>
    <xf numFmtId="14" fontId="37" fillId="0" borderId="1" xfId="0" applyNumberFormat="1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14" fontId="29" fillId="0" borderId="22" xfId="0" applyNumberFormat="1" applyFont="1" applyBorder="1" applyAlignment="1">
      <alignment horizontal="center" vertical="center"/>
    </xf>
    <xf numFmtId="14" fontId="29" fillId="0" borderId="23" xfId="0" applyNumberFormat="1" applyFont="1" applyBorder="1" applyAlignment="1">
      <alignment horizontal="center" vertical="center"/>
    </xf>
    <xf numFmtId="14" fontId="29" fillId="0" borderId="24" xfId="0" applyNumberFormat="1" applyFont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9" fillId="0" borderId="23" xfId="0" applyFont="1" applyBorder="1" applyAlignment="1">
      <alignment horizontal="center" vertical="center"/>
    </xf>
    <xf numFmtId="166" fontId="22" fillId="0" borderId="13" xfId="0" applyNumberFormat="1" applyFont="1" applyBorder="1" applyAlignment="1">
      <alignment horizontal="center" vertical="center"/>
    </xf>
    <xf numFmtId="14" fontId="22" fillId="0" borderId="12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</cellXfs>
  <cellStyles count="45">
    <cellStyle name="20 % - Accent1" xfId="19" builtinId="30" customBuiltin="1"/>
    <cellStyle name="20 % - Accent2" xfId="22" builtinId="34" customBuiltin="1"/>
    <cellStyle name="20 % - Accent3" xfId="25" builtinId="38" customBuiltin="1"/>
    <cellStyle name="20 % - Accent4" xfId="28" builtinId="42" customBuiltin="1"/>
    <cellStyle name="20 % - Accent5" xfId="31" builtinId="46" customBuiltin="1"/>
    <cellStyle name="20 % - Accent6" xfId="34" builtinId="50" customBuiltin="1"/>
    <cellStyle name="40 % - Accent1" xfId="20" builtinId="31" customBuiltin="1"/>
    <cellStyle name="40 % - Accent2" xfId="23" builtinId="35" customBuiltin="1"/>
    <cellStyle name="40 % - Accent3" xfId="26" builtinId="39" customBuiltin="1"/>
    <cellStyle name="40 % - Accent4" xfId="29" builtinId="43" customBuiltin="1"/>
    <cellStyle name="40 % - Accent5" xfId="32" builtinId="47" customBuiltin="1"/>
    <cellStyle name="40 % - Accent6" xfId="35" builtinId="51" customBuiltin="1"/>
    <cellStyle name="60 % - Accent1 2" xfId="37"/>
    <cellStyle name="60 % - Accent2 2" xfId="38"/>
    <cellStyle name="60 % - Accent3 2" xfId="39"/>
    <cellStyle name="60 % - Accent4 2" xfId="40"/>
    <cellStyle name="60 % - Accent5 2" xfId="41"/>
    <cellStyle name="60 % - Accent6 2" xfId="42"/>
    <cellStyle name="Accent1" xfId="18" builtinId="29" customBuiltin="1"/>
    <cellStyle name="Accent2" xfId="21" builtinId="33" customBuiltin="1"/>
    <cellStyle name="Accent3" xfId="24" builtinId="37" customBuiltin="1"/>
    <cellStyle name="Accent4" xfId="27" builtinId="41" customBuiltin="1"/>
    <cellStyle name="Accent5" xfId="30" builtinId="45" customBuiltin="1"/>
    <cellStyle name="Accent6" xfId="33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8" builtinId="27" customBuiltin="1"/>
    <cellStyle name="Lien hypertexte" xfId="1" builtinId="8"/>
    <cellStyle name="Neutre 2" xfId="36"/>
    <cellStyle name="Normal" xfId="0" builtinId="0"/>
    <cellStyle name="Normal 3" xfId="43"/>
    <cellStyle name="Pourcentage" xfId="44" builtinId="5"/>
    <cellStyle name="Satisfaisant" xfId="7" builtinId="26" customBuiltin="1"/>
    <cellStyle name="Sortie" xfId="10" builtinId="21" customBuiltin="1"/>
    <cellStyle name="Texte explicatif" xfId="16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7" builtinId="25" customBuiltin="1"/>
    <cellStyle name="Vérification" xfId="13" builtinId="23" customBuiltin="1"/>
  </cellStyles>
  <dxfs count="27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66" formatCode="dd/mm/yy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66" formatCode="dd/mm/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DIN-Ligh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ont>
        <strike val="0"/>
        <outline val="0"/>
        <shadow val="0"/>
        <vertAlign val="baseline"/>
        <sz val="10"/>
        <name val="DIN-Light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vertAlign val="baseline"/>
        <sz val="10"/>
        <name val="DIN-Light"/>
        <scheme val="none"/>
      </font>
    </dxf>
    <dxf>
      <font>
        <strike val="0"/>
        <outline val="0"/>
        <shadow val="0"/>
        <vertAlign val="baseline"/>
        <sz val="10"/>
        <name val="DIN-Light"/>
        <scheme val="none"/>
      </font>
      <numFmt numFmtId="19" formatCode="dd/mm/yyyy"/>
    </dxf>
    <dxf>
      <font>
        <strike val="0"/>
        <outline val="0"/>
        <shadow val="0"/>
        <vertAlign val="baseline"/>
        <sz val="10"/>
        <name val="DIN-Light"/>
        <scheme val="none"/>
      </font>
      <numFmt numFmtId="30" formatCode="@"/>
      <alignment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2" formatCode="0.00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DIN-Light"/>
        <scheme val="none"/>
      </font>
      <border outline="0">
        <right style="thin">
          <color indexed="64"/>
        </right>
      </border>
    </dxf>
    <dxf>
      <font>
        <strike val="0"/>
        <outline val="0"/>
        <shadow val="0"/>
        <vertAlign val="baseline"/>
        <sz val="10"/>
        <name val="DIN-Light"/>
        <scheme val="none"/>
      </font>
      <numFmt numFmtId="19" formatCode="dd/mm/yyyy"/>
    </dxf>
    <dxf>
      <font>
        <strike val="0"/>
        <outline val="0"/>
        <shadow val="0"/>
        <vertAlign val="baseline"/>
        <sz val="10"/>
        <name val="DIN-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4" formatCode="0#&quot; &quot;##&quot; &quot;##&quot; &quot;##&quot; &quot;##"/>
      <alignment horizontal="general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6" formatCode="dd/mm/yy;@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</dxf>
    <dxf>
      <font>
        <strike val="0"/>
        <outline val="0"/>
        <shadow val="0"/>
        <vertAlign val="baseline"/>
        <sz val="10"/>
        <name val="DIN-Light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u/>
        <vertAlign val="baseline"/>
        <sz val="10"/>
        <color theme="10"/>
        <name val="DIN-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6" formatCode="dd/mm/yy;@"/>
      <alignment horizont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alignment horizontal="center" textRotation="0" indent="0" justifyLastLine="0" shrinkToFit="0" readingOrder="0"/>
    </dxf>
    <dxf>
      <border outline="0">
        <top style="thin">
          <color theme="7" tint="0.39997558519241921"/>
        </top>
      </border>
    </dxf>
    <dxf>
      <font>
        <strike val="0"/>
        <outline val="0"/>
        <shadow val="0"/>
        <vertAlign val="baseline"/>
        <sz val="10"/>
        <name val="DIN-Light"/>
        <scheme val="none"/>
      </font>
    </dxf>
    <dxf>
      <border outline="0">
        <bottom style="thin">
          <color theme="7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DIN-Light"/>
        <scheme val="none"/>
      </font>
      <fill>
        <patternFill patternType="solid">
          <fgColor theme="7"/>
          <bgColor theme="7"/>
        </patternFill>
      </fill>
      <alignment horizontal="center" vertical="center" textRotation="0" wrapText="1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ont>
        <strike val="0"/>
        <outline val="0"/>
        <shadow val="0"/>
        <vertAlign val="baseline"/>
        <sz val="10"/>
        <name val="DIN-Light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numFmt numFmtId="164" formatCode="0#&quot; &quot;##&quot; &quot;##&quot; &quot;##&quot; &quot;##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4" formatCode="0#&quot; &quot;##&quot; &quot;##&quot; &quot;##&quot; &quot;##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4" formatCode="0#&quot; &quot;##&quot; &quot;##&quot; &quot;##&quot; &quot;##"/>
      <alignment horizontal="general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6" formatCode="dd/mm/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/>
        <vertAlign val="baseline"/>
        <sz val="10"/>
        <color theme="10"/>
        <name val="DIN-Light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66" formatCode="dd/mm/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vertAlign val="baseline"/>
        <sz val="10"/>
        <name val="DIN-Light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numFmt numFmtId="164" formatCode="0#&quot; &quot;##&quot; &quot;##&quot; &quot;##&quot; &quot;##"/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DIN-Light"/>
        <scheme val="none"/>
      </font>
      <numFmt numFmtId="164" formatCode="0#&quot; &quot;##&quot; &quot;##&quot; &quot;##&quot; &quot;##"/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DIN-Light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DIN-Light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DIN-Light"/>
        <scheme val="none"/>
      </font>
      <numFmt numFmtId="19" formatCode="dd/mm/yyyy"/>
      <alignment horizontal="center" vertical="center" textRotation="0" indent="0" justifyLastLine="0" shrinkToFit="0" readingOrder="0"/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0"/>
        <color theme="1"/>
        <name val="DIN-Light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DIN-Light"/>
        <scheme val="none"/>
      </font>
      <numFmt numFmtId="19" formatCode="dd/mm/yyyy"/>
      <alignment horizontal="center" vertical="bottom" textRotation="0" wrapText="0" indent="0" justifyLastLine="0" shrinkToFit="0" readingOrder="0"/>
      <border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0"/>
        <color theme="1"/>
        <name val="DIN-Light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DIN-Light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DIN-Light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DIN-Light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4" formatCode="0#&quot; &quot;##&quot; &quot;##&quot; &quot;##&quot; &quot;##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DIN-Light"/>
        <scheme val="none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DIN-Light"/>
        <scheme val="none"/>
      </font>
      <numFmt numFmtId="164" formatCode="0#&quot; &quot;##&quot; &quot;##&quot; &quot;##&quot; &quot;##"/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6" formatCode="dd/mm/yy;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DIN-Light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DIN-Light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DIN-Ligh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66" formatCode="dd/mm/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DIN-Light"/>
        <scheme val="none"/>
      </font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DIN-Light"/>
        <scheme val="none"/>
      </font>
      <numFmt numFmtId="0" formatCode="General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DIN-Light"/>
        <scheme val="none"/>
      </font>
      <numFmt numFmtId="0" formatCode="General"/>
      <fill>
        <patternFill patternType="solid">
          <fgColor theme="6"/>
          <bgColor theme="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7" tint="0.5999938962981048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2" formatCode="0.00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auto="1"/>
        <name val="DIN-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DIN-Light"/>
        <scheme val="none"/>
      </font>
      <numFmt numFmtId="164" formatCode="0#&quot; &quot;##&quot; &quot;##&quot; &quot;##&quot; &quot;##"/>
      <fill>
        <patternFill patternType="none">
          <bgColor auto="1"/>
        </patternFill>
      </fill>
      <alignment vertical="center" textRotation="0" indent="0" justifyLastLine="0" shrinkToFit="0" readingOrder="0"/>
      <border outline="0">
        <left/>
        <right style="thin">
          <color indexed="64"/>
        </right>
      </border>
    </dxf>
    <dxf>
      <font>
        <strike val="0"/>
        <outline val="0"/>
        <shadow val="0"/>
        <vertAlign val="baseline"/>
        <sz val="10"/>
        <color auto="1"/>
        <name val="DIN-Light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166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0" formatCode="General"/>
      <fill>
        <patternFill patternType="none"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0" formatCode="General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theme="10"/>
        <name val="DIN-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66" formatCode="dd/mm/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0" formatCode="General"/>
      <fill>
        <patternFill patternType="none"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DIN-Light"/>
        <scheme val="none"/>
      </font>
      <fill>
        <patternFill patternType="none">
          <bgColor auto="1"/>
        </patternFill>
      </fill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7" tint="0.5999938962981048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2" formatCode="0.00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vertAlign val="baseline"/>
        <sz val="10"/>
        <name val="DIN-Light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66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/>
        <vertAlign val="baseline"/>
        <sz val="10"/>
        <color theme="10"/>
        <name val="DIN-Light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66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vertAlign val="baseline"/>
        <sz val="10"/>
        <name val="DIN-Light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F DIN Pro for IIC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2" formatCode="0.00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6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6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DIN-Light"/>
        <scheme val="none"/>
      </font>
      <fill>
        <patternFill patternType="none">
          <fgColor indexed="64"/>
          <bgColor auto="1"/>
        </patternFill>
      </fill>
    </dxf>
    <dxf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strike val="0"/>
        <outline val="0"/>
        <shadow val="0"/>
        <vertAlign val="baseline"/>
        <sz val="10"/>
        <name val="DIN-Light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64" formatCode="0#&quot; &quot;##&quot; &quot;##&quot; &quot;##&quot; &quot;##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DIN-Light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numFmt numFmtId="164" formatCode="0#&quot; &quot;##&quot; &quot;##&quot; &quot;##&quot; &quot;##"/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6" formatCode="dd/mm/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6" formatCode="dd/mm/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rgb="FF006100"/>
      </font>
      <fill>
        <patternFill>
          <bgColor rgb="FFC6EFCE"/>
        </patternFill>
      </fill>
    </dxf>
    <dxf>
      <font>
        <b val="0"/>
        <strike val="0"/>
        <outline val="0"/>
        <shadow val="0"/>
        <vertAlign val="baseline"/>
        <sz val="10"/>
        <name val="DIN-Light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166" formatCode="dd/m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/>
        <vertAlign val="baseline"/>
        <sz val="10"/>
        <color theme="10"/>
        <name val="DIN-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6" formatCode="dd/mm/yy;@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fill>
        <patternFill patternType="none">
          <fgColor indexed="64"/>
          <bgColor auto="1"/>
        </patternFill>
      </fill>
      <alignment horizontal="general" textRotation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6" tint="0.39994506668294322"/>
        </patternFill>
      </fill>
    </dxf>
    <dxf>
      <fill>
        <patternFill>
          <bgColor theme="5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66" formatCode="dd/mm/yy;@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2" formatCode="0.00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7" tint="0.5999938962981048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66" formatCode="dd/mm/yy;@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66" formatCode="dd/mm/yy;@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66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66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-Ligh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rgb="FF9C6500"/>
      </font>
      <fill>
        <patternFill>
          <bgColor rgb="FFFFEB9C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79998168889431442"/>
        </patternFill>
      </fill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9" formatCode="dd/mm/yyyy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2" formatCode="0.00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66" formatCode="dd/mm/yy;@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66" formatCode="dd/mm/yy;@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color indexed="8"/>
        <name val="DIN-Light"/>
        <scheme val="none"/>
      </font>
      <numFmt numFmtId="166" formatCode="dd/mm/yy;@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-Light"/>
        <scheme val="none"/>
      </font>
      <numFmt numFmtId="166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DIN-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/>
        <vertAlign val="baseline"/>
        <sz val="10"/>
        <color theme="10"/>
        <name val="DIN-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166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DIN-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vertAlign val="baseline"/>
        <sz val="10"/>
        <name val="DIN-Light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DIN-Light"/>
        <scheme val="none"/>
      </font>
    </dxf>
    <dxf>
      <fill>
        <patternFill>
          <bgColor theme="8" tint="0.59996337778862885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FFFF"/>
        </patternFill>
      </fill>
    </dxf>
  </dxfs>
  <tableStyles count="1" defaultTableStyle="TableStyleMedium2" defaultPivotStyle="PivotStyleMedium9">
    <tableStyle name="Style de tableau 1" pivot="0" count="1">
      <tableStyleElement type="wholeTable" dxfId="274"/>
    </tableStyle>
  </tableStyles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1314450</xdr:colOff>
      <xdr:row>0</xdr:row>
      <xdr:rowOff>95250</xdr:rowOff>
    </xdr:from>
    <xdr:to>
      <xdr:col>7</xdr:col>
      <xdr:colOff>666750</xdr:colOff>
      <xdr:row>0</xdr:row>
      <xdr:rowOff>581025</xdr:rowOff>
    </xdr:to>
    <xdr:sp macro="[0]!ThisWorkbook.transfert" textlink="">
      <xdr:nvSpPr>
        <xdr:cNvPr id="2" name="Rectangle à coins arrondis 1"/>
        <xdr:cNvSpPr/>
      </xdr:nvSpPr>
      <xdr:spPr>
        <a:xfrm>
          <a:off x="6172200" y="95250"/>
          <a:ext cx="1895475" cy="48577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Exporter vers la feuille  DROIT_IMAGE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8" name="Tableau8" displayName="Tableau8" ref="A2:W14" totalsRowShown="0" headerRowDxfId="270" dataDxfId="269">
  <autoFilter ref="A2:W14"/>
  <tableColumns count="23">
    <tableColumn id="29" name="Contrat" dataDxfId="268"/>
    <tableColumn id="2" name="Salarié" dataDxfId="267"/>
    <tableColumn id="12" name="Date entrée" dataDxfId="266"/>
    <tableColumn id="3" name="Mail perso" dataDxfId="265" dataCellStyle="Lien hypertexte"/>
    <tableColumn id="4" name="Sexe" dataDxfId="264"/>
    <tableColumn id="5" name="Emploi" dataDxfId="263"/>
    <tableColumn id="16" name="Date sortie" dataDxfId="262"/>
    <tableColumn id="6" name="Contact 1" dataDxfId="261"/>
    <tableColumn id="7" name="Téléphone contact 1" dataDxfId="260"/>
    <tableColumn id="9" name="IMAGE" dataDxfId="259"/>
    <tableColumn id="8" name="Niveau scolaire" dataDxfId="258"/>
    <tableColumn id="17" name="Date naissance" dataDxfId="257"/>
    <tableColumn id="20" name="RDV VIP pris" dataDxfId="256"/>
    <tableColumn id="21" name="RDV VIP" dataDxfId="255"/>
    <tableColumn id="22" name="Observations" dataDxfId="254"/>
    <tableColumn id="1" name="NB mois" dataDxfId="253"/>
    <tableColumn id="10" name="RH" dataDxfId="252"/>
    <tableColumn id="23" name="Affiliation" dataDxfId="251"/>
    <tableColumn id="24" name="Date Affiliation" dataDxfId="250"/>
    <tableColumn id="25" name="SI Refus : motif" dataDxfId="249"/>
    <tableColumn id="26" name="Dispense envoyée le" dataDxfId="248"/>
    <tableColumn id="27" name="Receptionnée le" dataDxfId="247"/>
    <tableColumn id="28" name="Observations2" dataDxfId="246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W18" totalsRowShown="0" headerRowDxfId="242" dataDxfId="241">
  <autoFilter ref="A2:W18"/>
  <sortState ref="A2:O19">
    <sortCondition ref="B2:B19"/>
  </sortState>
  <tableColumns count="23">
    <tableColumn id="15" name="Contrat" dataDxfId="240"/>
    <tableColumn id="2" name="Salarié" dataDxfId="239"/>
    <tableColumn id="36" name="Date entrée" dataDxfId="238"/>
    <tableColumn id="3" name="Mail perso" dataDxfId="237"/>
    <tableColumn id="4" name="Sexe" dataDxfId="236"/>
    <tableColumn id="5" name="Emploi" dataDxfId="235"/>
    <tableColumn id="16" name="Date sortie" dataDxfId="234"/>
    <tableColumn id="6" name="Contact 1" dataDxfId="233"/>
    <tableColumn id="7" name="Téléphone contact 1" dataDxfId="232"/>
    <tableColumn id="9" name="IMAGE" dataDxfId="231"/>
    <tableColumn id="8" name="Niveau scolaire" dataDxfId="230"/>
    <tableColumn id="10" name="Date naissance" dataDxfId="229"/>
    <tableColumn id="20" name="RDV VIP pris" dataDxfId="228"/>
    <tableColumn id="21" name="RDV VIP" dataDxfId="227"/>
    <tableColumn id="17" name="Observations" dataDxfId="226"/>
    <tableColumn id="1" name="NB mois" dataDxfId="225"/>
    <tableColumn id="22" name="RH" dataDxfId="224"/>
    <tableColumn id="30" name="Affiliation" dataDxfId="223"/>
    <tableColumn id="31" name="Date Affiliation" dataDxfId="222"/>
    <tableColumn id="32" name="SI Refus : motif" dataDxfId="221"/>
    <tableColumn id="33" name="Dispense envoyée le" dataDxfId="220"/>
    <tableColumn id="34" name="Receptionnée le" dataDxfId="219"/>
    <tableColumn id="35" name="Observations2" dataDxfId="218"/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2:K34" totalsRowShown="0" headerRowDxfId="214" dataDxfId="213">
  <autoFilter ref="A2:K34"/>
  <sortState ref="A2:O34">
    <sortCondition ref="B2:B34"/>
  </sortState>
  <tableColumns count="11">
    <tableColumn id="15" name="Contrat" dataDxfId="212"/>
    <tableColumn id="1" name="Salarié" dataDxfId="211"/>
    <tableColumn id="17" name="Date d'entrée" dataDxfId="210"/>
    <tableColumn id="2" name="Mail perso" dataDxfId="209" dataCellStyle="Lien hypertexte"/>
    <tableColumn id="3" name="Sexe" dataDxfId="208"/>
    <tableColumn id="4" name="Emploi" dataDxfId="207"/>
    <tableColumn id="18" name="Date de sortie" dataDxfId="206"/>
    <tableColumn id="5" name="Nom contact 1" dataDxfId="205"/>
    <tableColumn id="6" name="Téléphone contact 1" dataDxfId="204"/>
    <tableColumn id="8" name="IMAGE" dataDxfId="203"/>
    <tableColumn id="7" name="Niveau Scolaire" dataDxfId="20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1" name="Tableau11" displayName="Tableau11" ref="A2:W14" totalsRowShown="0" headerRowDxfId="200" dataDxfId="199">
  <autoFilter ref="A2:W14"/>
  <sortState ref="A2:O13">
    <sortCondition ref="B2:B13"/>
  </sortState>
  <tableColumns count="23">
    <tableColumn id="18" name="Contrat" dataDxfId="198"/>
    <tableColumn id="2" name="Salarié" dataDxfId="197"/>
    <tableColumn id="20" name="Date entrée" dataDxfId="196"/>
    <tableColumn id="3" name="Mail perso" dataDxfId="195"/>
    <tableColumn id="4" name="Sexe" dataDxfId="194"/>
    <tableColumn id="5" name="Emploi" dataDxfId="193"/>
    <tableColumn id="19" name="Date sortie" dataDxfId="192"/>
    <tableColumn id="6" name="Contact 1" dataDxfId="191"/>
    <tableColumn id="7" name="Téléphone contact 1" dataDxfId="190"/>
    <tableColumn id="1" name="IMAGE" dataDxfId="189"/>
    <tableColumn id="15" name="Niveau scolaire" dataDxfId="188"/>
    <tableColumn id="16" name="Date naissance" dataDxfId="187"/>
    <tableColumn id="17" name="RDV VIP pris" dataDxfId="186"/>
    <tableColumn id="21" name="RDV VIP" dataDxfId="185"/>
    <tableColumn id="22" name="Observations" dataDxfId="184"/>
    <tableColumn id="8" name="NB mois" dataDxfId="183"/>
    <tableColumn id="9" name="RH" dataDxfId="182"/>
    <tableColumn id="10" name="Affiliation" dataDxfId="181"/>
    <tableColumn id="11" name="Date Affiliation" dataDxfId="180"/>
    <tableColumn id="12" name="SI Refus : motif" dataDxfId="179"/>
    <tableColumn id="13" name="Dispense envoyée le" dataDxfId="178"/>
    <tableColumn id="14" name="Receptionnée le" dataDxfId="177"/>
    <tableColumn id="23" name="Observations2" dataDxfId="176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A2:W11" totalsRowShown="0" headerRowDxfId="173" dataDxfId="172">
  <autoFilter ref="A2:W11"/>
  <tableColumns count="23">
    <tableColumn id="27" name="Contrat" dataDxfId="171"/>
    <tableColumn id="2" name="Salarié" dataDxfId="170"/>
    <tableColumn id="28" name="Date entrée" dataDxfId="169"/>
    <tableColumn id="3" name="Mail perso" dataDxfId="168"/>
    <tableColumn id="4" name="Sexe" dataDxfId="167"/>
    <tableColumn id="5" name="Emploi" dataDxfId="166"/>
    <tableColumn id="29" name="Date sortie" dataDxfId="165"/>
    <tableColumn id="6" name="Contact 1" dataDxfId="164"/>
    <tableColumn id="7" name="Téléphone contact 1" dataDxfId="163"/>
    <tableColumn id="9" name="IMAGE" dataDxfId="162"/>
    <tableColumn id="8" name="Niveau scolaire" dataDxfId="161"/>
    <tableColumn id="15" name="Date naissance" dataDxfId="160"/>
    <tableColumn id="18" name="RDV VIP pris" dataDxfId="159"/>
    <tableColumn id="19" name="RDV VIP" dataDxfId="158"/>
    <tableColumn id="20" name="Observations" dataDxfId="157"/>
    <tableColumn id="1" name="NB mois" dataDxfId="156"/>
    <tableColumn id="30" name="RH" dataDxfId="155"/>
    <tableColumn id="21" name="Affiliation" dataDxfId="154"/>
    <tableColumn id="22" name="Date Affiliation" dataDxfId="153"/>
    <tableColumn id="23" name="SI Refus : motif" dataDxfId="152"/>
    <tableColumn id="24" name="Dispense envoyée le" dataDxfId="151"/>
    <tableColumn id="25" name="Receptionnée le" dataDxfId="150"/>
    <tableColumn id="26" name="Observations2" dataDxfId="149"/>
  </tableColumns>
  <tableStyleInfo name="TableStyleMedium13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A2:W40" totalsRowShown="0" headerRowDxfId="144" dataDxfId="143">
  <autoFilter ref="A2:W40"/>
  <sortState ref="A3:Z47">
    <sortCondition ref="B2:B47"/>
  </sortState>
  <tableColumns count="23">
    <tableColumn id="30" name="Contrat" dataDxfId="142"/>
    <tableColumn id="2" name="Salarié" dataDxfId="141"/>
    <tableColumn id="28" name="Date entrée" dataDxfId="140"/>
    <tableColumn id="3" name="Mail perso" dataDxfId="139" dataCellStyle="Lien hypertexte"/>
    <tableColumn id="4" name="Sexe" dataDxfId="138"/>
    <tableColumn id="5" name="Emploi" dataDxfId="137"/>
    <tableColumn id="29" name="Date sortie" dataDxfId="136"/>
    <tableColumn id="6" name="Contact 1" dataDxfId="135"/>
    <tableColumn id="7" name="Téléphone contact 1" dataDxfId="134"/>
    <tableColumn id="9" name="IMAGE" dataDxfId="133"/>
    <tableColumn id="8" name="Niveau scolaire" dataDxfId="132"/>
    <tableColumn id="17" name="Date naissance" dataDxfId="131"/>
    <tableColumn id="19" name="RDV VIP pris" dataDxfId="130"/>
    <tableColumn id="20" name="RDV VIP" dataDxfId="129"/>
    <tableColumn id="21" name="Observations" dataDxfId="128"/>
    <tableColumn id="1" name="Nb Mois" dataDxfId="127"/>
    <tableColumn id="10" name="RH" dataDxfId="126"/>
    <tableColumn id="22" name="Affiliation" dataDxfId="125"/>
    <tableColumn id="23" name="Date Affiliation" dataDxfId="124"/>
    <tableColumn id="24" name="SI Refus : motif" dataDxfId="123"/>
    <tableColumn id="25" name="Dispense envoyée le" dataDxfId="122"/>
    <tableColumn id="26" name="Receptionnée le" dataDxfId="121"/>
    <tableColumn id="27" name="Observations2" dataDxfId="120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4" name="Tableau4" displayName="Tableau4" ref="A2:W22" totalsRowShown="0" headerRowDxfId="116" dataDxfId="115">
  <autoFilter ref="A2:W22"/>
  <tableColumns count="23">
    <tableColumn id="29" name="Contrat" dataDxfId="114"/>
    <tableColumn id="2" name="Salarié" dataDxfId="113"/>
    <tableColumn id="30" name="Date entrée" dataDxfId="112"/>
    <tableColumn id="3" name="Mail perso" dataDxfId="111" dataCellStyle="Lien hypertexte"/>
    <tableColumn id="4" name="Sexe" dataDxfId="110"/>
    <tableColumn id="6" name="Emploi" dataDxfId="109"/>
    <tableColumn id="31" name="Date sortie" dataDxfId="108"/>
    <tableColumn id="7" name="Contact 1" dataDxfId="107"/>
    <tableColumn id="8" name="Téléphone contact 1" dataDxfId="106"/>
    <tableColumn id="9" name="IMAGE" dataDxfId="105"/>
    <tableColumn id="5" name="Niveau scolaire" dataDxfId="104"/>
    <tableColumn id="16" name="Date naissance2" dataDxfId="103"/>
    <tableColumn id="19" name="RDV VIP pris" dataDxfId="102"/>
    <tableColumn id="20" name="RDV VIP" dataDxfId="101"/>
    <tableColumn id="21" name="Observations" dataDxfId="100"/>
    <tableColumn id="1" name="Nb mois" dataDxfId="99"/>
    <tableColumn id="28" name="RH" dataDxfId="98"/>
    <tableColumn id="22" name="Affiliation" dataDxfId="97"/>
    <tableColumn id="23" name="Date Affiliation" dataDxfId="96"/>
    <tableColumn id="24" name="SI Refus : motif" dataDxfId="95"/>
    <tableColumn id="25" name="Dispense envoyée le" dataDxfId="94"/>
    <tableColumn id="26" name="Receptionnée le" dataDxfId="93"/>
    <tableColumn id="27" name="Observations2" dataDxfId="92"/>
  </tableColumns>
  <tableStyleInfo name="TableStyleMedium5" showFirstColumn="0" showLastColumn="0" showRowStripes="1" showColumnStripes="0"/>
</table>
</file>

<file path=xl/tables/table8.xml><?xml version="1.0" encoding="utf-8"?>
<table xmlns="http://schemas.openxmlformats.org/spreadsheetml/2006/main" id="9" name="Tableau9" displayName="Tableau9" ref="A2:W12" totalsRowShown="0" headerRowDxfId="89" dataDxfId="88">
  <autoFilter ref="A2:W12"/>
  <tableColumns count="23">
    <tableColumn id="15" name="Contrat" dataDxfId="87" dataCellStyle="Normal 3"/>
    <tableColumn id="2" name="Salarié" dataDxfId="86"/>
    <tableColumn id="16" name="Date entrée" dataDxfId="85" dataCellStyle="Normal 3"/>
    <tableColumn id="3" name="Mail perso" dataDxfId="84" dataCellStyle="Lien hypertexte"/>
    <tableColumn id="4" name="Sexe" dataDxfId="83"/>
    <tableColumn id="5" name="Emploi" dataDxfId="82"/>
    <tableColumn id="17" name="Date sortie" dataDxfId="81"/>
    <tableColumn id="6" name="Contact 1" dataDxfId="80"/>
    <tableColumn id="7" name="Téléphone contact 1" dataDxfId="79"/>
    <tableColumn id="9" name="IMAGE" dataDxfId="78"/>
    <tableColumn id="8" name="Niveau scolaire" dataDxfId="77"/>
    <tableColumn id="20" name="Date naissance" dataDxfId="76"/>
    <tableColumn id="22" name="RDV VIP pris" dataDxfId="75"/>
    <tableColumn id="23" name="RDV VIP" dataDxfId="74"/>
    <tableColumn id="1" name="Observations" dataDxfId="73"/>
    <tableColumn id="10" name="NB mois" dataDxfId="72"/>
    <tableColumn id="31" name="RH" dataDxfId="71"/>
    <tableColumn id="25" name="Affiliation" dataDxfId="70"/>
    <tableColumn id="26" name="Date Affiliation" dataDxfId="69"/>
    <tableColumn id="27" name="SI Refus : motif" dataDxfId="68"/>
    <tableColumn id="28" name="Dispense envoyée le" dataDxfId="67"/>
    <tableColumn id="29" name="Receptionnée le" dataDxfId="66"/>
    <tableColumn id="30" name="Observations2" dataDxfId="65"/>
  </tableColumns>
  <tableStyleInfo name="TableStyleMedium4" showFirstColumn="0" showLastColumn="0" showRowStripes="1" showColumnStripes="0"/>
</table>
</file>

<file path=xl/tables/table9.xml><?xml version="1.0" encoding="utf-8"?>
<table xmlns="http://schemas.openxmlformats.org/spreadsheetml/2006/main" id="6" name="Tableau6" displayName="Tableau6" ref="A2:L12" totalsRowShown="0" headerRowDxfId="61" dataDxfId="60">
  <autoFilter ref="A2:L12"/>
  <tableColumns count="12">
    <tableColumn id="15" name="Contrat" dataDxfId="59"/>
    <tableColumn id="2" name="Salarié" dataDxfId="58"/>
    <tableColumn id="16" name="Date entrée" dataDxfId="57" dataCellStyle="Normal 3"/>
    <tableColumn id="3" name="Mail perso" dataDxfId="56" dataCellStyle="Lien hypertexte"/>
    <tableColumn id="4" name="Sexe" dataDxfId="55"/>
    <tableColumn id="5" name="Emploi" dataDxfId="54"/>
    <tableColumn id="17" name="Date sortie" dataDxfId="53"/>
    <tableColumn id="6" name="Contact 1" dataDxfId="52"/>
    <tableColumn id="1" name="Téléphone contact 1" dataDxfId="51"/>
    <tableColumn id="8" name="IMAGE" dataDxfId="50"/>
    <tableColumn id="7" name="Niveau scolaire" dataDxfId="49"/>
    <tableColumn id="19" name="Date naissance" dataDxfId="48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12" name="Tableau12" displayName="Tableau12" ref="A2:W29" totalsRowShown="0" headerRowDxfId="44" dataDxfId="42" headerRowBorderDxfId="43" tableBorderDxfId="41">
  <autoFilter ref="A2:W29"/>
  <sortState ref="A2:O22">
    <sortCondition ref="B2:B22"/>
  </sortState>
  <tableColumns count="23">
    <tableColumn id="29" name="Contrat" dataDxfId="40"/>
    <tableColumn id="2" name="Salarié" dataDxfId="39"/>
    <tableColumn id="30" name="Date entrée" dataDxfId="38"/>
    <tableColumn id="3" name="Mail perso" dataDxfId="37" dataCellStyle="Lien hypertexte"/>
    <tableColumn id="4" name="Sexe" dataDxfId="36"/>
    <tableColumn id="5" name="Emploi" dataDxfId="35"/>
    <tableColumn id="8" name="Date sortie" dataDxfId="34"/>
    <tableColumn id="6" name="Contact 1" dataDxfId="33"/>
    <tableColumn id="7" name="Téléphone contact 1" dataDxfId="32"/>
    <tableColumn id="9" name="IMAGE" dataDxfId="31"/>
    <tableColumn id="10" name="Niveau scolaire" dataDxfId="30"/>
    <tableColumn id="16" name="Date naissance" dataDxfId="29"/>
    <tableColumn id="19" name="RDV VIP pris" dataDxfId="28"/>
    <tableColumn id="20" name="RDV VIP" dataDxfId="27"/>
    <tableColumn id="21" name="Observations" dataDxfId="26"/>
    <tableColumn id="1" name="Nb mois" dataDxfId="25"/>
    <tableColumn id="28" name="RH" dataDxfId="24"/>
    <tableColumn id="22" name="Affiliation" dataDxfId="23"/>
    <tableColumn id="23" name="Date Affiliation" dataDxfId="22"/>
    <tableColumn id="24" name="SI Refus : motif" dataDxfId="21"/>
    <tableColumn id="25" name="Dispense envoyée le" dataDxfId="20"/>
    <tableColumn id="26" name="Receptionnée le" dataDxfId="19"/>
    <tableColumn id="27" name="Observations2" dataDxfId="18"/>
  </tableColumns>
  <tableStyleInfo name="TableStyleMedium5" showFirstColumn="0" showLastColumn="0" showRowStripes="1" showColumnStripes="0"/>
</table>
</file>

<file path=xl/tables/table11.xml><?xml version="1.0" encoding="utf-8"?>
<table xmlns="http://schemas.openxmlformats.org/spreadsheetml/2006/main" id="3" name="Tableau3" displayName="Tableau3" ref="A2:L21" totalsRowShown="0" headerRowDxfId="13" dataDxfId="12">
  <autoFilter ref="A2:L21"/>
  <sortState ref="A2:O19">
    <sortCondition ref="B2:B19"/>
  </sortState>
  <tableColumns count="12">
    <tableColumn id="19" name="Contrat" dataDxfId="11"/>
    <tableColumn id="2" name="Salarié" dataDxfId="10"/>
    <tableColumn id="20" name="Date entrée" dataDxfId="9" dataCellStyle="Normal 3"/>
    <tableColumn id="3" name="Mail perso" dataDxfId="8"/>
    <tableColumn id="4" name="Sexe" dataDxfId="7"/>
    <tableColumn id="5" name="Emploi" dataDxfId="6"/>
    <tableColumn id="21" name="Date sortie" dataDxfId="5"/>
    <tableColumn id="6" name="Contact 1" dataDxfId="4"/>
    <tableColumn id="7" name="Téléphone contact 1" dataDxfId="3"/>
    <tableColumn id="8" name="IMAGE" dataDxfId="2"/>
    <tableColumn id="1" name="Niveau scolaire" dataDxfId="1"/>
    <tableColumn id="17" name="Date naissance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  <pageSetUpPr fitToPage="1"/>
  </sheetPr>
  <dimension ref="A1:W17"/>
  <sheetViews>
    <sheetView tabSelected="1" zoomScaleNormal="100" workbookViewId="0">
      <selection activeCell="B17" sqref="B17"/>
    </sheetView>
  </sheetViews>
  <sheetFormatPr baseColWidth="10" defaultRowHeight="12.75"/>
  <cols>
    <col min="1" max="1" width="5" style="93" customWidth="1"/>
    <col min="2" max="2" width="27.5703125" style="93" bestFit="1" customWidth="1"/>
    <col min="3" max="3" width="8.42578125" style="299" customWidth="1"/>
    <col min="4" max="4" width="25.140625" style="93" customWidth="1"/>
    <col min="5" max="5" width="6.7109375" style="93" customWidth="1"/>
    <col min="6" max="6" width="29.7109375" style="93" customWidth="1"/>
    <col min="7" max="7" width="8.42578125" style="299" customWidth="1"/>
    <col min="8" max="8" width="24.42578125" style="102" customWidth="1"/>
    <col min="9" max="9" width="13.85546875" style="103" customWidth="1"/>
    <col min="10" max="10" width="10" style="103" customWidth="1"/>
    <col min="11" max="11" width="9.5703125" style="103" customWidth="1"/>
    <col min="12" max="12" width="9.42578125" style="93" customWidth="1"/>
    <col min="13" max="13" width="8.85546875" style="93" customWidth="1"/>
    <col min="14" max="14" width="8.28515625" style="93" customWidth="1"/>
    <col min="15" max="15" width="11.42578125" style="93"/>
    <col min="16" max="16" width="6.85546875" style="93" customWidth="1"/>
    <col min="17" max="17" width="12.140625" style="93" customWidth="1"/>
    <col min="18" max="18" width="11.42578125" style="93"/>
    <col min="19" max="19" width="11.42578125" style="103"/>
    <col min="20" max="20" width="4.7109375" style="93" customWidth="1"/>
    <col min="21" max="22" width="11.42578125" style="93"/>
    <col min="23" max="23" width="18.85546875" style="93" customWidth="1"/>
    <col min="24" max="16384" width="11.42578125" style="93"/>
  </cols>
  <sheetData>
    <row r="1" spans="1:23" s="88" customFormat="1" ht="49.5" customHeight="1">
      <c r="A1" s="260"/>
      <c r="B1" s="260"/>
      <c r="C1" s="331"/>
      <c r="D1" s="260"/>
      <c r="E1" s="260"/>
      <c r="F1" s="260"/>
      <c r="G1" s="331"/>
      <c r="H1" s="260"/>
      <c r="I1" s="260"/>
      <c r="J1" s="256"/>
      <c r="K1" s="265"/>
      <c r="L1" s="338" t="s">
        <v>33</v>
      </c>
      <c r="M1" s="339"/>
      <c r="N1" s="339"/>
      <c r="O1" s="339"/>
      <c r="P1" s="339"/>
      <c r="Q1" s="340"/>
      <c r="R1" s="341" t="s">
        <v>34</v>
      </c>
      <c r="S1" s="342"/>
      <c r="T1" s="342"/>
      <c r="U1" s="342"/>
      <c r="V1" s="342"/>
      <c r="W1" s="343"/>
    </row>
    <row r="2" spans="1:23" s="280" customFormat="1" ht="38.25" customHeight="1">
      <c r="A2" s="275" t="s">
        <v>38</v>
      </c>
      <c r="B2" s="275" t="s">
        <v>6</v>
      </c>
      <c r="C2" s="319" t="s">
        <v>10</v>
      </c>
      <c r="D2" s="275" t="s">
        <v>2</v>
      </c>
      <c r="E2" s="275" t="s">
        <v>3</v>
      </c>
      <c r="F2" s="275" t="s">
        <v>7</v>
      </c>
      <c r="G2" s="319" t="s">
        <v>11</v>
      </c>
      <c r="H2" s="276" t="s">
        <v>8</v>
      </c>
      <c r="I2" s="276" t="s">
        <v>1</v>
      </c>
      <c r="J2" s="276" t="s">
        <v>46</v>
      </c>
      <c r="K2" s="276" t="s">
        <v>45</v>
      </c>
      <c r="L2" s="282" t="s">
        <v>9</v>
      </c>
      <c r="M2" s="277" t="s">
        <v>14</v>
      </c>
      <c r="N2" s="277" t="s">
        <v>12</v>
      </c>
      <c r="O2" s="277" t="s">
        <v>13</v>
      </c>
      <c r="P2" s="277" t="s">
        <v>43</v>
      </c>
      <c r="Q2" s="277" t="s">
        <v>39</v>
      </c>
      <c r="R2" s="277" t="s">
        <v>16</v>
      </c>
      <c r="S2" s="278" t="s">
        <v>17</v>
      </c>
      <c r="T2" s="277" t="s">
        <v>18</v>
      </c>
      <c r="U2" s="279" t="s">
        <v>19</v>
      </c>
      <c r="V2" s="279" t="s">
        <v>20</v>
      </c>
      <c r="W2" s="277" t="s">
        <v>24</v>
      </c>
    </row>
    <row r="3" spans="1:23">
      <c r="A3" s="51" t="s">
        <v>15</v>
      </c>
      <c r="B3" s="98" t="s">
        <v>48</v>
      </c>
      <c r="C3" s="317"/>
      <c r="D3" s="99"/>
      <c r="E3" s="54" t="s">
        <v>5</v>
      </c>
      <c r="F3" s="70"/>
      <c r="G3" s="314"/>
      <c r="H3" s="100"/>
      <c r="I3" s="52"/>
      <c r="J3" s="52"/>
      <c r="K3" s="52"/>
      <c r="L3" s="225"/>
      <c r="M3" s="235"/>
      <c r="N3" s="235"/>
      <c r="O3" s="82"/>
      <c r="P3" s="194"/>
      <c r="Q3" s="60"/>
      <c r="R3" s="61"/>
      <c r="S3" s="62"/>
      <c r="T3" s="84"/>
      <c r="U3" s="64"/>
      <c r="V3" s="64"/>
      <c r="W3" s="61"/>
    </row>
    <row r="4" spans="1:23">
      <c r="A4" s="51" t="s">
        <v>15</v>
      </c>
      <c r="B4" s="98" t="s">
        <v>49</v>
      </c>
      <c r="C4" s="317"/>
      <c r="D4" s="99"/>
      <c r="E4" s="54" t="s">
        <v>4</v>
      </c>
      <c r="F4" s="70"/>
      <c r="G4" s="314"/>
      <c r="H4" s="100"/>
      <c r="I4" s="52"/>
      <c r="J4" s="52" t="s">
        <v>21</v>
      </c>
      <c r="K4" s="52"/>
      <c r="L4" s="225"/>
      <c r="M4" s="235"/>
      <c r="N4" s="235"/>
      <c r="O4" s="82"/>
      <c r="P4" s="194"/>
      <c r="Q4" s="60"/>
      <c r="R4" s="61"/>
      <c r="S4" s="62"/>
      <c r="T4" s="84"/>
      <c r="U4" s="64"/>
      <c r="V4" s="64"/>
      <c r="W4" s="61"/>
    </row>
    <row r="5" spans="1:23">
      <c r="A5" s="51" t="s">
        <v>15</v>
      </c>
      <c r="B5" s="98" t="s">
        <v>50</v>
      </c>
      <c r="C5" s="317"/>
      <c r="D5" s="99"/>
      <c r="E5" s="54" t="s">
        <v>5</v>
      </c>
      <c r="F5" s="70"/>
      <c r="G5" s="314"/>
      <c r="H5" s="100"/>
      <c r="I5" s="52"/>
      <c r="J5" s="52" t="s">
        <v>21</v>
      </c>
      <c r="K5" s="52"/>
      <c r="L5" s="225"/>
      <c r="M5" s="235"/>
      <c r="N5" s="235"/>
      <c r="O5" s="82"/>
      <c r="P5" s="194"/>
      <c r="Q5" s="60"/>
      <c r="R5" s="61"/>
      <c r="S5" s="62"/>
      <c r="T5" s="84"/>
      <c r="U5" s="64"/>
      <c r="V5" s="64"/>
      <c r="W5" s="61"/>
    </row>
    <row r="6" spans="1:23">
      <c r="A6" s="51" t="s">
        <v>15</v>
      </c>
      <c r="B6" s="98" t="s">
        <v>51</v>
      </c>
      <c r="C6" s="317"/>
      <c r="D6" s="99"/>
      <c r="E6" s="54" t="s">
        <v>5</v>
      </c>
      <c r="F6" s="70"/>
      <c r="G6" s="314"/>
      <c r="H6" s="100"/>
      <c r="I6" s="52"/>
      <c r="J6" s="52"/>
      <c r="K6" s="52"/>
      <c r="L6" s="225"/>
      <c r="M6" s="235"/>
      <c r="N6" s="235"/>
      <c r="O6" s="82"/>
      <c r="P6" s="194"/>
      <c r="Q6" s="60"/>
      <c r="R6" s="61"/>
      <c r="S6" s="62"/>
      <c r="T6" s="84"/>
      <c r="U6" s="64"/>
      <c r="V6" s="64"/>
      <c r="W6" s="61"/>
    </row>
    <row r="7" spans="1:23">
      <c r="A7" s="51" t="s">
        <v>15</v>
      </c>
      <c r="B7" s="98" t="s">
        <v>52</v>
      </c>
      <c r="C7" s="317"/>
      <c r="D7" s="99"/>
      <c r="E7" s="54" t="s">
        <v>4</v>
      </c>
      <c r="F7" s="70"/>
      <c r="G7" s="314"/>
      <c r="H7" s="100"/>
      <c r="I7" s="52"/>
      <c r="J7" s="52" t="s">
        <v>21</v>
      </c>
      <c r="K7" s="52"/>
      <c r="L7" s="225"/>
      <c r="M7" s="235"/>
      <c r="N7" s="235"/>
      <c r="O7" s="82"/>
      <c r="P7" s="194"/>
      <c r="Q7" s="60"/>
      <c r="R7" s="61"/>
      <c r="S7" s="62"/>
      <c r="T7" s="84"/>
      <c r="U7" s="64"/>
      <c r="V7" s="64"/>
      <c r="W7" s="61"/>
    </row>
    <row r="8" spans="1:23">
      <c r="A8" s="51" t="s">
        <v>15</v>
      </c>
      <c r="B8" s="98" t="s">
        <v>53</v>
      </c>
      <c r="C8" s="317"/>
      <c r="D8" s="99"/>
      <c r="E8" s="54" t="s">
        <v>5</v>
      </c>
      <c r="F8" s="70"/>
      <c r="G8" s="314"/>
      <c r="H8" s="100"/>
      <c r="I8" s="52"/>
      <c r="J8" s="52"/>
      <c r="K8" s="52"/>
      <c r="L8" s="225"/>
      <c r="M8" s="235"/>
      <c r="N8" s="235"/>
      <c r="O8" s="82"/>
      <c r="P8" s="194"/>
      <c r="Q8" s="60"/>
      <c r="R8" s="61"/>
      <c r="S8" s="62"/>
      <c r="T8" s="84"/>
      <c r="U8" s="64"/>
      <c r="V8" s="64"/>
      <c r="W8" s="61"/>
    </row>
    <row r="9" spans="1:23">
      <c r="A9" s="51" t="s">
        <v>15</v>
      </c>
      <c r="B9" s="98" t="s">
        <v>54</v>
      </c>
      <c r="C9" s="317"/>
      <c r="D9" s="99"/>
      <c r="E9" s="54" t="s">
        <v>5</v>
      </c>
      <c r="F9" s="70"/>
      <c r="G9" s="314"/>
      <c r="H9" s="100"/>
      <c r="I9" s="52"/>
      <c r="J9" s="52"/>
      <c r="K9" s="52"/>
      <c r="L9" s="225"/>
      <c r="M9" s="235"/>
      <c r="N9" s="235"/>
      <c r="O9" s="82"/>
      <c r="P9" s="194"/>
      <c r="Q9" s="60"/>
      <c r="R9" s="61"/>
      <c r="S9" s="62"/>
      <c r="T9" s="84"/>
      <c r="U9" s="64"/>
      <c r="V9" s="64"/>
      <c r="W9" s="61"/>
    </row>
    <row r="10" spans="1:23">
      <c r="A10" s="51" t="s">
        <v>15</v>
      </c>
      <c r="B10" s="98" t="s">
        <v>55</v>
      </c>
      <c r="C10" s="317"/>
      <c r="D10" s="99"/>
      <c r="E10" s="54" t="s">
        <v>4</v>
      </c>
      <c r="F10" s="70"/>
      <c r="G10" s="314"/>
      <c r="H10" s="100"/>
      <c r="I10" s="52"/>
      <c r="J10" s="52"/>
      <c r="K10" s="52"/>
      <c r="L10" s="225"/>
      <c r="M10" s="235"/>
      <c r="N10" s="235"/>
      <c r="O10" s="82"/>
      <c r="P10" s="194"/>
      <c r="Q10" s="60"/>
      <c r="R10" s="61"/>
      <c r="S10" s="62"/>
      <c r="T10" s="84"/>
      <c r="U10" s="64"/>
      <c r="V10" s="64"/>
      <c r="W10" s="61"/>
    </row>
    <row r="11" spans="1:23">
      <c r="A11" s="73" t="s">
        <v>15</v>
      </c>
      <c r="B11" s="98" t="s">
        <v>56</v>
      </c>
      <c r="C11" s="327"/>
      <c r="D11" s="99"/>
      <c r="E11" s="51" t="s">
        <v>5</v>
      </c>
      <c r="F11" s="56"/>
      <c r="G11" s="317"/>
      <c r="H11" s="74"/>
      <c r="I11" s="52"/>
      <c r="J11" s="52"/>
      <c r="K11" s="236"/>
      <c r="L11" s="225"/>
      <c r="M11" s="235"/>
      <c r="N11" s="235"/>
      <c r="O11" s="60"/>
      <c r="P11" s="194"/>
      <c r="Q11" s="60"/>
      <c r="R11" s="61"/>
      <c r="S11" s="226"/>
      <c r="T11" s="84"/>
      <c r="U11" s="64"/>
      <c r="V11" s="64"/>
      <c r="W11" s="61"/>
    </row>
    <row r="12" spans="1:23">
      <c r="A12" s="51" t="s">
        <v>15</v>
      </c>
      <c r="B12" s="98" t="s">
        <v>57</v>
      </c>
      <c r="C12" s="317"/>
      <c r="D12" s="99"/>
      <c r="E12" s="54" t="s">
        <v>4</v>
      </c>
      <c r="F12" s="70"/>
      <c r="G12" s="314"/>
      <c r="H12" s="100"/>
      <c r="I12" s="52"/>
      <c r="J12" s="52"/>
      <c r="K12" s="52"/>
      <c r="L12" s="225"/>
      <c r="M12" s="235"/>
      <c r="N12" s="235"/>
      <c r="O12" s="82"/>
      <c r="P12" s="194"/>
      <c r="Q12" s="60"/>
      <c r="R12" s="61"/>
      <c r="S12" s="62"/>
      <c r="T12" s="84"/>
      <c r="U12" s="64"/>
      <c r="V12" s="64"/>
      <c r="W12" s="61"/>
    </row>
    <row r="13" spans="1:23">
      <c r="A13" s="51" t="s">
        <v>15</v>
      </c>
      <c r="B13" s="98" t="s">
        <v>58</v>
      </c>
      <c r="C13" s="317"/>
      <c r="D13" s="99"/>
      <c r="E13" s="54" t="s">
        <v>4</v>
      </c>
      <c r="F13" s="70"/>
      <c r="G13" s="314"/>
      <c r="H13" s="100"/>
      <c r="I13" s="52"/>
      <c r="J13" s="52"/>
      <c r="K13" s="52"/>
      <c r="L13" s="225"/>
      <c r="M13" s="235"/>
      <c r="N13" s="235"/>
      <c r="O13" s="82"/>
      <c r="P13" s="194"/>
      <c r="Q13" s="60"/>
      <c r="R13" s="61"/>
      <c r="S13" s="62"/>
      <c r="T13" s="84"/>
      <c r="U13" s="64"/>
      <c r="V13" s="64"/>
      <c r="W13" s="61"/>
    </row>
    <row r="14" spans="1:23">
      <c r="A14" s="51" t="s">
        <v>15</v>
      </c>
      <c r="B14" s="98" t="s">
        <v>59</v>
      </c>
      <c r="C14" s="317"/>
      <c r="D14" s="99"/>
      <c r="E14" s="54" t="s">
        <v>4</v>
      </c>
      <c r="F14" s="70"/>
      <c r="G14" s="314"/>
      <c r="H14" s="100"/>
      <c r="I14" s="52"/>
      <c r="J14" s="52"/>
      <c r="K14" s="52"/>
      <c r="L14" s="225"/>
      <c r="M14" s="235"/>
      <c r="N14" s="235"/>
      <c r="O14" s="82"/>
      <c r="P14" s="194"/>
      <c r="Q14" s="60"/>
      <c r="R14" s="61"/>
      <c r="S14" s="62"/>
      <c r="T14" s="84"/>
      <c r="U14" s="64"/>
      <c r="V14" s="64"/>
      <c r="W14" s="61"/>
    </row>
    <row r="15" spans="1:23">
      <c r="B15" s="101"/>
      <c r="C15" s="328"/>
    </row>
    <row r="17" spans="1:1" ht="15.75">
      <c r="A17" s="230">
        <f>COUNTA(Tableau8[Contrat])</f>
        <v>12</v>
      </c>
    </row>
  </sheetData>
  <mergeCells count="2">
    <mergeCell ref="L1:Q1"/>
    <mergeCell ref="R1:W1"/>
  </mergeCells>
  <conditionalFormatting sqref="R3:R14">
    <cfRule type="containsText" dxfId="273" priority="2" operator="containsText" text="Non">
      <formula>NOT(ISERROR(SEARCH("Non",R3)))</formula>
    </cfRule>
  </conditionalFormatting>
  <conditionalFormatting sqref="A3:A14">
    <cfRule type="containsText" dxfId="272" priority="1" operator="containsText" text="APP">
      <formula>NOT(ISERROR(SEARCH("APP",A3)))</formula>
    </cfRule>
    <cfRule type="containsText" dxfId="271" priority="3" operator="containsText" text="CDD">
      <formula>NOT(ISERROR(SEARCH("CDD",A3)))</formula>
    </cfRule>
  </conditionalFormatting>
  <pageMargins left="0.25" right="0.25" top="0.75" bottom="0.75" header="0.3" footer="0.3"/>
  <pageSetup paperSize="9" scale="48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>
          <x14:formula1>
            <xm:f>Bdd!$J$2:$J$3</xm:f>
          </x14:formula1>
          <xm:sqref>R3:R10 R12:R14 J3:J14</xm:sqref>
        </x14:dataValidation>
        <x14:dataValidation type="list" showInputMessage="1" showErrorMessage="1">
          <x14:formula1>
            <xm:f>Bdd!$H$2:$H$9</xm:f>
          </x14:formula1>
          <xm:sqref>T3:T10 T12:T14</xm:sqref>
        </x14:dataValidation>
        <x14:dataValidation type="list" allowBlank="1" showInputMessage="1" showErrorMessage="1">
          <x14:formula1>
            <xm:f>Bdd!$H$2:$H$9</xm:f>
          </x14:formula1>
          <xm:sqref>T11</xm:sqref>
        </x14:dataValidation>
        <x14:dataValidation type="list" showInputMessage="1" showErrorMessage="1">
          <x14:formula1>
            <xm:f>Bdd!$J$2:$J$3</xm:f>
          </x14:formula1>
          <xm:sqref>R11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</sheetPr>
  <dimension ref="A1:W21"/>
  <sheetViews>
    <sheetView view="pageLayout" zoomScaleNormal="100" workbookViewId="0">
      <selection activeCell="J8" sqref="J8"/>
    </sheetView>
  </sheetViews>
  <sheetFormatPr baseColWidth="10" defaultRowHeight="12.75"/>
  <cols>
    <col min="1" max="1" width="5.85546875" style="88" customWidth="1"/>
    <col min="2" max="2" width="31.140625" style="88" bestFit="1" customWidth="1"/>
    <col min="3" max="3" width="8.42578125" style="228" customWidth="1"/>
    <col min="4" max="4" width="30" style="88" bestFit="1" customWidth="1"/>
    <col min="5" max="5" width="5.42578125" style="95" customWidth="1"/>
    <col min="6" max="6" width="34" style="88" customWidth="1"/>
    <col min="7" max="7" width="8.42578125" style="228" customWidth="1"/>
    <col min="8" max="8" width="21.5703125" style="96" bestFit="1" customWidth="1"/>
    <col min="9" max="9" width="13.28515625" style="88" customWidth="1"/>
    <col min="10" max="10" width="8.140625" style="88" customWidth="1"/>
    <col min="11" max="11" width="8.85546875" style="97" customWidth="1"/>
    <col min="12" max="12" width="11.5703125" style="224" bestFit="1" customWidth="1"/>
    <col min="13" max="13" width="11.42578125" style="88"/>
    <col min="14" max="14" width="8.42578125" style="88" customWidth="1"/>
    <col min="15" max="15" width="10.5703125" style="116" customWidth="1"/>
    <col min="16" max="16" width="8.42578125" style="88" customWidth="1"/>
    <col min="17" max="17" width="11.42578125" style="88"/>
    <col min="18" max="18" width="11.42578125" style="97"/>
    <col min="19" max="19" width="8.28515625" style="228" customWidth="1"/>
    <col min="20" max="21" width="11.42578125" style="97"/>
    <col min="22" max="22" width="22.5703125" style="95" bestFit="1" customWidth="1"/>
    <col min="23" max="23" width="16.7109375" style="103" customWidth="1"/>
    <col min="24" max="16384" width="11.42578125" style="93"/>
  </cols>
  <sheetData>
    <row r="1" spans="1:23" s="88" customFormat="1" ht="30.75" customHeight="1">
      <c r="A1" s="342"/>
      <c r="B1" s="342"/>
      <c r="C1" s="342"/>
      <c r="D1" s="342"/>
      <c r="E1" s="342"/>
      <c r="F1" s="342"/>
      <c r="G1" s="342"/>
      <c r="H1" s="342"/>
      <c r="I1" s="342"/>
      <c r="J1" s="256"/>
      <c r="L1" s="346" t="s">
        <v>33</v>
      </c>
      <c r="M1" s="347"/>
      <c r="N1" s="347"/>
      <c r="O1" s="347"/>
      <c r="P1" s="347"/>
      <c r="Q1" s="348"/>
      <c r="R1" s="344" t="s">
        <v>34</v>
      </c>
      <c r="S1" s="345"/>
      <c r="T1" s="345"/>
      <c r="U1" s="345"/>
      <c r="V1" s="345"/>
      <c r="W1" s="345"/>
    </row>
    <row r="2" spans="1:23" s="173" customFormat="1" ht="38.25" customHeight="1">
      <c r="A2" s="275" t="s">
        <v>38</v>
      </c>
      <c r="B2" s="275" t="s">
        <v>6</v>
      </c>
      <c r="C2" s="319" t="s">
        <v>10</v>
      </c>
      <c r="D2" s="275" t="s">
        <v>2</v>
      </c>
      <c r="E2" s="275" t="s">
        <v>3</v>
      </c>
      <c r="F2" s="275" t="s">
        <v>7</v>
      </c>
      <c r="G2" s="319" t="s">
        <v>11</v>
      </c>
      <c r="H2" s="276" t="s">
        <v>8</v>
      </c>
      <c r="I2" s="276" t="s">
        <v>1</v>
      </c>
      <c r="J2" s="276" t="s">
        <v>46</v>
      </c>
      <c r="K2" s="276" t="s">
        <v>45</v>
      </c>
      <c r="L2" s="282" t="s">
        <v>9</v>
      </c>
      <c r="M2" s="277" t="s">
        <v>14</v>
      </c>
      <c r="N2" s="277" t="s">
        <v>12</v>
      </c>
      <c r="O2" s="277" t="s">
        <v>13</v>
      </c>
      <c r="P2" s="277" t="s">
        <v>43</v>
      </c>
      <c r="Q2" s="277" t="s">
        <v>39</v>
      </c>
      <c r="R2" s="277" t="s">
        <v>16</v>
      </c>
      <c r="S2" s="278" t="s">
        <v>17</v>
      </c>
      <c r="T2" s="277" t="s">
        <v>18</v>
      </c>
      <c r="U2" s="279" t="s">
        <v>19</v>
      </c>
      <c r="V2" s="279" t="s">
        <v>20</v>
      </c>
      <c r="W2" s="277" t="s">
        <v>24</v>
      </c>
    </row>
    <row r="3" spans="1:23" ht="15">
      <c r="A3" s="81"/>
      <c r="B3" s="205" t="s">
        <v>60</v>
      </c>
      <c r="C3" s="317"/>
      <c r="D3" s="250"/>
      <c r="E3" s="51"/>
      <c r="F3" s="56"/>
      <c r="G3" s="317"/>
      <c r="H3" s="246"/>
      <c r="I3" s="86"/>
      <c r="J3" s="86"/>
      <c r="K3" s="73"/>
      <c r="L3" s="225"/>
      <c r="M3" s="251"/>
      <c r="N3" s="235"/>
      <c r="O3" s="142"/>
      <c r="P3" s="192"/>
      <c r="Q3" s="82"/>
      <c r="R3" s="61"/>
      <c r="S3" s="247"/>
      <c r="T3" s="63"/>
      <c r="U3" s="248"/>
      <c r="V3" s="248"/>
      <c r="W3" s="249"/>
    </row>
    <row r="4" spans="1:23">
      <c r="A4" s="81"/>
      <c r="B4" s="205" t="s">
        <v>61</v>
      </c>
      <c r="C4" s="309"/>
      <c r="D4" s="85"/>
      <c r="E4" s="51"/>
      <c r="F4" s="56"/>
      <c r="G4" s="317"/>
      <c r="H4" s="74"/>
      <c r="I4" s="86"/>
      <c r="J4" s="86" t="s">
        <v>21</v>
      </c>
      <c r="K4" s="73"/>
      <c r="L4" s="225"/>
      <c r="M4" s="60"/>
      <c r="N4" s="225"/>
      <c r="O4" s="283"/>
      <c r="P4" s="192"/>
      <c r="Q4" s="83"/>
      <c r="R4" s="61"/>
      <c r="S4" s="226"/>
      <c r="T4" s="84"/>
      <c r="U4" s="64"/>
      <c r="V4" s="64"/>
      <c r="W4" s="61"/>
    </row>
    <row r="5" spans="1:23">
      <c r="A5" s="81"/>
      <c r="B5" s="205" t="s">
        <v>62</v>
      </c>
      <c r="C5" s="309"/>
      <c r="D5" s="85"/>
      <c r="E5" s="51"/>
      <c r="F5" s="56"/>
      <c r="G5" s="317"/>
      <c r="H5" s="74"/>
      <c r="I5" s="86"/>
      <c r="J5" s="86" t="s">
        <v>22</v>
      </c>
      <c r="K5" s="73"/>
      <c r="L5" s="225"/>
      <c r="M5" s="60"/>
      <c r="N5" s="225"/>
      <c r="O5" s="283"/>
      <c r="P5" s="192"/>
      <c r="Q5" s="83"/>
      <c r="R5" s="61"/>
      <c r="S5" s="226"/>
      <c r="T5" s="84"/>
      <c r="U5" s="64"/>
      <c r="V5" s="64"/>
      <c r="W5" s="61"/>
    </row>
    <row r="6" spans="1:23">
      <c r="A6" s="81"/>
      <c r="B6" s="205" t="s">
        <v>63</v>
      </c>
      <c r="C6" s="309"/>
      <c r="D6" s="85"/>
      <c r="E6" s="51"/>
      <c r="F6" s="56"/>
      <c r="G6" s="317"/>
      <c r="H6" s="74"/>
      <c r="I6" s="86"/>
      <c r="J6" s="86" t="s">
        <v>21</v>
      </c>
      <c r="K6" s="73"/>
      <c r="L6" s="225"/>
      <c r="M6" s="65"/>
      <c r="N6" s="225"/>
      <c r="O6" s="283"/>
      <c r="P6" s="192"/>
      <c r="Q6" s="83"/>
      <c r="R6" s="72"/>
      <c r="S6" s="226"/>
      <c r="T6" s="84"/>
      <c r="U6" s="64"/>
      <c r="V6" s="64"/>
      <c r="W6" s="61"/>
    </row>
    <row r="7" spans="1:23" s="94" customFormat="1">
      <c r="A7" s="73"/>
      <c r="B7" s="205" t="s">
        <v>64</v>
      </c>
      <c r="C7" s="327"/>
      <c r="D7" s="85"/>
      <c r="E7" s="51"/>
      <c r="F7" s="56"/>
      <c r="G7" s="317"/>
      <c r="H7" s="181"/>
      <c r="I7" s="86"/>
      <c r="J7" s="86" t="s">
        <v>22</v>
      </c>
      <c r="K7" s="73"/>
      <c r="L7" s="225"/>
      <c r="M7" s="60"/>
      <c r="N7" s="225"/>
      <c r="O7" s="283"/>
      <c r="P7" s="192"/>
      <c r="Q7" s="82"/>
      <c r="R7" s="61"/>
      <c r="S7" s="226"/>
      <c r="T7" s="84"/>
      <c r="U7" s="64"/>
      <c r="V7" s="64"/>
      <c r="W7" s="61"/>
    </row>
    <row r="8" spans="1:23">
      <c r="A8" s="73"/>
      <c r="B8" s="205" t="s">
        <v>65</v>
      </c>
      <c r="C8" s="327"/>
      <c r="D8" s="85"/>
      <c r="E8" s="51"/>
      <c r="F8" s="56"/>
      <c r="G8" s="317"/>
      <c r="H8" s="74"/>
      <c r="I8" s="86"/>
      <c r="J8" s="86"/>
      <c r="K8" s="73"/>
      <c r="L8" s="225"/>
      <c r="M8" s="60"/>
      <c r="N8" s="225"/>
      <c r="O8" s="142"/>
      <c r="P8" s="192"/>
      <c r="Q8" s="82"/>
      <c r="R8" s="61"/>
      <c r="S8" s="226"/>
      <c r="T8" s="84"/>
      <c r="U8" s="64"/>
      <c r="V8" s="64"/>
      <c r="W8" s="61"/>
    </row>
    <row r="9" spans="1:23">
      <c r="A9" s="73"/>
      <c r="B9" s="205" t="s">
        <v>66</v>
      </c>
      <c r="C9" s="327"/>
      <c r="D9" s="85"/>
      <c r="E9" s="51"/>
      <c r="F9" s="56"/>
      <c r="G9" s="317"/>
      <c r="H9" s="74"/>
      <c r="I9" s="86"/>
      <c r="J9" s="86"/>
      <c r="K9" s="73"/>
      <c r="L9" s="225"/>
      <c r="M9" s="60"/>
      <c r="N9" s="225"/>
      <c r="O9" s="142"/>
      <c r="P9" s="192"/>
      <c r="Q9" s="82"/>
      <c r="R9" s="61"/>
      <c r="S9" s="226"/>
      <c r="T9" s="84"/>
      <c r="U9" s="64"/>
      <c r="V9" s="64"/>
      <c r="W9" s="61"/>
    </row>
    <row r="10" spans="1:23" s="143" customFormat="1" ht="14.25" customHeight="1">
      <c r="A10" s="139"/>
      <c r="B10" s="205" t="s">
        <v>67</v>
      </c>
      <c r="C10" s="313"/>
      <c r="D10" s="166"/>
      <c r="E10" s="139"/>
      <c r="F10" s="140"/>
      <c r="G10" s="329"/>
      <c r="H10" s="207"/>
      <c r="I10" s="144"/>
      <c r="J10" s="144"/>
      <c r="K10" s="139"/>
      <c r="L10" s="225"/>
      <c r="M10" s="60"/>
      <c r="N10" s="225"/>
      <c r="O10" s="142"/>
      <c r="P10" s="192"/>
      <c r="Q10" s="142"/>
      <c r="R10" s="61"/>
      <c r="S10" s="62"/>
      <c r="T10" s="63"/>
      <c r="U10" s="62"/>
      <c r="V10" s="62"/>
      <c r="W10" s="62"/>
    </row>
    <row r="11" spans="1:23">
      <c r="A11" s="73"/>
      <c r="B11" s="205" t="s">
        <v>68</v>
      </c>
      <c r="C11" s="327"/>
      <c r="D11" s="85"/>
      <c r="E11" s="51"/>
      <c r="F11" s="56"/>
      <c r="G11" s="317"/>
      <c r="H11" s="74"/>
      <c r="I11" s="86"/>
      <c r="J11" s="86"/>
      <c r="K11" s="73"/>
      <c r="L11" s="225"/>
      <c r="M11" s="60"/>
      <c r="N11" s="225"/>
      <c r="O11" s="142"/>
      <c r="P11" s="192"/>
      <c r="Q11" s="82"/>
      <c r="R11" s="61"/>
      <c r="S11" s="226"/>
      <c r="T11" s="84"/>
      <c r="U11" s="64"/>
      <c r="V11" s="64"/>
      <c r="W11" s="61"/>
    </row>
    <row r="12" spans="1:23">
      <c r="A12" s="73"/>
      <c r="B12" s="205" t="s">
        <v>69</v>
      </c>
      <c r="C12" s="327"/>
      <c r="D12" s="85"/>
      <c r="E12" s="51"/>
      <c r="F12" s="56"/>
      <c r="G12" s="317"/>
      <c r="H12" s="74"/>
      <c r="I12" s="86"/>
      <c r="J12" s="86"/>
      <c r="K12" s="73"/>
      <c r="L12" s="225"/>
      <c r="M12" s="60"/>
      <c r="N12" s="225"/>
      <c r="O12" s="142"/>
      <c r="P12" s="192"/>
      <c r="Q12" s="82"/>
      <c r="R12" s="61"/>
      <c r="S12" s="226"/>
      <c r="T12" s="84"/>
      <c r="U12" s="64"/>
      <c r="V12" s="64"/>
      <c r="W12" s="61"/>
    </row>
    <row r="13" spans="1:23">
      <c r="A13" s="73"/>
      <c r="B13" s="205" t="s">
        <v>70</v>
      </c>
      <c r="C13" s="327"/>
      <c r="D13" s="85"/>
      <c r="E13" s="51"/>
      <c r="F13" s="56"/>
      <c r="G13" s="317"/>
      <c r="H13" s="74"/>
      <c r="I13" s="86"/>
      <c r="J13" s="86"/>
      <c r="K13" s="73"/>
      <c r="L13" s="225"/>
      <c r="M13" s="60"/>
      <c r="N13" s="225"/>
      <c r="O13" s="142"/>
      <c r="P13" s="192"/>
      <c r="Q13" s="82"/>
      <c r="R13" s="61"/>
      <c r="S13" s="226"/>
      <c r="T13" s="84"/>
      <c r="U13" s="64"/>
      <c r="V13" s="64"/>
      <c r="W13" s="61"/>
    </row>
    <row r="14" spans="1:23">
      <c r="A14" s="73"/>
      <c r="B14" s="205" t="s">
        <v>71</v>
      </c>
      <c r="C14" s="327"/>
      <c r="D14" s="85"/>
      <c r="E14" s="51"/>
      <c r="F14" s="56"/>
      <c r="G14" s="317"/>
      <c r="H14" s="74"/>
      <c r="I14" s="86"/>
      <c r="J14" s="86"/>
      <c r="K14" s="73"/>
      <c r="L14" s="225"/>
      <c r="M14" s="60"/>
      <c r="N14" s="225"/>
      <c r="O14" s="142"/>
      <c r="P14" s="192"/>
      <c r="Q14" s="82"/>
      <c r="R14" s="61"/>
      <c r="S14" s="226"/>
      <c r="T14" s="84"/>
      <c r="U14" s="64"/>
      <c r="V14" s="64"/>
      <c r="W14" s="61"/>
    </row>
    <row r="15" spans="1:23">
      <c r="A15" s="73"/>
      <c r="B15" s="205" t="s">
        <v>72</v>
      </c>
      <c r="C15" s="327"/>
      <c r="D15" s="85"/>
      <c r="E15" s="51"/>
      <c r="F15" s="56"/>
      <c r="G15" s="317"/>
      <c r="H15" s="74"/>
      <c r="I15" s="86"/>
      <c r="J15" s="86"/>
      <c r="K15" s="73"/>
      <c r="L15" s="225"/>
      <c r="M15" s="60"/>
      <c r="N15" s="225"/>
      <c r="O15" s="142"/>
      <c r="P15" s="192"/>
      <c r="Q15" s="82"/>
      <c r="R15" s="61"/>
      <c r="S15" s="226"/>
      <c r="T15" s="84"/>
      <c r="U15" s="64"/>
      <c r="V15" s="64"/>
      <c r="W15" s="61"/>
    </row>
    <row r="16" spans="1:23">
      <c r="A16" s="73"/>
      <c r="B16" s="205" t="s">
        <v>73</v>
      </c>
      <c r="C16" s="327"/>
      <c r="D16" s="85"/>
      <c r="E16" s="51"/>
      <c r="F16" s="56"/>
      <c r="G16" s="317"/>
      <c r="H16" s="74"/>
      <c r="I16" s="86"/>
      <c r="J16" s="86"/>
      <c r="K16" s="73"/>
      <c r="L16" s="225"/>
      <c r="M16" s="60"/>
      <c r="N16" s="225"/>
      <c r="O16" s="142"/>
      <c r="P16" s="192"/>
      <c r="Q16" s="82"/>
      <c r="R16" s="61"/>
      <c r="S16" s="226"/>
      <c r="T16" s="84"/>
      <c r="U16" s="64"/>
      <c r="V16" s="64"/>
      <c r="W16" s="61"/>
    </row>
    <row r="17" spans="1:23">
      <c r="A17" s="73"/>
      <c r="B17" s="205" t="s">
        <v>74</v>
      </c>
      <c r="C17" s="327"/>
      <c r="D17" s="85"/>
      <c r="E17" s="51"/>
      <c r="F17" s="56"/>
      <c r="G17" s="317"/>
      <c r="H17" s="74"/>
      <c r="I17" s="86"/>
      <c r="J17" s="86"/>
      <c r="K17" s="73"/>
      <c r="L17" s="225"/>
      <c r="M17" s="60"/>
      <c r="N17" s="225"/>
      <c r="O17" s="142"/>
      <c r="P17" s="192"/>
      <c r="Q17" s="82"/>
      <c r="R17" s="61"/>
      <c r="S17" s="226"/>
      <c r="T17" s="84"/>
      <c r="U17" s="64"/>
      <c r="V17" s="64"/>
      <c r="W17" s="61"/>
    </row>
    <row r="18" spans="1:23">
      <c r="A18" s="73"/>
      <c r="B18" s="205" t="s">
        <v>75</v>
      </c>
      <c r="C18" s="327"/>
      <c r="D18" s="85"/>
      <c r="E18" s="73"/>
      <c r="F18" s="74"/>
      <c r="G18" s="317"/>
      <c r="H18" s="181"/>
      <c r="I18" s="86"/>
      <c r="J18" s="86"/>
      <c r="K18" s="73"/>
      <c r="L18" s="225"/>
      <c r="M18" s="191"/>
      <c r="N18" s="225"/>
      <c r="O18" s="284"/>
      <c r="P18" s="192"/>
      <c r="Q18" s="191"/>
      <c r="R18" s="75"/>
      <c r="S18" s="227"/>
      <c r="T18" s="87"/>
      <c r="U18" s="76"/>
      <c r="V18" s="76"/>
      <c r="W18" s="75"/>
    </row>
    <row r="19" spans="1:23">
      <c r="B19" s="95"/>
    </row>
    <row r="21" spans="1:23" ht="15.75">
      <c r="A21" s="231">
        <f>COUNTA(Tableau2[Contrat])</f>
        <v>0</v>
      </c>
    </row>
  </sheetData>
  <mergeCells count="3">
    <mergeCell ref="A1:I1"/>
    <mergeCell ref="R1:W1"/>
    <mergeCell ref="L1:Q1"/>
  </mergeCells>
  <conditionalFormatting sqref="A3:A18">
    <cfRule type="containsText" dxfId="245" priority="2" operator="containsText" text="APP">
      <formula>NOT(ISERROR(SEARCH("APP",A3)))</formula>
    </cfRule>
    <cfRule type="containsText" dxfId="244" priority="12" operator="containsText" text="CDD">
      <formula>NOT(ISERROR(SEARCH("CDD",A3)))</formula>
    </cfRule>
  </conditionalFormatting>
  <conditionalFormatting sqref="R3:R18">
    <cfRule type="containsText" dxfId="243" priority="1" operator="containsText" text="Non">
      <formula>NOT(ISERROR(SEARCH("Non",R3)))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showInputMessage="1" showErrorMessage="1">
          <x14:formula1>
            <xm:f>Bdd!$J$2:$J$3</xm:f>
          </x14:formula1>
          <xm:sqref>R3:R18</xm:sqref>
        </x14:dataValidation>
        <x14:dataValidation type="list" allowBlank="1" showInputMessage="1" showErrorMessage="1">
          <x14:formula1>
            <xm:f>Bdd!$H$2:$H$9</xm:f>
          </x14:formula1>
          <xm:sqref>T3:T18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/>
    <pageSetUpPr fitToPage="1"/>
  </sheetPr>
  <dimension ref="A1:Y38"/>
  <sheetViews>
    <sheetView view="pageLayout" zoomScaleNormal="100" workbookViewId="0">
      <selection activeCell="A3" sqref="A3:XFD17"/>
    </sheetView>
  </sheetViews>
  <sheetFormatPr baseColWidth="10" defaultColWidth="9.140625" defaultRowHeight="15"/>
  <cols>
    <col min="1" max="1" width="5.28515625" style="271" customWidth="1"/>
    <col min="2" max="2" width="31.7109375" style="3" bestFit="1" customWidth="1"/>
    <col min="3" max="3" width="8.42578125" style="330" customWidth="1"/>
    <col min="4" max="4" width="28.7109375" customWidth="1"/>
    <col min="5" max="5" width="6.5703125" style="1" customWidth="1"/>
    <col min="6" max="6" width="27.5703125" style="4" customWidth="1"/>
    <col min="7" max="7" width="8.42578125" style="326" customWidth="1"/>
    <col min="8" max="8" width="16.85546875" style="4" customWidth="1"/>
    <col min="9" max="9" width="16" customWidth="1"/>
    <col min="10" max="10" width="8.140625" customWidth="1"/>
    <col min="11" max="11" width="9.7109375" customWidth="1"/>
    <col min="12" max="12" width="10.42578125" bestFit="1" customWidth="1"/>
    <col min="13" max="13" width="10.7109375" style="18" bestFit="1" customWidth="1"/>
    <col min="14" max="14" width="10.140625" style="1" bestFit="1" customWidth="1"/>
    <col min="15" max="15" width="15.42578125" style="1" customWidth="1"/>
    <col min="16" max="16" width="6.85546875" style="183" customWidth="1"/>
    <col min="17" max="17" width="15" style="1" customWidth="1"/>
    <col min="18" max="18" width="12" style="4" customWidth="1"/>
    <col min="19" max="19" width="12" style="18" customWidth="1"/>
    <col min="20" max="20" width="5.42578125" style="33" customWidth="1"/>
    <col min="21" max="22" width="16" style="18" customWidth="1"/>
    <col min="23" max="23" width="25.7109375" style="1" bestFit="1" customWidth="1"/>
    <col min="24" max="24" width="14" customWidth="1"/>
    <col min="25" max="25" width="25.28515625" customWidth="1"/>
  </cols>
  <sheetData>
    <row r="1" spans="1:25" s="29" customFormat="1" ht="45" customHeight="1">
      <c r="A1" s="353"/>
      <c r="B1" s="353"/>
      <c r="C1" s="353"/>
      <c r="D1" s="353"/>
      <c r="E1" s="353"/>
      <c r="F1" s="353"/>
      <c r="G1" s="353"/>
      <c r="H1" s="353"/>
      <c r="I1" s="353"/>
      <c r="J1" s="353"/>
      <c r="K1" s="354"/>
      <c r="L1" s="349" t="s">
        <v>33</v>
      </c>
      <c r="M1" s="349"/>
      <c r="N1" s="349"/>
      <c r="O1" s="349"/>
      <c r="P1" s="349"/>
      <c r="Q1" s="349"/>
      <c r="R1" s="350" t="s">
        <v>34</v>
      </c>
      <c r="S1" s="351"/>
      <c r="T1" s="351"/>
      <c r="U1" s="351"/>
      <c r="V1" s="351"/>
      <c r="W1" s="352"/>
    </row>
    <row r="2" spans="1:25" s="259" customFormat="1" ht="45">
      <c r="A2" s="269" t="s">
        <v>38</v>
      </c>
      <c r="B2" s="30" t="s">
        <v>6</v>
      </c>
      <c r="C2" s="324" t="s">
        <v>35</v>
      </c>
      <c r="D2" s="12" t="s">
        <v>2</v>
      </c>
      <c r="E2" s="12" t="s">
        <v>3</v>
      </c>
      <c r="F2" s="12" t="s">
        <v>7</v>
      </c>
      <c r="G2" s="325" t="s">
        <v>36</v>
      </c>
      <c r="H2" s="334" t="s">
        <v>0</v>
      </c>
      <c r="I2" s="12" t="s">
        <v>1</v>
      </c>
      <c r="J2" s="12" t="s">
        <v>46</v>
      </c>
      <c r="K2" s="333" t="s">
        <v>44</v>
      </c>
      <c r="L2" s="35" t="s">
        <v>9</v>
      </c>
      <c r="M2" s="39" t="s">
        <v>14</v>
      </c>
      <c r="N2" s="36" t="s">
        <v>40</v>
      </c>
      <c r="O2" s="36" t="s">
        <v>13</v>
      </c>
      <c r="P2" s="182" t="s">
        <v>41</v>
      </c>
      <c r="Q2" s="36" t="s">
        <v>39</v>
      </c>
      <c r="R2" s="40" t="s">
        <v>16</v>
      </c>
      <c r="S2" s="41" t="s">
        <v>17</v>
      </c>
      <c r="T2" s="43" t="s">
        <v>18</v>
      </c>
      <c r="U2" s="41" t="s">
        <v>19</v>
      </c>
      <c r="V2" s="41" t="s">
        <v>20</v>
      </c>
      <c r="W2" s="40" t="s">
        <v>24</v>
      </c>
    </row>
    <row r="3" spans="1:25" s="2" customFormat="1" ht="14.25" customHeight="1">
      <c r="A3" s="270"/>
      <c r="B3" s="44"/>
      <c r="C3" s="307"/>
      <c r="D3" s="46"/>
      <c r="E3" s="45"/>
      <c r="F3" s="71"/>
      <c r="G3" s="318"/>
      <c r="H3" s="174"/>
      <c r="I3" s="48"/>
      <c r="J3" s="48"/>
      <c r="K3" s="335"/>
      <c r="L3" s="77"/>
      <c r="M3" s="109"/>
      <c r="N3" s="109"/>
      <c r="O3" s="109"/>
      <c r="P3" s="193"/>
      <c r="Q3" s="110"/>
      <c r="R3" s="78"/>
      <c r="S3" s="79"/>
      <c r="T3" s="80"/>
      <c r="U3" s="79"/>
      <c r="V3" s="79"/>
      <c r="W3" s="78"/>
    </row>
    <row r="4" spans="1:25" s="2" customFormat="1" ht="14.25" customHeight="1">
      <c r="A4" s="270"/>
      <c r="B4" s="44"/>
      <c r="C4" s="307"/>
      <c r="D4" s="46"/>
      <c r="E4" s="45"/>
      <c r="F4" s="71"/>
      <c r="G4" s="318"/>
      <c r="H4" s="174"/>
      <c r="I4" s="48"/>
      <c r="J4" s="48"/>
      <c r="K4" s="335"/>
      <c r="L4" s="77"/>
      <c r="M4" s="109"/>
      <c r="N4" s="109"/>
      <c r="O4" s="109"/>
      <c r="P4" s="193"/>
      <c r="Q4" s="110"/>
      <c r="R4" s="78"/>
      <c r="S4" s="79"/>
      <c r="T4" s="80"/>
      <c r="U4" s="79"/>
      <c r="V4" s="79"/>
      <c r="W4" s="78"/>
    </row>
    <row r="5" spans="1:25" s="3" customFormat="1" ht="14.25" customHeight="1">
      <c r="A5" s="270"/>
      <c r="B5" s="44"/>
      <c r="C5" s="307"/>
      <c r="D5" s="46"/>
      <c r="E5" s="49"/>
      <c r="F5" s="71"/>
      <c r="G5" s="318"/>
      <c r="H5" s="174"/>
      <c r="I5" s="48"/>
      <c r="J5" s="48"/>
      <c r="K5" s="335"/>
      <c r="L5" s="77"/>
      <c r="M5" s="109"/>
      <c r="N5" s="109"/>
      <c r="O5" s="109"/>
      <c r="P5" s="193"/>
      <c r="Q5" s="110"/>
      <c r="R5" s="78"/>
      <c r="S5" s="79"/>
      <c r="T5" s="80"/>
      <c r="U5" s="79"/>
      <c r="V5" s="79"/>
      <c r="W5" s="78"/>
      <c r="Y5" s="2"/>
    </row>
    <row r="6" spans="1:25" s="3" customFormat="1" ht="14.25" customHeight="1">
      <c r="A6" s="270"/>
      <c r="B6" s="50"/>
      <c r="C6" s="307"/>
      <c r="D6" s="46"/>
      <c r="E6" s="45"/>
      <c r="F6" s="71"/>
      <c r="G6" s="318"/>
      <c r="H6" s="174"/>
      <c r="I6" s="48"/>
      <c r="J6" s="48"/>
      <c r="K6" s="336"/>
      <c r="L6" s="77"/>
      <c r="M6" s="109"/>
      <c r="N6" s="109"/>
      <c r="O6" s="109"/>
      <c r="P6" s="193"/>
      <c r="Q6" s="110"/>
      <c r="R6" s="78"/>
      <c r="S6" s="79"/>
      <c r="T6" s="80"/>
      <c r="U6" s="79"/>
      <c r="V6" s="79"/>
      <c r="W6" s="78"/>
      <c r="Y6" s="2"/>
    </row>
    <row r="7" spans="1:25" s="3" customFormat="1" ht="14.25" customHeight="1">
      <c r="A7" s="270"/>
      <c r="B7" s="50"/>
      <c r="C7" s="307"/>
      <c r="D7" s="46"/>
      <c r="E7" s="49"/>
      <c r="F7" s="71"/>
      <c r="G7" s="318"/>
      <c r="H7" s="174"/>
      <c r="I7" s="48"/>
      <c r="J7" s="48"/>
      <c r="K7" s="336"/>
      <c r="L7" s="77"/>
      <c r="M7" s="109"/>
      <c r="N7" s="109"/>
      <c r="O7" s="109"/>
      <c r="P7" s="193"/>
      <c r="Q7" s="110"/>
      <c r="R7" s="78"/>
      <c r="S7" s="79"/>
      <c r="T7" s="80"/>
      <c r="U7" s="79"/>
      <c r="V7" s="79"/>
      <c r="W7" s="78"/>
      <c r="Y7" s="2"/>
    </row>
    <row r="8" spans="1:25" s="3" customFormat="1" ht="14.25" customHeight="1">
      <c r="A8" s="270"/>
      <c r="B8" s="288"/>
      <c r="C8" s="307"/>
      <c r="D8" s="46"/>
      <c r="E8" s="45"/>
      <c r="F8" s="71"/>
      <c r="G8" s="318"/>
      <c r="H8" s="174"/>
      <c r="I8" s="48"/>
      <c r="J8" s="48"/>
      <c r="K8" s="337"/>
      <c r="L8" s="77"/>
      <c r="M8" s="109"/>
      <c r="N8" s="109"/>
      <c r="O8" s="109"/>
      <c r="P8" s="193"/>
      <c r="Q8" s="110"/>
      <c r="R8" s="78"/>
      <c r="S8" s="79"/>
      <c r="T8" s="80"/>
      <c r="U8" s="79"/>
      <c r="V8" s="79"/>
      <c r="W8" s="78"/>
      <c r="Y8" s="2"/>
    </row>
    <row r="9" spans="1:25" s="10" customFormat="1" ht="14.25" customHeight="1">
      <c r="A9" s="270"/>
      <c r="B9" s="55"/>
      <c r="C9" s="307"/>
      <c r="D9" s="46"/>
      <c r="E9" s="51"/>
      <c r="F9" s="71"/>
      <c r="G9" s="318"/>
      <c r="H9" s="58"/>
      <c r="I9" s="52"/>
      <c r="J9" s="52"/>
      <c r="K9" s="337"/>
      <c r="L9" s="77"/>
      <c r="M9" s="109"/>
      <c r="N9" s="109"/>
      <c r="O9" s="109"/>
      <c r="P9" s="193"/>
      <c r="Q9" s="110"/>
      <c r="R9" s="78"/>
      <c r="S9" s="79"/>
      <c r="T9" s="80"/>
      <c r="U9" s="79"/>
      <c r="V9" s="79"/>
      <c r="W9" s="78"/>
      <c r="Y9" s="2"/>
    </row>
    <row r="10" spans="1:25" s="10" customFormat="1" ht="14.25" customHeight="1">
      <c r="A10" s="270"/>
      <c r="B10" s="237"/>
      <c r="C10" s="307"/>
      <c r="D10" s="46"/>
      <c r="E10" s="51"/>
      <c r="F10" s="71"/>
      <c r="G10" s="318"/>
      <c r="H10" s="58"/>
      <c r="I10" s="52"/>
      <c r="J10" s="52"/>
      <c r="K10" s="337"/>
      <c r="L10" s="77"/>
      <c r="M10" s="161"/>
      <c r="N10" s="109"/>
      <c r="O10" s="109"/>
      <c r="P10" s="193"/>
      <c r="Q10" s="110"/>
      <c r="R10" s="78"/>
      <c r="S10" s="79"/>
      <c r="T10" s="80"/>
      <c r="U10" s="79"/>
      <c r="V10" s="79"/>
      <c r="W10" s="78"/>
      <c r="Y10" s="2"/>
    </row>
    <row r="11" spans="1:25" s="3" customFormat="1" ht="14.25" customHeight="1">
      <c r="A11" s="270"/>
      <c r="B11" s="55"/>
      <c r="C11" s="307"/>
      <c r="D11" s="46"/>
      <c r="E11" s="45"/>
      <c r="F11" s="71"/>
      <c r="G11" s="318"/>
      <c r="H11" s="174"/>
      <c r="I11" s="48"/>
      <c r="J11" s="48"/>
      <c r="K11" s="337"/>
      <c r="L11" s="77"/>
      <c r="M11" s="109"/>
      <c r="N11" s="109"/>
      <c r="O11" s="109"/>
      <c r="P11" s="193"/>
      <c r="Q11" s="110"/>
      <c r="R11" s="78"/>
      <c r="S11" s="79"/>
      <c r="T11" s="80"/>
      <c r="U11" s="79"/>
      <c r="V11" s="79"/>
      <c r="W11" s="78"/>
      <c r="Y11" s="2"/>
    </row>
    <row r="12" spans="1:25" s="3" customFormat="1" ht="14.25" customHeight="1">
      <c r="A12" s="270"/>
      <c r="B12" s="55"/>
      <c r="C12" s="307"/>
      <c r="D12" s="46"/>
      <c r="E12" s="45"/>
      <c r="F12" s="71"/>
      <c r="G12" s="318"/>
      <c r="H12" s="174"/>
      <c r="I12" s="48"/>
      <c r="J12" s="48"/>
      <c r="K12" s="337"/>
      <c r="L12" s="77"/>
      <c r="M12" s="109"/>
      <c r="N12" s="109"/>
      <c r="O12" s="109"/>
      <c r="P12" s="193"/>
      <c r="Q12" s="110"/>
      <c r="R12" s="78"/>
      <c r="S12" s="79"/>
      <c r="T12" s="80"/>
      <c r="U12" s="79"/>
      <c r="V12" s="79"/>
      <c r="W12" s="78"/>
      <c r="Y12" s="2"/>
    </row>
    <row r="13" spans="1:25" s="3" customFormat="1" ht="14.25" customHeight="1">
      <c r="A13" s="270"/>
      <c r="B13" s="55"/>
      <c r="C13" s="307"/>
      <c r="D13" s="46"/>
      <c r="E13" s="54"/>
      <c r="F13" s="71"/>
      <c r="G13" s="318"/>
      <c r="H13" s="58"/>
      <c r="I13" s="52"/>
      <c r="J13" s="52"/>
      <c r="K13" s="337"/>
      <c r="L13" s="77"/>
      <c r="M13" s="109"/>
      <c r="N13" s="109"/>
      <c r="O13" s="109"/>
      <c r="P13" s="193"/>
      <c r="Q13" s="110"/>
      <c r="R13" s="78"/>
      <c r="S13" s="79"/>
      <c r="T13" s="80"/>
      <c r="U13" s="79"/>
      <c r="V13" s="79"/>
      <c r="W13" s="78"/>
      <c r="Y13" s="2"/>
    </row>
    <row r="14" spans="1:25" s="3" customFormat="1" ht="14.25" customHeight="1">
      <c r="A14" s="270"/>
      <c r="B14" s="44"/>
      <c r="C14" s="307"/>
      <c r="D14" s="46"/>
      <c r="E14" s="45"/>
      <c r="F14" s="71"/>
      <c r="G14" s="318"/>
      <c r="H14" s="174"/>
      <c r="I14" s="48"/>
      <c r="J14" s="48"/>
      <c r="K14" s="335"/>
      <c r="L14" s="77"/>
      <c r="M14" s="109"/>
      <c r="N14" s="109"/>
      <c r="O14" s="109"/>
      <c r="P14" s="193"/>
      <c r="Q14" s="110"/>
      <c r="R14" s="78"/>
      <c r="S14" s="79"/>
      <c r="T14" s="80"/>
      <c r="U14" s="79"/>
      <c r="V14" s="79"/>
      <c r="W14" s="78"/>
      <c r="Y14" s="2"/>
    </row>
    <row r="15" spans="1:25" s="3" customFormat="1" ht="14.25" customHeight="1">
      <c r="A15" s="270"/>
      <c r="B15" s="44"/>
      <c r="C15" s="307"/>
      <c r="D15" s="46"/>
      <c r="E15" s="45"/>
      <c r="F15" s="71"/>
      <c r="G15" s="318"/>
      <c r="H15" s="174"/>
      <c r="I15" s="48"/>
      <c r="J15" s="48"/>
      <c r="K15" s="335"/>
      <c r="L15" s="77"/>
      <c r="M15" s="109"/>
      <c r="N15" s="109"/>
      <c r="O15" s="109"/>
      <c r="P15" s="193"/>
      <c r="Q15" s="110"/>
      <c r="R15" s="78"/>
      <c r="S15" s="79"/>
      <c r="T15" s="80"/>
      <c r="U15" s="79"/>
      <c r="V15" s="79"/>
      <c r="W15" s="78"/>
      <c r="Y15" s="2"/>
    </row>
    <row r="16" spans="1:25" s="3" customFormat="1" ht="14.25" customHeight="1">
      <c r="A16" s="270"/>
      <c r="B16" s="44"/>
      <c r="C16" s="307"/>
      <c r="D16" s="46"/>
      <c r="E16" s="49"/>
      <c r="F16" s="71"/>
      <c r="G16" s="318"/>
      <c r="H16" s="174"/>
      <c r="I16" s="48"/>
      <c r="J16" s="48"/>
      <c r="K16" s="335"/>
      <c r="L16" s="77"/>
      <c r="M16" s="109"/>
      <c r="N16" s="109"/>
      <c r="O16" s="109"/>
      <c r="P16" s="193"/>
      <c r="Q16" s="110"/>
      <c r="R16" s="78"/>
      <c r="S16" s="79"/>
      <c r="T16" s="80"/>
      <c r="U16" s="79"/>
      <c r="V16" s="79"/>
      <c r="W16" s="78"/>
      <c r="Y16" s="2"/>
    </row>
    <row r="17" spans="1:25" s="3" customFormat="1" ht="14.25" customHeight="1">
      <c r="A17" s="270"/>
      <c r="B17" s="44"/>
      <c r="C17" s="307"/>
      <c r="D17" s="46"/>
      <c r="E17" s="49"/>
      <c r="F17" s="71"/>
      <c r="G17" s="318"/>
      <c r="H17" s="174"/>
      <c r="I17" s="48"/>
      <c r="J17" s="48"/>
      <c r="K17" s="335"/>
      <c r="L17" s="77"/>
      <c r="M17" s="109"/>
      <c r="N17" s="109"/>
      <c r="O17" s="109"/>
      <c r="P17" s="193"/>
      <c r="Q17" s="110"/>
      <c r="R17" s="78"/>
      <c r="S17" s="79"/>
      <c r="T17" s="80"/>
      <c r="U17" s="79"/>
      <c r="V17" s="79"/>
      <c r="W17" s="78"/>
      <c r="Y17" s="2"/>
    </row>
    <row r="18" spans="1:25" s="3" customFormat="1" ht="14.25" customHeight="1">
      <c r="A18" s="270"/>
      <c r="B18" s="44"/>
      <c r="C18" s="307"/>
      <c r="D18" s="46"/>
      <c r="E18" s="49"/>
      <c r="F18" s="71"/>
      <c r="G18" s="318"/>
      <c r="H18" s="174"/>
      <c r="I18" s="48"/>
      <c r="J18" s="48"/>
      <c r="K18" s="335"/>
      <c r="L18" s="77"/>
      <c r="M18" s="109"/>
      <c r="N18" s="109"/>
      <c r="O18" s="109"/>
      <c r="P18" s="193"/>
      <c r="Q18" s="110"/>
      <c r="R18" s="78"/>
      <c r="S18" s="79"/>
      <c r="T18" s="80"/>
      <c r="U18" s="79"/>
      <c r="V18" s="79"/>
      <c r="W18" s="78"/>
      <c r="Y18" s="2"/>
    </row>
    <row r="19" spans="1:25" s="3" customFormat="1" ht="14.25" customHeight="1">
      <c r="A19" s="270"/>
      <c r="B19" s="44"/>
      <c r="C19" s="307"/>
      <c r="D19" s="46"/>
      <c r="E19" s="45"/>
      <c r="F19" s="71"/>
      <c r="G19" s="318"/>
      <c r="H19" s="174"/>
      <c r="I19" s="48"/>
      <c r="J19" s="48"/>
      <c r="K19" s="335"/>
      <c r="L19" s="77"/>
      <c r="M19" s="109"/>
      <c r="N19" s="109"/>
      <c r="O19" s="109"/>
      <c r="P19" s="193"/>
      <c r="Q19" s="110"/>
      <c r="R19" s="78"/>
      <c r="S19" s="79"/>
      <c r="T19" s="80"/>
      <c r="U19" s="79"/>
      <c r="V19" s="79"/>
      <c r="W19" s="78"/>
      <c r="Y19" s="2"/>
    </row>
    <row r="20" spans="1:25" s="3" customFormat="1" ht="14.25" customHeight="1">
      <c r="A20" s="270"/>
      <c r="B20" s="50"/>
      <c r="C20" s="307"/>
      <c r="D20" s="46"/>
      <c r="E20" s="45"/>
      <c r="F20" s="71"/>
      <c r="G20" s="318"/>
      <c r="H20" s="174"/>
      <c r="I20" s="48"/>
      <c r="J20" s="48"/>
      <c r="K20" s="336"/>
      <c r="L20" s="77"/>
      <c r="M20" s="109"/>
      <c r="N20" s="109"/>
      <c r="O20" s="109"/>
      <c r="P20" s="193"/>
      <c r="Q20" s="110"/>
      <c r="R20" s="78"/>
      <c r="S20" s="79"/>
      <c r="T20" s="80"/>
      <c r="U20" s="79"/>
      <c r="V20" s="79"/>
      <c r="W20" s="78"/>
      <c r="Y20" s="2"/>
    </row>
    <row r="21" spans="1:25" s="3" customFormat="1" ht="14.25" customHeight="1">
      <c r="A21" s="270"/>
      <c r="B21" s="50"/>
      <c r="C21" s="307"/>
      <c r="D21" s="46"/>
      <c r="E21" s="45"/>
      <c r="F21" s="71"/>
      <c r="G21" s="318"/>
      <c r="H21" s="174"/>
      <c r="I21" s="48"/>
      <c r="J21" s="48"/>
      <c r="K21" s="336"/>
      <c r="L21" s="77"/>
      <c r="M21" s="109"/>
      <c r="N21" s="109"/>
      <c r="O21" s="109"/>
      <c r="P21" s="193"/>
      <c r="Q21" s="110"/>
      <c r="R21" s="78"/>
      <c r="S21" s="79"/>
      <c r="T21" s="80"/>
      <c r="U21" s="79"/>
      <c r="V21" s="79"/>
      <c r="W21" s="78"/>
      <c r="Y21" s="2"/>
    </row>
    <row r="22" spans="1:25" s="3" customFormat="1" ht="14.25" customHeight="1">
      <c r="A22" s="270"/>
      <c r="B22" s="44"/>
      <c r="C22" s="307"/>
      <c r="D22" s="46"/>
      <c r="E22" s="49"/>
      <c r="F22" s="71"/>
      <c r="G22" s="318"/>
      <c r="H22" s="174"/>
      <c r="I22" s="48"/>
      <c r="J22" s="48"/>
      <c r="K22" s="335"/>
      <c r="L22" s="77"/>
      <c r="M22" s="109"/>
      <c r="N22" s="109"/>
      <c r="O22" s="109"/>
      <c r="P22" s="193"/>
      <c r="Q22" s="110"/>
      <c r="R22" s="78"/>
      <c r="S22" s="79"/>
      <c r="T22" s="80"/>
      <c r="U22" s="79"/>
      <c r="V22" s="79"/>
      <c r="W22" s="78"/>
      <c r="Y22" s="2"/>
    </row>
    <row r="23" spans="1:25" s="3" customFormat="1" ht="14.25" customHeight="1">
      <c r="A23" s="270"/>
      <c r="B23" s="44"/>
      <c r="C23" s="307"/>
      <c r="D23" s="46"/>
      <c r="E23" s="45"/>
      <c r="F23" s="71"/>
      <c r="G23" s="318"/>
      <c r="H23" s="174"/>
      <c r="I23" s="48"/>
      <c r="J23" s="48"/>
      <c r="K23" s="335"/>
      <c r="L23" s="77"/>
      <c r="M23" s="109"/>
      <c r="N23" s="109"/>
      <c r="O23" s="109"/>
      <c r="P23" s="193"/>
      <c r="Q23" s="110"/>
      <c r="R23" s="78"/>
      <c r="S23" s="79"/>
      <c r="T23" s="80"/>
      <c r="U23" s="79"/>
      <c r="V23" s="79"/>
      <c r="W23" s="78"/>
      <c r="Y23" s="2"/>
    </row>
    <row r="24" spans="1:25" s="3" customFormat="1" ht="14.25" customHeight="1">
      <c r="A24" s="270"/>
      <c r="B24" s="44"/>
      <c r="C24" s="307"/>
      <c r="D24" s="46"/>
      <c r="E24" s="45"/>
      <c r="F24" s="71"/>
      <c r="G24" s="318"/>
      <c r="H24" s="174"/>
      <c r="I24" s="48"/>
      <c r="J24" s="48"/>
      <c r="K24" s="335"/>
      <c r="L24" s="77"/>
      <c r="M24" s="109"/>
      <c r="N24" s="109"/>
      <c r="O24" s="109"/>
      <c r="P24" s="193"/>
      <c r="Q24" s="110"/>
      <c r="R24" s="78"/>
      <c r="S24" s="79"/>
      <c r="T24" s="80"/>
      <c r="U24" s="79"/>
      <c r="V24" s="79"/>
      <c r="W24" s="78"/>
      <c r="Y24" s="2"/>
    </row>
    <row r="25" spans="1:25" s="3" customFormat="1" ht="14.25" customHeight="1">
      <c r="A25" s="270"/>
      <c r="B25" s="44"/>
      <c r="C25" s="307"/>
      <c r="D25" s="46"/>
      <c r="E25" s="45"/>
      <c r="F25" s="71"/>
      <c r="G25" s="318"/>
      <c r="H25" s="174"/>
      <c r="I25" s="48"/>
      <c r="J25" s="48"/>
      <c r="K25" s="335"/>
      <c r="L25" s="77"/>
      <c r="M25" s="109"/>
      <c r="N25" s="109"/>
      <c r="O25" s="109"/>
      <c r="P25" s="193"/>
      <c r="Q25" s="110"/>
      <c r="R25" s="78"/>
      <c r="S25" s="79"/>
      <c r="T25" s="80"/>
      <c r="U25" s="79"/>
      <c r="V25" s="79"/>
      <c r="W25" s="78"/>
      <c r="Y25" s="2"/>
    </row>
    <row r="26" spans="1:25" s="3" customFormat="1" ht="14.25" customHeight="1">
      <c r="A26" s="270"/>
      <c r="B26" s="289"/>
      <c r="C26" s="307"/>
      <c r="D26" s="46"/>
      <c r="E26" s="45"/>
      <c r="F26" s="71"/>
      <c r="G26" s="318"/>
      <c r="H26" s="174"/>
      <c r="I26" s="48"/>
      <c r="J26" s="48"/>
      <c r="K26" s="336"/>
      <c r="L26" s="77"/>
      <c r="M26" s="161"/>
      <c r="N26" s="109"/>
      <c r="O26" s="109"/>
      <c r="P26" s="193"/>
      <c r="Q26" s="110"/>
      <c r="R26" s="78"/>
      <c r="S26" s="79"/>
      <c r="T26" s="80"/>
      <c r="U26" s="79"/>
      <c r="V26" s="79"/>
      <c r="W26" s="78"/>
      <c r="Y26" s="2"/>
    </row>
    <row r="27" spans="1:25" s="3" customFormat="1" ht="14.25" customHeight="1">
      <c r="A27" s="270"/>
      <c r="B27" s="50"/>
      <c r="C27" s="307"/>
      <c r="D27" s="46"/>
      <c r="E27" s="49"/>
      <c r="F27" s="71"/>
      <c r="G27" s="318"/>
      <c r="H27" s="174"/>
      <c r="I27" s="48"/>
      <c r="J27" s="48"/>
      <c r="K27" s="336"/>
      <c r="L27" s="77"/>
      <c r="M27" s="109"/>
      <c r="N27" s="109"/>
      <c r="O27" s="109"/>
      <c r="P27" s="193"/>
      <c r="Q27" s="110"/>
      <c r="R27" s="78"/>
      <c r="S27" s="79"/>
      <c r="T27" s="80"/>
      <c r="U27" s="79"/>
      <c r="V27" s="79"/>
      <c r="W27" s="78"/>
      <c r="Y27" s="2"/>
    </row>
    <row r="28" spans="1:25" s="3" customFormat="1" ht="14.25" customHeight="1">
      <c r="A28" s="270"/>
      <c r="B28" s="50"/>
      <c r="C28" s="307"/>
      <c r="D28" s="46"/>
      <c r="E28" s="49"/>
      <c r="F28" s="71"/>
      <c r="G28" s="318"/>
      <c r="H28" s="174"/>
      <c r="I28" s="48"/>
      <c r="J28" s="48"/>
      <c r="K28" s="336"/>
      <c r="L28" s="77"/>
      <c r="M28" s="109"/>
      <c r="N28" s="109"/>
      <c r="O28" s="109"/>
      <c r="P28" s="193"/>
      <c r="Q28" s="110"/>
      <c r="R28" s="78"/>
      <c r="S28" s="79"/>
      <c r="T28" s="80"/>
      <c r="U28" s="79"/>
      <c r="V28" s="79"/>
      <c r="W28" s="78"/>
      <c r="Y28" s="2"/>
    </row>
    <row r="29" spans="1:25" s="3" customFormat="1" ht="14.25" customHeight="1">
      <c r="A29" s="270"/>
      <c r="B29" s="201"/>
      <c r="C29" s="307"/>
      <c r="D29" s="46"/>
      <c r="E29" s="49"/>
      <c r="F29" s="71"/>
      <c r="G29" s="318"/>
      <c r="H29" s="174"/>
      <c r="I29" s="48"/>
      <c r="J29" s="48"/>
      <c r="K29" s="336"/>
      <c r="L29" s="77"/>
      <c r="M29" s="161"/>
      <c r="N29" s="109"/>
      <c r="O29" s="109"/>
      <c r="P29" s="193"/>
      <c r="Q29" s="110"/>
      <c r="R29" s="78"/>
      <c r="S29" s="79"/>
      <c r="T29" s="80"/>
      <c r="U29" s="79"/>
      <c r="V29" s="79"/>
      <c r="W29" s="78"/>
      <c r="Y29" s="2"/>
    </row>
    <row r="30" spans="1:25" s="3" customFormat="1" ht="14.25" customHeight="1">
      <c r="A30" s="270"/>
      <c r="B30" s="44"/>
      <c r="C30" s="307"/>
      <c r="D30" s="46"/>
      <c r="E30" s="49"/>
      <c r="F30" s="71"/>
      <c r="G30" s="318"/>
      <c r="H30" s="174"/>
      <c r="I30" s="48"/>
      <c r="J30" s="48"/>
      <c r="K30" s="335"/>
      <c r="L30" s="77"/>
      <c r="M30" s="109"/>
      <c r="N30" s="109"/>
      <c r="O30" s="109"/>
      <c r="P30" s="193"/>
      <c r="Q30" s="110"/>
      <c r="R30" s="78"/>
      <c r="S30" s="79"/>
      <c r="T30" s="80"/>
      <c r="U30" s="79"/>
      <c r="V30" s="79"/>
      <c r="W30" s="78"/>
      <c r="Y30" s="2"/>
    </row>
    <row r="31" spans="1:25" s="3" customFormat="1" ht="14.25" customHeight="1">
      <c r="A31" s="270"/>
      <c r="B31" s="44"/>
      <c r="C31" s="307"/>
      <c r="D31" s="46"/>
      <c r="E31" s="45"/>
      <c r="F31" s="71"/>
      <c r="G31" s="318"/>
      <c r="H31" s="174"/>
      <c r="I31" s="48"/>
      <c r="J31" s="48"/>
      <c r="K31" s="335"/>
      <c r="L31" s="77"/>
      <c r="M31" s="109"/>
      <c r="N31" s="109"/>
      <c r="O31" s="109"/>
      <c r="P31" s="193"/>
      <c r="Q31" s="110"/>
      <c r="R31" s="78"/>
      <c r="S31" s="79"/>
      <c r="T31" s="80"/>
      <c r="U31" s="79"/>
      <c r="V31" s="79"/>
      <c r="W31" s="78"/>
      <c r="Y31" s="2"/>
    </row>
    <row r="32" spans="1:25" s="3" customFormat="1" ht="14.25" customHeight="1">
      <c r="A32" s="270"/>
      <c r="B32" s="213"/>
      <c r="C32" s="307"/>
      <c r="D32" s="46"/>
      <c r="E32" s="45"/>
      <c r="F32" s="71"/>
      <c r="G32" s="318"/>
      <c r="H32" s="174"/>
      <c r="I32" s="48"/>
      <c r="J32" s="48"/>
      <c r="K32" s="335"/>
      <c r="L32" s="77"/>
      <c r="M32" s="161"/>
      <c r="N32" s="109"/>
      <c r="O32" s="109"/>
      <c r="P32" s="193"/>
      <c r="Q32" s="110"/>
      <c r="R32" s="78"/>
      <c r="S32" s="79"/>
      <c r="T32" s="80"/>
      <c r="U32" s="79"/>
      <c r="V32" s="79"/>
      <c r="W32" s="78"/>
      <c r="Y32" s="2"/>
    </row>
    <row r="33" spans="1:25" s="3" customFormat="1" ht="14.25" customHeight="1">
      <c r="A33" s="270"/>
      <c r="B33" s="44"/>
      <c r="C33" s="307"/>
      <c r="D33" s="46"/>
      <c r="E33" s="49"/>
      <c r="F33" s="71"/>
      <c r="G33" s="318"/>
      <c r="H33" s="174"/>
      <c r="I33" s="48"/>
      <c r="J33" s="48"/>
      <c r="K33" s="335"/>
      <c r="L33" s="77"/>
      <c r="M33" s="109"/>
      <c r="N33" s="109"/>
      <c r="O33" s="109"/>
      <c r="P33" s="193"/>
      <c r="Q33" s="110"/>
      <c r="R33" s="78"/>
      <c r="S33" s="79"/>
      <c r="T33" s="80"/>
      <c r="U33" s="79"/>
      <c r="V33" s="79"/>
      <c r="W33" s="78"/>
      <c r="Y33" s="2"/>
    </row>
    <row r="34" spans="1:25" ht="14.25" customHeight="1">
      <c r="A34" s="270"/>
      <c r="B34" s="55"/>
      <c r="C34" s="307"/>
      <c r="D34" s="46"/>
      <c r="E34" s="45"/>
      <c r="F34" s="71"/>
      <c r="G34" s="318"/>
      <c r="H34" s="174"/>
      <c r="I34" s="48"/>
      <c r="J34" s="48"/>
      <c r="K34" s="337"/>
      <c r="L34" s="77"/>
      <c r="M34" s="109"/>
      <c r="N34" s="109"/>
      <c r="O34" s="109"/>
      <c r="P34" s="193"/>
      <c r="Q34" s="110"/>
      <c r="R34" s="78"/>
      <c r="S34" s="79"/>
      <c r="T34" s="80"/>
      <c r="U34" s="79"/>
      <c r="V34" s="79"/>
      <c r="W34" s="78"/>
      <c r="Y34" s="2"/>
    </row>
    <row r="35" spans="1:25">
      <c r="Y35" s="2"/>
    </row>
    <row r="37" spans="1:25" ht="18.75">
      <c r="A37" s="272">
        <f>COUNTA(Tableau1[Contrat])</f>
        <v>0</v>
      </c>
      <c r="D37" s="245"/>
      <c r="E37" s="330"/>
      <c r="F37" s="1"/>
    </row>
    <row r="38" spans="1:25">
      <c r="D38" s="245"/>
      <c r="E38" s="330"/>
      <c r="F38" s="1"/>
    </row>
  </sheetData>
  <autoFilter ref="L2:W34"/>
  <mergeCells count="3">
    <mergeCell ref="L1:Q1"/>
    <mergeCell ref="R1:W1"/>
    <mergeCell ref="A1:K1"/>
  </mergeCells>
  <conditionalFormatting sqref="R3:R34">
    <cfRule type="containsText" dxfId="217" priority="7" operator="containsText" text="Non">
      <formula>NOT(ISERROR(SEARCH("Non",R3)))</formula>
    </cfRule>
  </conditionalFormatting>
  <conditionalFormatting sqref="A3:A34">
    <cfRule type="containsText" dxfId="216" priority="2" operator="containsText" text="APP">
      <formula>NOT(ISERROR(SEARCH("APP",A3)))</formula>
    </cfRule>
    <cfRule type="containsText" dxfId="215" priority="4" operator="containsText" text="CDD">
      <formula>NOT(ISERROR(SEARCH("CDD",A3)))</formula>
    </cfRule>
  </conditionalFormatting>
  <pageMargins left="0.7" right="0.7" top="0.75" bottom="0.75" header="0.3" footer="0.3"/>
  <pageSetup paperSize="9" scale="41" orientation="landscape" horizontalDpi="1200" verticalDpi="12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Bdd!$H$2:$H$9</xm:f>
          </x14:formula1>
          <xm:sqref>T4:T34</xm:sqref>
        </x14:dataValidation>
        <x14:dataValidation type="list" allowBlank="1" showInputMessage="1" showErrorMessage="1">
          <x14:formula1>
            <xm:f>Bdd!$J$2:$J$3</xm:f>
          </x14:formula1>
          <xm:sqref>R3:R34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/>
  </sheetPr>
  <dimension ref="A1:Y18"/>
  <sheetViews>
    <sheetView view="pageLayout" zoomScaleNormal="100" workbookViewId="0">
      <selection activeCell="A3" sqref="A3:XFD14"/>
    </sheetView>
  </sheetViews>
  <sheetFormatPr baseColWidth="10" defaultRowHeight="12.75"/>
  <cols>
    <col min="1" max="1" width="5.5703125" style="93" customWidth="1"/>
    <col min="2" max="2" width="27.140625" style="88" bestFit="1" customWidth="1"/>
    <col min="3" max="3" width="8.42578125" style="228" customWidth="1"/>
    <col min="4" max="4" width="36.5703125" style="95" customWidth="1"/>
    <col min="5" max="5" width="7.7109375" style="95" customWidth="1"/>
    <col min="6" max="6" width="32.140625" style="88" customWidth="1"/>
    <col min="7" max="7" width="8.42578125" style="228" customWidth="1"/>
    <col min="8" max="8" width="11" style="116" customWidth="1"/>
    <col min="9" max="10" width="15.140625" style="117" customWidth="1"/>
    <col min="11" max="11" width="14.140625" style="93" customWidth="1"/>
    <col min="12" max="12" width="11.42578125" style="93"/>
    <col min="13" max="13" width="15.85546875" style="93" bestFit="1" customWidth="1"/>
    <col min="14" max="14" width="20.5703125" style="93" bestFit="1" customWidth="1"/>
    <col min="15" max="16" width="11.42578125" style="93"/>
    <col min="17" max="17" width="15.5703125" style="93" customWidth="1"/>
    <col min="18" max="18" width="12.42578125" style="93" customWidth="1"/>
    <col min="19" max="20" width="11.42578125" style="93"/>
    <col min="21" max="21" width="11.42578125" style="118"/>
    <col min="22" max="23" width="11.42578125" style="93"/>
    <col min="24" max="24" width="14.42578125" style="93" customWidth="1"/>
    <col min="25" max="16384" width="11.42578125" style="93"/>
  </cols>
  <sheetData>
    <row r="1" spans="1:25" s="88" customFormat="1" ht="30.75" customHeight="1">
      <c r="A1" s="342"/>
      <c r="B1" s="342"/>
      <c r="C1" s="342"/>
      <c r="D1" s="342"/>
      <c r="E1" s="342"/>
      <c r="F1" s="342"/>
      <c r="G1" s="342"/>
      <c r="H1" s="342"/>
      <c r="I1" s="342"/>
      <c r="J1" s="342"/>
      <c r="K1" s="343"/>
      <c r="L1" s="355" t="s">
        <v>33</v>
      </c>
      <c r="M1" s="355"/>
      <c r="N1" s="355"/>
      <c r="O1" s="355"/>
      <c r="P1" s="355"/>
      <c r="Q1" s="338"/>
      <c r="R1" s="338"/>
      <c r="S1" s="356" t="s">
        <v>34</v>
      </c>
      <c r="T1" s="356"/>
      <c r="U1" s="356"/>
      <c r="V1" s="356"/>
      <c r="W1" s="356"/>
      <c r="X1" s="285"/>
    </row>
    <row r="2" spans="1:25" s="173" customFormat="1" ht="38.25" customHeight="1">
      <c r="A2" s="275" t="s">
        <v>38</v>
      </c>
      <c r="B2" s="275" t="s">
        <v>6</v>
      </c>
      <c r="C2" s="319" t="s">
        <v>10</v>
      </c>
      <c r="D2" s="275" t="s">
        <v>2</v>
      </c>
      <c r="E2" s="275" t="s">
        <v>3</v>
      </c>
      <c r="F2" s="275" t="s">
        <v>7</v>
      </c>
      <c r="G2" s="319" t="s">
        <v>11</v>
      </c>
      <c r="H2" s="276" t="s">
        <v>8</v>
      </c>
      <c r="I2" s="276" t="s">
        <v>1</v>
      </c>
      <c r="J2" s="276" t="s">
        <v>46</v>
      </c>
      <c r="K2" s="276" t="s">
        <v>45</v>
      </c>
      <c r="L2" s="282" t="s">
        <v>9</v>
      </c>
      <c r="M2" s="277" t="s">
        <v>14</v>
      </c>
      <c r="N2" s="277" t="s">
        <v>12</v>
      </c>
      <c r="O2" s="277" t="s">
        <v>13</v>
      </c>
      <c r="P2" s="287" t="s">
        <v>43</v>
      </c>
      <c r="Q2" s="287" t="s">
        <v>39</v>
      </c>
      <c r="R2" s="287" t="s">
        <v>16</v>
      </c>
      <c r="S2" s="287" t="s">
        <v>17</v>
      </c>
      <c r="T2" s="287" t="s">
        <v>18</v>
      </c>
      <c r="U2" s="287" t="s">
        <v>19</v>
      </c>
      <c r="V2" s="287" t="s">
        <v>20</v>
      </c>
      <c r="W2" s="287" t="s">
        <v>24</v>
      </c>
      <c r="Y2" s="286" t="s">
        <v>47</v>
      </c>
    </row>
    <row r="3" spans="1:25" s="88" customFormat="1" ht="15" customHeight="1">
      <c r="B3" s="104"/>
      <c r="C3" s="309"/>
      <c r="D3" s="105"/>
      <c r="E3" s="81"/>
      <c r="F3" s="104"/>
      <c r="G3" s="309"/>
      <c r="H3" s="106"/>
      <c r="I3" s="107"/>
      <c r="J3" s="107"/>
      <c r="L3" s="77"/>
      <c r="M3" s="108"/>
      <c r="N3" s="109"/>
      <c r="O3" s="109"/>
      <c r="P3" s="193"/>
      <c r="Q3" s="110"/>
      <c r="R3" s="78"/>
      <c r="S3" s="79"/>
      <c r="T3" s="80"/>
      <c r="U3" s="79"/>
      <c r="V3" s="79"/>
      <c r="W3" s="78"/>
      <c r="Y3" s="263"/>
    </row>
    <row r="4" spans="1:25" s="88" customFormat="1" ht="15" customHeight="1">
      <c r="B4" s="104"/>
      <c r="C4" s="309"/>
      <c r="D4" s="105"/>
      <c r="E4" s="81"/>
      <c r="F4" s="104"/>
      <c r="G4" s="309"/>
      <c r="H4" s="106"/>
      <c r="I4" s="107"/>
      <c r="J4" s="107"/>
      <c r="L4" s="77"/>
      <c r="M4" s="108"/>
      <c r="N4" s="109"/>
      <c r="O4" s="109"/>
      <c r="P4" s="193"/>
      <c r="Q4" s="110"/>
      <c r="R4" s="78"/>
      <c r="S4" s="79"/>
      <c r="T4" s="80"/>
      <c r="U4" s="79"/>
      <c r="V4" s="79"/>
      <c r="W4" s="78"/>
      <c r="Y4" s="264"/>
    </row>
    <row r="5" spans="1:25" s="88" customFormat="1" ht="15" customHeight="1">
      <c r="B5" s="104"/>
      <c r="C5" s="309"/>
      <c r="D5" s="105"/>
      <c r="E5" s="81"/>
      <c r="F5" s="104"/>
      <c r="G5" s="309"/>
      <c r="H5" s="106"/>
      <c r="I5" s="111"/>
      <c r="J5" s="111"/>
      <c r="L5" s="77"/>
      <c r="M5" s="108"/>
      <c r="N5" s="109"/>
      <c r="O5" s="109"/>
      <c r="P5" s="193"/>
      <c r="Q5" s="110"/>
      <c r="R5" s="78"/>
      <c r="S5" s="79"/>
      <c r="T5" s="80"/>
      <c r="U5" s="79"/>
      <c r="V5" s="79"/>
      <c r="W5" s="78"/>
      <c r="Y5" s="263"/>
    </row>
    <row r="6" spans="1:25" s="88" customFormat="1" ht="15" customHeight="1">
      <c r="B6" s="104"/>
      <c r="C6" s="309"/>
      <c r="D6" s="105"/>
      <c r="E6" s="81"/>
      <c r="F6" s="104"/>
      <c r="G6" s="309"/>
      <c r="H6" s="106"/>
      <c r="I6" s="107"/>
      <c r="J6" s="107"/>
      <c r="L6" s="77"/>
      <c r="M6" s="108"/>
      <c r="N6" s="109"/>
      <c r="O6" s="109"/>
      <c r="P6" s="193"/>
      <c r="Q6" s="110"/>
      <c r="R6" s="78"/>
      <c r="S6" s="79"/>
      <c r="T6" s="80"/>
      <c r="U6" s="79"/>
      <c r="V6" s="79"/>
      <c r="W6" s="78"/>
      <c r="Y6" s="264"/>
    </row>
    <row r="7" spans="1:25" ht="15" customHeight="1">
      <c r="A7" s="88"/>
      <c r="B7" s="104"/>
      <c r="C7" s="309"/>
      <c r="D7" s="105"/>
      <c r="E7" s="81"/>
      <c r="F7" s="104"/>
      <c r="G7" s="309"/>
      <c r="H7" s="106"/>
      <c r="I7" s="107"/>
      <c r="J7" s="107"/>
      <c r="K7" s="88"/>
      <c r="L7" s="77"/>
      <c r="M7" s="108"/>
      <c r="N7" s="109"/>
      <c r="O7" s="109"/>
      <c r="P7" s="193"/>
      <c r="Q7" s="110"/>
      <c r="R7" s="78"/>
      <c r="S7" s="79"/>
      <c r="T7" s="80"/>
      <c r="U7" s="79"/>
      <c r="V7" s="79"/>
      <c r="W7" s="78"/>
      <c r="Y7" s="263"/>
    </row>
    <row r="8" spans="1:25" ht="15" customHeight="1">
      <c r="A8" s="88"/>
      <c r="B8" s="104"/>
      <c r="C8" s="309"/>
      <c r="D8" s="105"/>
      <c r="E8" s="81"/>
      <c r="F8" s="104"/>
      <c r="G8" s="309"/>
      <c r="H8" s="106"/>
      <c r="I8" s="107"/>
      <c r="J8" s="107"/>
      <c r="K8" s="88"/>
      <c r="L8" s="77"/>
      <c r="M8" s="108"/>
      <c r="N8" s="109"/>
      <c r="O8" s="109"/>
      <c r="P8" s="193"/>
      <c r="Q8" s="110"/>
      <c r="R8" s="78"/>
      <c r="S8" s="79"/>
      <c r="T8" s="80"/>
      <c r="U8" s="79"/>
      <c r="V8" s="79"/>
      <c r="W8" s="78"/>
      <c r="Y8" s="264"/>
    </row>
    <row r="9" spans="1:25" ht="15" customHeight="1">
      <c r="A9" s="88"/>
      <c r="B9" s="104"/>
      <c r="C9" s="309"/>
      <c r="D9" s="105"/>
      <c r="E9" s="81"/>
      <c r="F9" s="104"/>
      <c r="G9" s="309"/>
      <c r="H9" s="106"/>
      <c r="I9" s="107"/>
      <c r="J9" s="107"/>
      <c r="K9" s="88"/>
      <c r="L9" s="77"/>
      <c r="M9" s="108"/>
      <c r="N9" s="109"/>
      <c r="O9" s="109"/>
      <c r="P9" s="193"/>
      <c r="Q9" s="110"/>
      <c r="R9" s="78"/>
      <c r="S9" s="79"/>
      <c r="T9" s="80"/>
      <c r="U9" s="79"/>
      <c r="V9" s="79"/>
      <c r="W9" s="78"/>
      <c r="Y9" s="263"/>
    </row>
    <row r="10" spans="1:25" ht="15" customHeight="1">
      <c r="A10" s="50"/>
      <c r="B10" s="50"/>
      <c r="C10" s="322"/>
      <c r="D10" s="105"/>
      <c r="E10" s="112"/>
      <c r="F10" s="50"/>
      <c r="G10" s="322"/>
      <c r="H10" s="113"/>
      <c r="I10" s="114"/>
      <c r="J10" s="114"/>
      <c r="K10" s="88"/>
      <c r="L10" s="77"/>
      <c r="M10" s="108"/>
      <c r="N10" s="109"/>
      <c r="O10" s="109"/>
      <c r="P10" s="193"/>
      <c r="Q10" s="110"/>
      <c r="R10" s="78"/>
      <c r="S10" s="79"/>
      <c r="T10" s="80"/>
      <c r="U10" s="79"/>
      <c r="V10" s="79"/>
      <c r="W10" s="78"/>
      <c r="Y10" s="264"/>
    </row>
    <row r="11" spans="1:25" ht="15" customHeight="1">
      <c r="A11" s="88"/>
      <c r="B11" s="104"/>
      <c r="C11" s="309"/>
      <c r="D11" s="105"/>
      <c r="E11" s="81"/>
      <c r="F11" s="104"/>
      <c r="G11" s="309"/>
      <c r="H11" s="106"/>
      <c r="I11" s="107"/>
      <c r="J11" s="107"/>
      <c r="K11" s="88"/>
      <c r="L11" s="77"/>
      <c r="M11" s="108"/>
      <c r="N11" s="109"/>
      <c r="O11" s="109"/>
      <c r="P11" s="193"/>
      <c r="Q11" s="110"/>
      <c r="R11" s="78"/>
      <c r="S11" s="79"/>
      <c r="T11" s="80"/>
      <c r="U11" s="79"/>
      <c r="V11" s="79"/>
      <c r="W11" s="78"/>
      <c r="Y11" s="263"/>
    </row>
    <row r="12" spans="1:25" ht="15" customHeight="1">
      <c r="A12" s="88"/>
      <c r="B12" s="104"/>
      <c r="C12" s="309"/>
      <c r="D12" s="105"/>
      <c r="E12" s="81"/>
      <c r="F12" s="104"/>
      <c r="G12" s="309"/>
      <c r="H12" s="106"/>
      <c r="I12" s="107"/>
      <c r="J12" s="107"/>
      <c r="K12" s="88"/>
      <c r="L12" s="77"/>
      <c r="M12" s="108"/>
      <c r="N12" s="109"/>
      <c r="O12" s="109"/>
      <c r="P12" s="193"/>
      <c r="Q12" s="110"/>
      <c r="R12" s="78"/>
      <c r="S12" s="79"/>
      <c r="T12" s="80"/>
      <c r="U12" s="79"/>
      <c r="V12" s="79"/>
      <c r="W12" s="78"/>
      <c r="Y12" s="264"/>
    </row>
    <row r="13" spans="1:25" ht="15" customHeight="1">
      <c r="A13" s="88"/>
      <c r="B13" s="104"/>
      <c r="C13" s="309"/>
      <c r="D13" s="105"/>
      <c r="E13" s="81"/>
      <c r="F13" s="104"/>
      <c r="G13" s="309"/>
      <c r="H13" s="106"/>
      <c r="I13" s="107"/>
      <c r="J13" s="107"/>
      <c r="K13" s="88"/>
      <c r="L13" s="77"/>
      <c r="M13" s="108"/>
      <c r="N13" s="109"/>
      <c r="O13" s="109"/>
      <c r="P13" s="193"/>
      <c r="Q13" s="110"/>
      <c r="R13" s="78"/>
      <c r="S13" s="79"/>
      <c r="T13" s="80"/>
      <c r="U13" s="79"/>
      <c r="V13" s="79"/>
      <c r="W13" s="78"/>
      <c r="Y13" s="263"/>
    </row>
    <row r="14" spans="1:25" ht="15" customHeight="1">
      <c r="A14" s="88"/>
      <c r="B14" s="104"/>
      <c r="C14" s="309"/>
      <c r="D14" s="105"/>
      <c r="E14" s="81"/>
      <c r="F14" s="104"/>
      <c r="G14" s="309"/>
      <c r="H14" s="106"/>
      <c r="I14" s="107"/>
      <c r="J14" s="107"/>
      <c r="K14" s="88"/>
      <c r="L14" s="77"/>
      <c r="M14" s="108"/>
      <c r="N14" s="109"/>
      <c r="O14" s="109"/>
      <c r="P14" s="193"/>
      <c r="Q14" s="110"/>
      <c r="R14" s="78"/>
      <c r="S14" s="79"/>
      <c r="T14" s="80"/>
      <c r="U14" s="79"/>
      <c r="V14" s="79"/>
      <c r="W14" s="78"/>
      <c r="Y14" s="264"/>
    </row>
    <row r="15" spans="1:25">
      <c r="B15" s="115"/>
      <c r="C15" s="323"/>
    </row>
    <row r="17" spans="1:2" ht="18">
      <c r="A17" s="233">
        <f>COUNTA(Tableau11[Contrat])</f>
        <v>0</v>
      </c>
    </row>
    <row r="18" spans="1:2" ht="18">
      <c r="A18" s="233"/>
      <c r="B18" s="95"/>
    </row>
  </sheetData>
  <mergeCells count="3">
    <mergeCell ref="A1:K1"/>
    <mergeCell ref="L1:R1"/>
    <mergeCell ref="S1:W1"/>
  </mergeCells>
  <conditionalFormatting sqref="R3:R14">
    <cfRule type="containsText" dxfId="201" priority="1" operator="containsText" text="Non">
      <formula>NOT(ISERROR(SEARCH("Non",R3)))</formula>
    </cfRule>
  </conditionalFormatting>
  <pageMargins left="0.7" right="0.7" top="0.75" bottom="0.75" header="0.3" footer="0.3"/>
  <pageSetup paperSize="9" orientation="portrait" horizontalDpi="1200" verticalDpi="12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showInputMessage="1" showErrorMessage="1">
          <x14:formula1>
            <xm:f>Bdd!$J$2:$J$3</xm:f>
          </x14:formula1>
          <xm:sqref>R3:R14</xm:sqref>
        </x14:dataValidation>
        <x14:dataValidation type="list" allowBlank="1" showInputMessage="1" showErrorMessage="1">
          <x14:formula1>
            <xm:f>Bdd!$H$2:$H$9</xm:f>
          </x14:formula1>
          <xm:sqref>T3:T14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8" tint="0.59999389629810485"/>
  </sheetPr>
  <dimension ref="A1:W11"/>
  <sheetViews>
    <sheetView view="pageLayout" zoomScaleNormal="100" workbookViewId="0">
      <selection activeCell="A3" sqref="A3:XFD11"/>
    </sheetView>
  </sheetViews>
  <sheetFormatPr baseColWidth="10" defaultRowHeight="12.75"/>
  <cols>
    <col min="1" max="1" width="9.5703125" style="131" bestFit="1" customWidth="1"/>
    <col min="2" max="2" width="17.5703125" style="93" bestFit="1" customWidth="1"/>
    <col min="3" max="3" width="8.42578125" style="299" customWidth="1"/>
    <col min="4" max="4" width="25.85546875" style="103" customWidth="1"/>
    <col min="5" max="5" width="5.5703125" style="93" customWidth="1"/>
    <col min="6" max="6" width="24.5703125" style="93" customWidth="1"/>
    <col min="7" max="7" width="8.42578125" style="299" customWidth="1"/>
    <col min="8" max="9" width="14.28515625" style="93" customWidth="1"/>
    <col min="10" max="10" width="8.140625" style="93" customWidth="1"/>
    <col min="11" max="11" width="9.7109375" style="133" customWidth="1"/>
    <col min="12" max="16" width="11.42578125" style="93"/>
    <col min="17" max="17" width="15" style="93" bestFit="1" customWidth="1"/>
    <col min="18" max="19" width="11.42578125" style="93"/>
    <col min="20" max="20" width="5.140625" style="118" customWidth="1"/>
    <col min="21" max="21" width="11.42578125" style="93"/>
    <col min="22" max="22" width="14.140625" style="93" customWidth="1"/>
    <col min="23" max="23" width="15" style="93" bestFit="1" customWidth="1"/>
    <col min="24" max="16384" width="11.42578125" style="93"/>
  </cols>
  <sheetData>
    <row r="1" spans="1:23" s="88" customFormat="1" ht="30.75" customHeight="1">
      <c r="A1" s="342"/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55" t="s">
        <v>33</v>
      </c>
      <c r="M1" s="355"/>
      <c r="N1" s="355"/>
      <c r="O1" s="338"/>
      <c r="P1" s="338"/>
      <c r="Q1" s="338"/>
      <c r="R1" s="356" t="s">
        <v>34</v>
      </c>
      <c r="S1" s="356"/>
      <c r="T1" s="356"/>
      <c r="U1" s="356"/>
      <c r="V1" s="356"/>
      <c r="W1" s="356"/>
    </row>
    <row r="2" spans="1:23" s="173" customFormat="1" ht="38.25" customHeight="1">
      <c r="A2" s="275" t="s">
        <v>38</v>
      </c>
      <c r="B2" s="275" t="s">
        <v>6</v>
      </c>
      <c r="C2" s="319" t="s">
        <v>10</v>
      </c>
      <c r="D2" s="275" t="s">
        <v>2</v>
      </c>
      <c r="E2" s="275" t="s">
        <v>3</v>
      </c>
      <c r="F2" s="275" t="s">
        <v>7</v>
      </c>
      <c r="G2" s="319" t="s">
        <v>11</v>
      </c>
      <c r="H2" s="276" t="s">
        <v>8</v>
      </c>
      <c r="I2" s="276" t="s">
        <v>1</v>
      </c>
      <c r="J2" s="276" t="s">
        <v>46</v>
      </c>
      <c r="K2" s="281" t="s">
        <v>45</v>
      </c>
      <c r="L2" s="282" t="s">
        <v>9</v>
      </c>
      <c r="M2" s="277" t="s">
        <v>14</v>
      </c>
      <c r="N2" s="277" t="s">
        <v>12</v>
      </c>
      <c r="O2" s="277" t="s">
        <v>13</v>
      </c>
      <c r="P2" s="277" t="s">
        <v>43</v>
      </c>
      <c r="Q2" s="277" t="s">
        <v>39</v>
      </c>
      <c r="R2" s="277" t="s">
        <v>16</v>
      </c>
      <c r="S2" s="278" t="s">
        <v>17</v>
      </c>
      <c r="T2" s="277" t="s">
        <v>18</v>
      </c>
      <c r="U2" s="279" t="s">
        <v>19</v>
      </c>
      <c r="V2" s="279" t="s">
        <v>20</v>
      </c>
      <c r="W2" s="277" t="s">
        <v>24</v>
      </c>
    </row>
    <row r="3" spans="1:23" s="125" customFormat="1" ht="13.5" customHeight="1">
      <c r="A3" s="119"/>
      <c r="B3" s="119"/>
      <c r="C3" s="320"/>
      <c r="D3" s="120"/>
      <c r="E3" s="119"/>
      <c r="F3" s="119"/>
      <c r="G3" s="320"/>
      <c r="H3" s="119"/>
      <c r="I3" s="121"/>
      <c r="J3" s="121"/>
      <c r="K3" s="119"/>
      <c r="L3" s="109"/>
      <c r="M3" s="109"/>
      <c r="N3" s="109"/>
      <c r="O3" s="110"/>
      <c r="P3" s="193"/>
      <c r="Q3" s="109"/>
      <c r="R3" s="122"/>
      <c r="S3" s="123"/>
      <c r="T3" s="124"/>
      <c r="U3" s="123"/>
      <c r="V3" s="123"/>
      <c r="W3" s="122"/>
    </row>
    <row r="4" spans="1:23" s="125" customFormat="1" ht="13.5" customHeight="1">
      <c r="A4" s="119"/>
      <c r="B4" s="126"/>
      <c r="C4" s="321"/>
      <c r="D4" s="120"/>
      <c r="E4" s="119"/>
      <c r="F4" s="119"/>
      <c r="G4" s="320"/>
      <c r="H4" s="119"/>
      <c r="I4" s="121"/>
      <c r="J4" s="121"/>
      <c r="K4" s="119"/>
      <c r="L4" s="109"/>
      <c r="M4" s="109"/>
      <c r="N4" s="109"/>
      <c r="O4" s="110"/>
      <c r="P4" s="193"/>
      <c r="Q4" s="109"/>
      <c r="R4" s="127"/>
      <c r="S4" s="128"/>
      <c r="T4" s="129"/>
      <c r="U4" s="128"/>
      <c r="V4" s="128"/>
      <c r="W4" s="127"/>
    </row>
    <row r="5" spans="1:23" s="95" customFormat="1" ht="13.5" customHeight="1">
      <c r="A5" s="119"/>
      <c r="B5" s="54"/>
      <c r="C5" s="314"/>
      <c r="D5" s="130"/>
      <c r="E5" s="54"/>
      <c r="F5" s="54"/>
      <c r="G5" s="314"/>
      <c r="H5" s="54"/>
      <c r="I5" s="52"/>
      <c r="J5" s="52"/>
      <c r="K5" s="54"/>
      <c r="L5" s="109"/>
      <c r="M5" s="109"/>
      <c r="N5" s="109"/>
      <c r="O5" s="110"/>
      <c r="P5" s="193"/>
      <c r="Q5" s="109"/>
      <c r="R5" s="122"/>
      <c r="S5" s="123"/>
      <c r="T5" s="124"/>
      <c r="U5" s="123"/>
      <c r="V5" s="123"/>
      <c r="W5" s="122"/>
    </row>
    <row r="6" spans="1:23" s="95" customFormat="1" ht="13.5" customHeight="1">
      <c r="A6" s="119"/>
      <c r="B6" s="54"/>
      <c r="C6" s="314"/>
      <c r="D6" s="130"/>
      <c r="E6" s="54"/>
      <c r="F6" s="54"/>
      <c r="G6" s="314"/>
      <c r="H6" s="54"/>
      <c r="I6" s="52"/>
      <c r="J6" s="52"/>
      <c r="K6" s="54"/>
      <c r="L6" s="109"/>
      <c r="M6" s="109"/>
      <c r="N6" s="109"/>
      <c r="O6" s="110"/>
      <c r="P6" s="193"/>
      <c r="Q6" s="109"/>
      <c r="R6" s="122"/>
      <c r="S6" s="123"/>
      <c r="T6" s="124"/>
      <c r="U6" s="123"/>
      <c r="V6" s="123"/>
      <c r="W6" s="122"/>
    </row>
    <row r="7" spans="1:23" s="95" customFormat="1" ht="13.5" customHeight="1">
      <c r="A7" s="119"/>
      <c r="B7" s="54"/>
      <c r="C7" s="314"/>
      <c r="D7" s="130"/>
      <c r="E7" s="54"/>
      <c r="F7" s="54"/>
      <c r="G7" s="314"/>
      <c r="H7" s="54"/>
      <c r="I7" s="52"/>
      <c r="J7" s="52"/>
      <c r="K7" s="54"/>
      <c r="L7" s="109"/>
      <c r="M7" s="109"/>
      <c r="N7" s="109"/>
      <c r="O7" s="110"/>
      <c r="P7" s="193"/>
      <c r="Q7" s="109"/>
      <c r="R7" s="122"/>
      <c r="S7" s="123"/>
      <c r="T7" s="124"/>
      <c r="U7" s="123"/>
      <c r="V7" s="254"/>
      <c r="W7" s="255"/>
    </row>
    <row r="8" spans="1:23" s="95" customFormat="1" ht="13.5" customHeight="1">
      <c r="A8" s="119"/>
      <c r="B8" s="54"/>
      <c r="C8" s="314"/>
      <c r="D8" s="130"/>
      <c r="E8" s="54"/>
      <c r="F8" s="54"/>
      <c r="G8" s="314"/>
      <c r="H8" s="54"/>
      <c r="I8" s="52"/>
      <c r="J8" s="52"/>
      <c r="K8" s="54"/>
      <c r="L8" s="109"/>
      <c r="M8" s="109"/>
      <c r="N8" s="109"/>
      <c r="O8" s="110"/>
      <c r="P8" s="193"/>
      <c r="Q8" s="109"/>
      <c r="R8" s="127"/>
      <c r="S8" s="128"/>
      <c r="T8" s="129"/>
      <c r="U8" s="128"/>
      <c r="V8" s="128"/>
      <c r="W8" s="127"/>
    </row>
    <row r="9" spans="1:23" s="95" customFormat="1" ht="13.5" customHeight="1">
      <c r="A9" s="119"/>
      <c r="B9" s="219"/>
      <c r="C9" s="314"/>
      <c r="D9" s="130"/>
      <c r="E9" s="54"/>
      <c r="F9" s="54"/>
      <c r="G9" s="314"/>
      <c r="H9" s="54"/>
      <c r="I9" s="52"/>
      <c r="J9" s="52"/>
      <c r="K9" s="54"/>
      <c r="L9" s="109"/>
      <c r="M9" s="161"/>
      <c r="N9" s="109"/>
      <c r="O9" s="110"/>
      <c r="P9" s="193"/>
      <c r="Q9" s="161"/>
      <c r="R9" s="127"/>
      <c r="S9" s="128"/>
      <c r="T9" s="129"/>
      <c r="U9" s="128"/>
      <c r="V9" s="128"/>
      <c r="W9" s="127"/>
    </row>
    <row r="10" spans="1:23" s="95" customFormat="1" ht="13.5" customHeight="1">
      <c r="A10" s="119"/>
      <c r="B10" s="54"/>
      <c r="C10" s="314"/>
      <c r="D10" s="130"/>
      <c r="E10" s="54"/>
      <c r="F10" s="54"/>
      <c r="G10" s="314"/>
      <c r="H10" s="54"/>
      <c r="I10" s="52"/>
      <c r="J10" s="52"/>
      <c r="K10" s="54"/>
      <c r="L10" s="109"/>
      <c r="M10" s="109"/>
      <c r="N10" s="109"/>
      <c r="O10" s="110"/>
      <c r="P10" s="193"/>
      <c r="Q10" s="109"/>
      <c r="R10" s="122"/>
      <c r="S10" s="123"/>
      <c r="T10" s="124"/>
      <c r="U10" s="123"/>
      <c r="V10" s="123"/>
      <c r="W10" s="122"/>
    </row>
    <row r="11" spans="1:23" s="95" customFormat="1" ht="13.5" customHeight="1">
      <c r="A11" s="119"/>
      <c r="B11" s="54"/>
      <c r="C11" s="314"/>
      <c r="D11" s="130"/>
      <c r="E11" s="54"/>
      <c r="F11" s="54"/>
      <c r="G11" s="314"/>
      <c r="H11" s="54"/>
      <c r="I11" s="52"/>
      <c r="J11" s="52"/>
      <c r="K11" s="54"/>
      <c r="L11" s="109"/>
      <c r="M11" s="109"/>
      <c r="N11" s="109"/>
      <c r="O11" s="110"/>
      <c r="P11" s="193"/>
      <c r="Q11" s="109"/>
      <c r="R11" s="127"/>
      <c r="S11" s="128"/>
      <c r="T11" s="129"/>
      <c r="U11" s="128"/>
      <c r="V11" s="128"/>
      <c r="W11" s="127"/>
    </row>
  </sheetData>
  <mergeCells count="3">
    <mergeCell ref="A1:K1"/>
    <mergeCell ref="L1:Q1"/>
    <mergeCell ref="R1:W1"/>
  </mergeCells>
  <conditionalFormatting sqref="R3:R11">
    <cfRule type="containsText" dxfId="175" priority="3" operator="containsText" text="Non">
      <formula>NOT(ISERROR(SEARCH("Non",R3)))</formula>
    </cfRule>
  </conditionalFormatting>
  <conditionalFormatting sqref="A3:A11">
    <cfRule type="containsText" dxfId="174" priority="1" operator="containsText" text="CDD">
      <formula>NOT(ISERROR(SEARCH("CDD",A3)))</formula>
    </cfRule>
  </conditionalFormatting>
  <pageMargins left="0.7" right="0.7" top="0.75" bottom="0.75" header="0.3" footer="0.3"/>
  <pageSetup paperSize="9" orientation="portrait" horizontalDpi="1200" verticalDpi="12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showInputMessage="1" showErrorMessage="1">
          <x14:formula1>
            <xm:f>Bdd!$J$2:$J$3</xm:f>
          </x14:formula1>
          <xm:sqref>R3:R11</xm:sqref>
        </x14:dataValidation>
        <x14:dataValidation type="list" allowBlank="1" showInputMessage="1" showErrorMessage="1">
          <x14:formula1>
            <xm:f>Bdd!$H$2:$H$9</xm:f>
          </x14:formula1>
          <xm:sqref>T3:T11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  <pageSetUpPr fitToPage="1"/>
  </sheetPr>
  <dimension ref="A1:W47"/>
  <sheetViews>
    <sheetView view="pageLayout" zoomScale="85" zoomScaleNormal="100" zoomScalePageLayoutView="85" workbookViewId="0">
      <selection activeCell="A3" sqref="A3:XFD40"/>
    </sheetView>
  </sheetViews>
  <sheetFormatPr baseColWidth="10" defaultRowHeight="12.75"/>
  <cols>
    <col min="1" max="1" width="8.7109375" style="7" customWidth="1"/>
    <col min="2" max="2" width="23.85546875" style="5" bestFit="1" customWidth="1"/>
    <col min="3" max="3" width="8.42578125" style="316" customWidth="1"/>
    <col min="4" max="4" width="24.7109375" style="5" customWidth="1"/>
    <col min="5" max="5" width="5.5703125" style="7" customWidth="1"/>
    <col min="6" max="6" width="34" style="42" customWidth="1"/>
    <col min="7" max="7" width="8.42578125" style="316" customWidth="1"/>
    <col min="8" max="8" width="26.42578125" style="19" customWidth="1"/>
    <col min="9" max="9" width="16.85546875" style="8" customWidth="1"/>
    <col min="10" max="10" width="8.85546875" style="8" customWidth="1"/>
    <col min="11" max="11" width="8.5703125" style="5" customWidth="1"/>
    <col min="12" max="12" width="13" style="5" customWidth="1"/>
    <col min="13" max="13" width="11.42578125" style="5"/>
    <col min="14" max="14" width="10.85546875" style="19" customWidth="1"/>
    <col min="15" max="15" width="7.140625" style="221" customWidth="1"/>
    <col min="16" max="16" width="10.5703125" style="5" customWidth="1"/>
    <col min="17" max="17" width="20.28515625" style="19" bestFit="1" customWidth="1"/>
    <col min="18" max="18" width="14.5703125" style="17" customWidth="1"/>
    <col min="19" max="19" width="10.28515625" style="42" customWidth="1"/>
    <col min="20" max="20" width="11.85546875" style="7" customWidth="1"/>
    <col min="21" max="21" width="10.28515625" style="5" customWidth="1"/>
    <col min="22" max="22" width="14.7109375" style="19" customWidth="1"/>
    <col min="23" max="23" width="23.42578125" style="5" bestFit="1" customWidth="1"/>
    <col min="24" max="16384" width="11.42578125" style="5"/>
  </cols>
  <sheetData>
    <row r="1" spans="1:23" s="11" customFormat="1" ht="30.75" customHeight="1">
      <c r="A1" s="357"/>
      <c r="B1" s="357"/>
      <c r="C1" s="357"/>
      <c r="D1" s="357"/>
      <c r="E1" s="357"/>
      <c r="F1" s="357"/>
      <c r="G1" s="357"/>
      <c r="H1" s="357"/>
      <c r="I1" s="357"/>
      <c r="J1" s="258"/>
      <c r="L1" s="358" t="s">
        <v>33</v>
      </c>
      <c r="M1" s="359"/>
      <c r="N1" s="359"/>
      <c r="O1" s="359"/>
      <c r="P1" s="359"/>
      <c r="Q1" s="360"/>
      <c r="R1" s="361" t="s">
        <v>34</v>
      </c>
      <c r="S1" s="362"/>
      <c r="T1" s="362"/>
      <c r="U1" s="362"/>
      <c r="V1" s="362"/>
      <c r="W1" s="362"/>
    </row>
    <row r="2" spans="1:23" s="9" customFormat="1" ht="37.5" customHeight="1">
      <c r="A2" s="89" t="s">
        <v>38</v>
      </c>
      <c r="B2" s="89" t="s">
        <v>6</v>
      </c>
      <c r="C2" s="298" t="s">
        <v>10</v>
      </c>
      <c r="D2" s="89" t="s">
        <v>2</v>
      </c>
      <c r="E2" s="89" t="s">
        <v>3</v>
      </c>
      <c r="F2" s="89" t="s">
        <v>7</v>
      </c>
      <c r="G2" s="298" t="s">
        <v>11</v>
      </c>
      <c r="H2" s="90" t="s">
        <v>8</v>
      </c>
      <c r="I2" s="90" t="s">
        <v>1</v>
      </c>
      <c r="J2" s="90" t="s">
        <v>46</v>
      </c>
      <c r="K2" s="90" t="s">
        <v>45</v>
      </c>
      <c r="L2" s="26" t="s">
        <v>9</v>
      </c>
      <c r="M2" s="32" t="s">
        <v>14</v>
      </c>
      <c r="N2" s="220" t="s">
        <v>12</v>
      </c>
      <c r="O2" s="220" t="s">
        <v>13</v>
      </c>
      <c r="P2" s="195" t="s">
        <v>41</v>
      </c>
      <c r="Q2" s="32" t="s">
        <v>39</v>
      </c>
      <c r="R2" s="27" t="s">
        <v>16</v>
      </c>
      <c r="S2" s="28" t="s">
        <v>17</v>
      </c>
      <c r="T2" s="212" t="s">
        <v>18</v>
      </c>
      <c r="U2" s="28" t="s">
        <v>19</v>
      </c>
      <c r="V2" s="28" t="s">
        <v>20</v>
      </c>
      <c r="W2" s="31" t="s">
        <v>24</v>
      </c>
    </row>
    <row r="3" spans="1:23" s="10" customFormat="1" ht="14.25" customHeight="1">
      <c r="A3" s="51"/>
      <c r="B3" s="56"/>
      <c r="C3" s="317"/>
      <c r="D3" s="57"/>
      <c r="E3" s="51"/>
      <c r="F3" s="56"/>
      <c r="G3" s="317"/>
      <c r="H3" s="58"/>
      <c r="I3" s="52"/>
      <c r="J3" s="52"/>
      <c r="K3" s="200"/>
      <c r="L3" s="59"/>
      <c r="M3" s="60"/>
      <c r="N3" s="60"/>
      <c r="O3" s="60"/>
      <c r="P3" s="194"/>
      <c r="Q3" s="142"/>
      <c r="R3" s="61"/>
      <c r="S3" s="62"/>
      <c r="T3" s="64"/>
      <c r="U3" s="62"/>
      <c r="V3" s="62"/>
      <c r="W3" s="63"/>
    </row>
    <row r="4" spans="1:23" s="10" customFormat="1" ht="14.25" customHeight="1">
      <c r="A4" s="51"/>
      <c r="B4" s="332"/>
      <c r="C4" s="317"/>
      <c r="D4" s="57"/>
      <c r="E4" s="51"/>
      <c r="F4" s="56"/>
      <c r="G4" s="317"/>
      <c r="H4" s="58"/>
      <c r="I4" s="52"/>
      <c r="J4" s="52"/>
      <c r="K4" s="266"/>
      <c r="L4" s="59"/>
      <c r="M4" s="60"/>
      <c r="N4" s="60"/>
      <c r="O4" s="60"/>
      <c r="P4" s="194"/>
      <c r="Q4" s="142"/>
      <c r="R4" s="61"/>
      <c r="S4" s="62"/>
      <c r="T4" s="64"/>
      <c r="U4" s="62"/>
      <c r="V4" s="62"/>
      <c r="W4" s="63"/>
    </row>
    <row r="5" spans="1:23" s="10" customFormat="1" ht="14.25" customHeight="1">
      <c r="A5" s="51"/>
      <c r="B5" s="56"/>
      <c r="C5" s="317"/>
      <c r="D5" s="57"/>
      <c r="E5" s="54"/>
      <c r="F5" s="56"/>
      <c r="G5" s="317"/>
      <c r="H5" s="58"/>
      <c r="I5" s="52"/>
      <c r="J5" s="52"/>
      <c r="K5" s="200"/>
      <c r="L5" s="59"/>
      <c r="M5" s="65"/>
      <c r="N5" s="60"/>
      <c r="O5" s="60"/>
      <c r="P5" s="194"/>
      <c r="Q5" s="142"/>
      <c r="R5" s="61"/>
      <c r="S5" s="62"/>
      <c r="T5" s="64"/>
      <c r="U5" s="62"/>
      <c r="V5" s="64"/>
      <c r="W5" s="63"/>
    </row>
    <row r="6" spans="1:23" s="10" customFormat="1" ht="14.25" customHeight="1">
      <c r="A6" s="51"/>
      <c r="B6" s="67"/>
      <c r="C6" s="317"/>
      <c r="D6" s="57"/>
      <c r="E6" s="51"/>
      <c r="F6" s="56"/>
      <c r="G6" s="317"/>
      <c r="H6" s="58"/>
      <c r="I6" s="52"/>
      <c r="J6" s="52"/>
      <c r="K6" s="200"/>
      <c r="L6" s="59"/>
      <c r="M6" s="60"/>
      <c r="N6" s="60"/>
      <c r="O6" s="60"/>
      <c r="P6" s="194"/>
      <c r="Q6" s="142"/>
      <c r="R6" s="61"/>
      <c r="S6" s="62"/>
      <c r="T6" s="64"/>
      <c r="U6" s="62"/>
      <c r="V6" s="64"/>
      <c r="W6" s="63"/>
    </row>
    <row r="7" spans="1:23" s="10" customFormat="1" ht="14.25" customHeight="1">
      <c r="A7" s="51"/>
      <c r="B7" s="56"/>
      <c r="C7" s="317"/>
      <c r="D7" s="57"/>
      <c r="E7" s="51"/>
      <c r="F7" s="56"/>
      <c r="G7" s="317"/>
      <c r="H7" s="58"/>
      <c r="I7" s="52"/>
      <c r="J7" s="52"/>
      <c r="K7" s="200"/>
      <c r="L7" s="59"/>
      <c r="M7" s="60"/>
      <c r="N7" s="60"/>
      <c r="O7" s="60"/>
      <c r="P7" s="194"/>
      <c r="Q7" s="142"/>
      <c r="R7" s="61"/>
      <c r="S7" s="62"/>
      <c r="T7" s="64"/>
      <c r="U7" s="62"/>
      <c r="V7" s="64"/>
      <c r="W7" s="63"/>
    </row>
    <row r="8" spans="1:23" s="10" customFormat="1" ht="14.25" customHeight="1">
      <c r="A8" s="51"/>
      <c r="B8" s="56"/>
      <c r="C8" s="317"/>
      <c r="D8" s="57"/>
      <c r="E8" s="51"/>
      <c r="F8" s="56"/>
      <c r="G8" s="317"/>
      <c r="H8" s="58"/>
      <c r="I8" s="52"/>
      <c r="J8" s="52"/>
      <c r="K8" s="200"/>
      <c r="L8" s="59"/>
      <c r="M8" s="65"/>
      <c r="N8" s="60"/>
      <c r="O8" s="60"/>
      <c r="P8" s="194"/>
      <c r="Q8" s="142"/>
      <c r="R8" s="61"/>
      <c r="S8" s="62"/>
      <c r="T8" s="64"/>
      <c r="U8" s="62"/>
      <c r="V8" s="64"/>
      <c r="W8" s="63"/>
    </row>
    <row r="9" spans="1:23" s="3" customFormat="1" ht="14.25" customHeight="1">
      <c r="A9" s="51"/>
      <c r="B9" s="70"/>
      <c r="C9" s="317"/>
      <c r="D9" s="57"/>
      <c r="E9" s="54"/>
      <c r="F9" s="71"/>
      <c r="G9" s="318"/>
      <c r="H9" s="58"/>
      <c r="I9" s="52"/>
      <c r="J9" s="52"/>
      <c r="K9" s="200"/>
      <c r="L9" s="59"/>
      <c r="M9" s="60"/>
      <c r="N9" s="60"/>
      <c r="O9" s="60"/>
      <c r="P9" s="194"/>
      <c r="Q9" s="142"/>
      <c r="R9" s="61"/>
      <c r="S9" s="62"/>
      <c r="T9" s="64"/>
      <c r="U9" s="62"/>
      <c r="V9" s="64"/>
      <c r="W9" s="63"/>
    </row>
    <row r="10" spans="1:23" s="10" customFormat="1" ht="14.25" customHeight="1">
      <c r="A10" s="51"/>
      <c r="B10" s="56"/>
      <c r="C10" s="317"/>
      <c r="D10" s="57"/>
      <c r="E10" s="51"/>
      <c r="F10" s="56"/>
      <c r="G10" s="317"/>
      <c r="H10" s="58"/>
      <c r="I10" s="52"/>
      <c r="J10" s="52"/>
      <c r="K10" s="200"/>
      <c r="L10" s="59"/>
      <c r="M10" s="60"/>
      <c r="N10" s="60"/>
      <c r="O10" s="60"/>
      <c r="P10" s="194"/>
      <c r="Q10" s="142"/>
      <c r="R10" s="61"/>
      <c r="S10" s="62"/>
      <c r="T10" s="64"/>
      <c r="U10" s="62"/>
      <c r="V10" s="64"/>
      <c r="W10" s="63"/>
    </row>
    <row r="11" spans="1:23" s="10" customFormat="1" ht="14.25" customHeight="1">
      <c r="A11" s="51"/>
      <c r="B11" s="56"/>
      <c r="C11" s="317"/>
      <c r="D11" s="57"/>
      <c r="E11" s="51"/>
      <c r="F11" s="56"/>
      <c r="G11" s="317"/>
      <c r="H11" s="58"/>
      <c r="I11" s="52"/>
      <c r="J11" s="52"/>
      <c r="K11" s="200"/>
      <c r="L11" s="59"/>
      <c r="M11" s="60"/>
      <c r="N11" s="142"/>
      <c r="O11" s="142"/>
      <c r="P11" s="194"/>
      <c r="Q11" s="142"/>
      <c r="R11" s="61"/>
      <c r="S11" s="62"/>
      <c r="T11" s="64"/>
      <c r="U11" s="62"/>
      <c r="V11" s="64"/>
      <c r="W11" s="63"/>
    </row>
    <row r="12" spans="1:23" s="10" customFormat="1" ht="14.25" customHeight="1">
      <c r="A12" s="51"/>
      <c r="B12" s="56"/>
      <c r="C12" s="317"/>
      <c r="D12" s="57"/>
      <c r="E12" s="51"/>
      <c r="F12" s="56"/>
      <c r="G12" s="317"/>
      <c r="H12" s="58"/>
      <c r="I12" s="52"/>
      <c r="J12" s="52"/>
      <c r="K12" s="200"/>
      <c r="L12" s="59"/>
      <c r="M12" s="60"/>
      <c r="N12" s="142"/>
      <c r="O12" s="142"/>
      <c r="P12" s="194"/>
      <c r="Q12" s="142"/>
      <c r="R12" s="61"/>
      <c r="S12" s="62"/>
      <c r="T12" s="64"/>
      <c r="U12" s="62"/>
      <c r="V12" s="64"/>
      <c r="W12" s="63"/>
    </row>
    <row r="13" spans="1:23" s="10" customFormat="1" ht="14.25" customHeight="1">
      <c r="A13" s="51"/>
      <c r="B13" s="56"/>
      <c r="C13" s="317"/>
      <c r="D13" s="57"/>
      <c r="E13" s="51"/>
      <c r="F13" s="56"/>
      <c r="G13" s="317"/>
      <c r="H13" s="58"/>
      <c r="I13" s="52"/>
      <c r="J13" s="52"/>
      <c r="K13" s="200"/>
      <c r="L13" s="59"/>
      <c r="M13" s="60"/>
      <c r="N13" s="60"/>
      <c r="O13" s="142"/>
      <c r="P13" s="194"/>
      <c r="Q13" s="142"/>
      <c r="R13" s="61"/>
      <c r="S13" s="62"/>
      <c r="T13" s="64"/>
      <c r="U13" s="62"/>
      <c r="V13" s="64"/>
      <c r="W13" s="63"/>
    </row>
    <row r="14" spans="1:23" s="10" customFormat="1" ht="14.25" customHeight="1">
      <c r="A14" s="51"/>
      <c r="B14" s="205"/>
      <c r="C14" s="317"/>
      <c r="D14" s="57"/>
      <c r="E14" s="51"/>
      <c r="F14" s="56"/>
      <c r="G14" s="317"/>
      <c r="H14" s="58"/>
      <c r="I14" s="52"/>
      <c r="J14" s="52"/>
      <c r="K14" s="200"/>
      <c r="L14" s="59"/>
      <c r="M14" s="65"/>
      <c r="N14" s="142"/>
      <c r="O14" s="142"/>
      <c r="P14" s="194"/>
      <c r="Q14" s="142"/>
      <c r="R14" s="61"/>
      <c r="S14" s="62"/>
      <c r="T14" s="64"/>
      <c r="U14" s="62"/>
      <c r="V14" s="64"/>
      <c r="W14" s="63"/>
    </row>
    <row r="15" spans="1:23" s="10" customFormat="1" ht="14.25" customHeight="1">
      <c r="A15" s="51"/>
      <c r="B15" s="56"/>
      <c r="C15" s="317"/>
      <c r="D15" s="57"/>
      <c r="E15" s="51"/>
      <c r="F15" s="56"/>
      <c r="G15" s="317"/>
      <c r="H15" s="58"/>
      <c r="I15" s="52"/>
      <c r="J15" s="52"/>
      <c r="K15" s="200"/>
      <c r="L15" s="59"/>
      <c r="M15" s="60"/>
      <c r="N15" s="60"/>
      <c r="O15" s="60"/>
      <c r="P15" s="194"/>
      <c r="Q15" s="142"/>
      <c r="R15" s="61"/>
      <c r="S15" s="62"/>
      <c r="T15" s="64"/>
      <c r="U15" s="62"/>
      <c r="V15" s="64"/>
      <c r="W15" s="63"/>
    </row>
    <row r="16" spans="1:23" s="10" customFormat="1" ht="14.25" customHeight="1">
      <c r="A16" s="51"/>
      <c r="B16" s="56"/>
      <c r="C16" s="317"/>
      <c r="D16" s="57"/>
      <c r="E16" s="51"/>
      <c r="F16" s="56"/>
      <c r="G16" s="317"/>
      <c r="H16" s="58"/>
      <c r="I16" s="52"/>
      <c r="J16" s="52"/>
      <c r="K16" s="200"/>
      <c r="L16" s="59"/>
      <c r="M16" s="60"/>
      <c r="N16" s="60"/>
      <c r="O16" s="60"/>
      <c r="P16" s="194"/>
      <c r="Q16" s="142"/>
      <c r="R16" s="61"/>
      <c r="S16" s="62"/>
      <c r="T16" s="64"/>
      <c r="U16" s="62"/>
      <c r="V16" s="64"/>
      <c r="W16" s="63"/>
    </row>
    <row r="17" spans="1:23" s="10" customFormat="1" ht="14.25" customHeight="1">
      <c r="A17" s="51"/>
      <c r="B17" s="56"/>
      <c r="C17" s="317"/>
      <c r="D17" s="57"/>
      <c r="E17" s="51"/>
      <c r="F17" s="56"/>
      <c r="G17" s="317"/>
      <c r="H17" s="58"/>
      <c r="I17" s="52"/>
      <c r="J17" s="52"/>
      <c r="K17" s="200"/>
      <c r="L17" s="59"/>
      <c r="M17" s="60"/>
      <c r="N17" s="142"/>
      <c r="O17" s="142"/>
      <c r="P17" s="194"/>
      <c r="Q17" s="142"/>
      <c r="R17" s="72"/>
      <c r="S17" s="62"/>
      <c r="T17" s="64"/>
      <c r="U17" s="62"/>
      <c r="V17" s="64"/>
      <c r="W17" s="63"/>
    </row>
    <row r="18" spans="1:23" s="10" customFormat="1" ht="14.25" customHeight="1">
      <c r="A18" s="51"/>
      <c r="B18" s="56"/>
      <c r="C18" s="317"/>
      <c r="D18" s="57"/>
      <c r="E18" s="51"/>
      <c r="F18" s="56"/>
      <c r="G18" s="317"/>
      <c r="H18" s="58"/>
      <c r="I18" s="52"/>
      <c r="J18" s="52"/>
      <c r="K18" s="200"/>
      <c r="L18" s="59"/>
      <c r="M18" s="60"/>
      <c r="N18" s="60"/>
      <c r="O18" s="60"/>
      <c r="P18" s="194"/>
      <c r="Q18" s="142"/>
      <c r="R18" s="61"/>
      <c r="S18" s="62"/>
      <c r="T18" s="64"/>
      <c r="U18" s="62"/>
      <c r="V18" s="64"/>
      <c r="W18" s="63"/>
    </row>
    <row r="19" spans="1:23" s="10" customFormat="1" ht="14.25" customHeight="1">
      <c r="A19" s="51"/>
      <c r="B19" s="56"/>
      <c r="C19" s="317"/>
      <c r="D19" s="57"/>
      <c r="E19" s="51"/>
      <c r="F19" s="56"/>
      <c r="G19" s="317"/>
      <c r="H19" s="58"/>
      <c r="I19" s="52"/>
      <c r="J19" s="52"/>
      <c r="K19" s="200"/>
      <c r="L19" s="59"/>
      <c r="M19" s="60"/>
      <c r="N19" s="142"/>
      <c r="O19" s="142"/>
      <c r="P19" s="194"/>
      <c r="Q19" s="142"/>
      <c r="R19" s="61"/>
      <c r="S19" s="62"/>
      <c r="T19" s="64"/>
      <c r="U19" s="62"/>
      <c r="V19" s="64"/>
      <c r="W19" s="63"/>
    </row>
    <row r="20" spans="1:23" s="10" customFormat="1" ht="14.25" customHeight="1">
      <c r="A20" s="51"/>
      <c r="B20" s="205"/>
      <c r="C20" s="317"/>
      <c r="D20" s="57"/>
      <c r="E20" s="51"/>
      <c r="F20" s="56"/>
      <c r="G20" s="317"/>
      <c r="H20" s="58"/>
      <c r="I20" s="52"/>
      <c r="J20" s="52"/>
      <c r="K20" s="200"/>
      <c r="L20" s="59"/>
      <c r="M20" s="65"/>
      <c r="N20" s="142"/>
      <c r="O20" s="142"/>
      <c r="P20" s="194"/>
      <c r="Q20" s="142"/>
      <c r="R20" s="61"/>
      <c r="S20" s="62"/>
      <c r="T20" s="64"/>
      <c r="U20" s="62"/>
      <c r="V20" s="64"/>
      <c r="W20" s="229"/>
    </row>
    <row r="21" spans="1:23" s="10" customFormat="1" ht="14.25" customHeight="1">
      <c r="A21" s="51"/>
      <c r="B21" s="205"/>
      <c r="C21" s="317"/>
      <c r="D21" s="57"/>
      <c r="E21" s="51"/>
      <c r="F21" s="56"/>
      <c r="G21" s="317"/>
      <c r="H21" s="58"/>
      <c r="I21" s="52"/>
      <c r="J21" s="52"/>
      <c r="K21" s="200"/>
      <c r="L21" s="59"/>
      <c r="M21" s="65"/>
      <c r="N21" s="142"/>
      <c r="O21" s="142"/>
      <c r="P21" s="194"/>
      <c r="Q21" s="142"/>
      <c r="R21" s="61"/>
      <c r="S21" s="62"/>
      <c r="T21" s="64"/>
      <c r="U21" s="62"/>
      <c r="V21" s="64"/>
      <c r="W21" s="229"/>
    </row>
    <row r="22" spans="1:23" s="10" customFormat="1" ht="14.25" customHeight="1">
      <c r="A22" s="51"/>
      <c r="B22" s="56"/>
      <c r="C22" s="317"/>
      <c r="D22" s="57"/>
      <c r="E22" s="51"/>
      <c r="F22" s="56"/>
      <c r="G22" s="317"/>
      <c r="H22" s="58"/>
      <c r="I22" s="52"/>
      <c r="J22" s="52"/>
      <c r="K22" s="200"/>
      <c r="L22" s="59"/>
      <c r="M22" s="60"/>
      <c r="N22" s="142"/>
      <c r="O22" s="142"/>
      <c r="P22" s="194"/>
      <c r="Q22" s="142"/>
      <c r="R22" s="61"/>
      <c r="S22" s="62"/>
      <c r="T22" s="64"/>
      <c r="U22" s="62"/>
      <c r="V22" s="64"/>
      <c r="W22" s="63"/>
    </row>
    <row r="23" spans="1:23" s="10" customFormat="1" ht="14.25" customHeight="1">
      <c r="A23" s="51"/>
      <c r="B23" s="205"/>
      <c r="C23" s="317"/>
      <c r="D23" s="57"/>
      <c r="E23" s="51"/>
      <c r="F23" s="56"/>
      <c r="G23" s="317"/>
      <c r="H23" s="58"/>
      <c r="I23" s="52"/>
      <c r="J23" s="52"/>
      <c r="K23" s="200"/>
      <c r="L23" s="59"/>
      <c r="M23" s="65"/>
      <c r="N23" s="142"/>
      <c r="O23" s="142"/>
      <c r="P23" s="194"/>
      <c r="Q23" s="142"/>
      <c r="R23" s="61"/>
      <c r="S23" s="62"/>
      <c r="T23" s="64"/>
      <c r="U23" s="62"/>
      <c r="V23" s="64"/>
      <c r="W23" s="63"/>
    </row>
    <row r="24" spans="1:23" s="10" customFormat="1" ht="14.25" customHeight="1">
      <c r="A24" s="51"/>
      <c r="B24" s="56"/>
      <c r="C24" s="317"/>
      <c r="D24" s="57"/>
      <c r="E24" s="51"/>
      <c r="F24" s="56"/>
      <c r="G24" s="317"/>
      <c r="H24" s="58"/>
      <c r="I24" s="52"/>
      <c r="J24" s="52"/>
      <c r="K24" s="200"/>
      <c r="L24" s="59"/>
      <c r="M24" s="60"/>
      <c r="N24" s="60"/>
      <c r="O24" s="60"/>
      <c r="P24" s="194"/>
      <c r="Q24" s="142"/>
      <c r="R24" s="61"/>
      <c r="S24" s="62"/>
      <c r="T24" s="64"/>
      <c r="U24" s="62"/>
      <c r="V24" s="64"/>
      <c r="W24" s="63"/>
    </row>
    <row r="25" spans="1:23" s="10" customFormat="1" ht="14.25" customHeight="1">
      <c r="A25" s="51"/>
      <c r="B25" s="205"/>
      <c r="C25" s="317"/>
      <c r="D25" s="57"/>
      <c r="E25" s="51"/>
      <c r="F25" s="56"/>
      <c r="G25" s="317"/>
      <c r="H25" s="58"/>
      <c r="I25" s="52"/>
      <c r="J25" s="52"/>
      <c r="K25" s="200"/>
      <c r="L25" s="59"/>
      <c r="M25" s="65"/>
      <c r="N25" s="142"/>
      <c r="O25" s="142"/>
      <c r="P25" s="194"/>
      <c r="Q25" s="142"/>
      <c r="R25" s="61"/>
      <c r="S25" s="62"/>
      <c r="T25" s="64"/>
      <c r="U25" s="62"/>
      <c r="V25" s="64"/>
      <c r="W25" s="63"/>
    </row>
    <row r="26" spans="1:23" s="10" customFormat="1" ht="14.25" customHeight="1">
      <c r="A26" s="51"/>
      <c r="B26" s="56"/>
      <c r="C26" s="317"/>
      <c r="D26" s="57"/>
      <c r="E26" s="51"/>
      <c r="F26" s="56"/>
      <c r="G26" s="317"/>
      <c r="H26" s="58"/>
      <c r="I26" s="52"/>
      <c r="J26" s="52"/>
      <c r="K26" s="200"/>
      <c r="L26" s="59"/>
      <c r="M26" s="60"/>
      <c r="N26" s="60"/>
      <c r="O26" s="60"/>
      <c r="P26" s="194"/>
      <c r="Q26" s="142"/>
      <c r="R26" s="61"/>
      <c r="S26" s="62"/>
      <c r="T26" s="64"/>
      <c r="U26" s="62"/>
      <c r="V26" s="64"/>
      <c r="W26" s="63"/>
    </row>
    <row r="27" spans="1:23" s="10" customFormat="1" ht="14.25" customHeight="1">
      <c r="A27" s="51"/>
      <c r="B27" s="56"/>
      <c r="C27" s="317"/>
      <c r="D27" s="57"/>
      <c r="E27" s="51"/>
      <c r="F27" s="56"/>
      <c r="G27" s="317"/>
      <c r="H27" s="58"/>
      <c r="I27" s="52"/>
      <c r="J27" s="52"/>
      <c r="K27" s="200"/>
      <c r="L27" s="59"/>
      <c r="M27" s="60"/>
      <c r="N27" s="60"/>
      <c r="O27" s="60"/>
      <c r="P27" s="194"/>
      <c r="Q27" s="142"/>
      <c r="R27" s="61"/>
      <c r="S27" s="62"/>
      <c r="T27" s="64"/>
      <c r="U27" s="62"/>
      <c r="V27" s="64"/>
      <c r="W27" s="63"/>
    </row>
    <row r="28" spans="1:23" s="10" customFormat="1" ht="14.25" customHeight="1">
      <c r="A28" s="51"/>
      <c r="B28" s="56"/>
      <c r="C28" s="317"/>
      <c r="D28" s="57"/>
      <c r="E28" s="51"/>
      <c r="F28" s="56"/>
      <c r="G28" s="317"/>
      <c r="H28" s="58"/>
      <c r="I28" s="52"/>
      <c r="J28" s="52"/>
      <c r="K28" s="200"/>
      <c r="L28" s="59"/>
      <c r="M28" s="60"/>
      <c r="N28" s="60"/>
      <c r="O28" s="60"/>
      <c r="P28" s="194"/>
      <c r="Q28" s="142"/>
      <c r="R28" s="61"/>
      <c r="S28" s="62"/>
      <c r="T28" s="64"/>
      <c r="U28" s="62"/>
      <c r="V28" s="64"/>
      <c r="W28" s="63"/>
    </row>
    <row r="29" spans="1:23" s="10" customFormat="1" ht="14.25" customHeight="1">
      <c r="A29" s="51"/>
      <c r="B29" s="56"/>
      <c r="C29" s="317"/>
      <c r="D29" s="57"/>
      <c r="E29" s="51"/>
      <c r="F29" s="56"/>
      <c r="G29" s="317"/>
      <c r="H29" s="58"/>
      <c r="I29" s="52"/>
      <c r="J29" s="52"/>
      <c r="K29" s="200"/>
      <c r="L29" s="59"/>
      <c r="M29" s="60"/>
      <c r="N29" s="60"/>
      <c r="O29" s="60"/>
      <c r="P29" s="194"/>
      <c r="Q29" s="142"/>
      <c r="R29" s="61"/>
      <c r="S29" s="62"/>
      <c r="T29" s="64"/>
      <c r="U29" s="62"/>
      <c r="V29" s="64"/>
      <c r="W29" s="63"/>
    </row>
    <row r="30" spans="1:23" s="10" customFormat="1" ht="14.25" customHeight="1">
      <c r="A30" s="51"/>
      <c r="B30" s="56"/>
      <c r="C30" s="317"/>
      <c r="D30" s="57"/>
      <c r="E30" s="51"/>
      <c r="F30" s="56"/>
      <c r="G30" s="317"/>
      <c r="H30" s="58"/>
      <c r="I30" s="52"/>
      <c r="J30" s="52"/>
      <c r="K30" s="200"/>
      <c r="L30" s="59"/>
      <c r="M30" s="60"/>
      <c r="N30" s="60"/>
      <c r="O30" s="60"/>
      <c r="P30" s="194"/>
      <c r="Q30" s="142"/>
      <c r="R30" s="61"/>
      <c r="S30" s="62"/>
      <c r="T30" s="64"/>
      <c r="U30" s="62"/>
      <c r="V30" s="64"/>
      <c r="W30" s="63"/>
    </row>
    <row r="31" spans="1:23" s="10" customFormat="1" ht="14.25" customHeight="1">
      <c r="A31" s="51"/>
      <c r="B31" s="56"/>
      <c r="C31" s="317"/>
      <c r="D31" s="57"/>
      <c r="E31" s="51"/>
      <c r="F31" s="56"/>
      <c r="G31" s="317"/>
      <c r="H31" s="58"/>
      <c r="I31" s="52"/>
      <c r="J31" s="52"/>
      <c r="K31" s="200"/>
      <c r="L31" s="59"/>
      <c r="M31" s="60"/>
      <c r="N31" s="142"/>
      <c r="O31" s="142"/>
      <c r="P31" s="194"/>
      <c r="Q31" s="142"/>
      <c r="R31" s="61"/>
      <c r="S31" s="62"/>
      <c r="T31" s="64"/>
      <c r="U31" s="62"/>
      <c r="V31" s="64"/>
      <c r="W31" s="63"/>
    </row>
    <row r="32" spans="1:23" s="10" customFormat="1" ht="14.25" customHeight="1">
      <c r="A32" s="51"/>
      <c r="B32" s="56"/>
      <c r="C32" s="317"/>
      <c r="D32" s="57"/>
      <c r="E32" s="51"/>
      <c r="F32" s="56"/>
      <c r="G32" s="317"/>
      <c r="H32" s="58"/>
      <c r="I32" s="52"/>
      <c r="J32" s="52"/>
      <c r="K32" s="200"/>
      <c r="L32" s="59"/>
      <c r="M32" s="60"/>
      <c r="N32" s="60"/>
      <c r="O32" s="60"/>
      <c r="P32" s="194"/>
      <c r="Q32" s="142"/>
      <c r="R32" s="61"/>
      <c r="S32" s="62"/>
      <c r="T32" s="64"/>
      <c r="U32" s="62"/>
      <c r="V32" s="64"/>
      <c r="W32" s="63"/>
    </row>
    <row r="33" spans="1:23" s="10" customFormat="1" ht="14.25" customHeight="1">
      <c r="A33" s="51"/>
      <c r="B33" s="56"/>
      <c r="C33" s="317"/>
      <c r="D33" s="57"/>
      <c r="E33" s="51"/>
      <c r="F33" s="56"/>
      <c r="G33" s="317"/>
      <c r="H33" s="58"/>
      <c r="I33" s="52"/>
      <c r="J33" s="52"/>
      <c r="K33" s="200"/>
      <c r="L33" s="59"/>
      <c r="M33" s="60"/>
      <c r="N33" s="60"/>
      <c r="O33" s="60"/>
      <c r="P33" s="194"/>
      <c r="Q33" s="142"/>
      <c r="R33" s="61"/>
      <c r="S33" s="62"/>
      <c r="T33" s="64"/>
      <c r="U33" s="62"/>
      <c r="V33" s="64"/>
      <c r="W33" s="63"/>
    </row>
    <row r="34" spans="1:23" s="10" customFormat="1" ht="14.25" customHeight="1">
      <c r="A34" s="51"/>
      <c r="B34" s="205"/>
      <c r="C34" s="317"/>
      <c r="D34" s="57"/>
      <c r="E34" s="51"/>
      <c r="F34" s="56"/>
      <c r="G34" s="317"/>
      <c r="H34" s="58"/>
      <c r="I34" s="52"/>
      <c r="J34" s="52"/>
      <c r="K34" s="200"/>
      <c r="L34" s="59"/>
      <c r="M34" s="65"/>
      <c r="N34" s="60"/>
      <c r="O34" s="60"/>
      <c r="P34" s="194"/>
      <c r="Q34" s="142"/>
      <c r="R34" s="61"/>
      <c r="S34" s="62"/>
      <c r="T34" s="64"/>
      <c r="U34" s="62"/>
      <c r="V34" s="64"/>
      <c r="W34" s="63"/>
    </row>
    <row r="35" spans="1:23" s="10" customFormat="1" ht="14.25" customHeight="1">
      <c r="A35" s="51"/>
      <c r="B35" s="56"/>
      <c r="C35" s="317"/>
      <c r="D35" s="57"/>
      <c r="E35" s="51"/>
      <c r="F35" s="56"/>
      <c r="G35" s="317"/>
      <c r="H35" s="58"/>
      <c r="I35" s="52"/>
      <c r="J35" s="52"/>
      <c r="K35" s="200"/>
      <c r="L35" s="59"/>
      <c r="M35" s="60"/>
      <c r="N35" s="60"/>
      <c r="O35" s="60"/>
      <c r="P35" s="194"/>
      <c r="Q35" s="142"/>
      <c r="R35" s="61"/>
      <c r="S35" s="62"/>
      <c r="T35" s="64"/>
      <c r="U35" s="62"/>
      <c r="V35" s="64"/>
      <c r="W35" s="63"/>
    </row>
    <row r="36" spans="1:23" s="10" customFormat="1" ht="14.25" customHeight="1">
      <c r="A36" s="51"/>
      <c r="B36" s="56"/>
      <c r="C36" s="317"/>
      <c r="D36" s="57"/>
      <c r="E36" s="51"/>
      <c r="F36" s="56"/>
      <c r="G36" s="317"/>
      <c r="H36" s="58"/>
      <c r="I36" s="52"/>
      <c r="J36" s="52"/>
      <c r="K36" s="200"/>
      <c r="L36" s="59"/>
      <c r="M36" s="60"/>
      <c r="N36" s="60"/>
      <c r="O36" s="60"/>
      <c r="P36" s="194"/>
      <c r="Q36" s="142"/>
      <c r="R36" s="61"/>
      <c r="S36" s="62"/>
      <c r="T36" s="64"/>
      <c r="U36" s="62"/>
      <c r="V36" s="64"/>
      <c r="W36" s="63"/>
    </row>
    <row r="37" spans="1:23" s="10" customFormat="1" ht="14.25" customHeight="1">
      <c r="A37" s="51"/>
      <c r="B37" s="56"/>
      <c r="C37" s="317"/>
      <c r="D37" s="57"/>
      <c r="E37" s="51"/>
      <c r="F37" s="56"/>
      <c r="G37" s="317"/>
      <c r="H37" s="58"/>
      <c r="I37" s="52"/>
      <c r="J37" s="52"/>
      <c r="K37" s="200"/>
      <c r="L37" s="59"/>
      <c r="M37" s="60"/>
      <c r="N37" s="60"/>
      <c r="O37" s="60"/>
      <c r="P37" s="194"/>
      <c r="Q37" s="142"/>
      <c r="R37" s="61"/>
      <c r="S37" s="62"/>
      <c r="T37" s="64"/>
      <c r="U37" s="62"/>
      <c r="V37" s="64"/>
      <c r="W37" s="63"/>
    </row>
    <row r="38" spans="1:23" s="10" customFormat="1" ht="14.25" customHeight="1">
      <c r="A38" s="51"/>
      <c r="B38" s="56"/>
      <c r="C38" s="317"/>
      <c r="D38" s="57"/>
      <c r="E38" s="51"/>
      <c r="F38" s="56"/>
      <c r="G38" s="317"/>
      <c r="H38" s="58"/>
      <c r="I38" s="52"/>
      <c r="J38" s="52"/>
      <c r="K38" s="200"/>
      <c r="L38" s="59"/>
      <c r="M38" s="60"/>
      <c r="N38" s="142"/>
      <c r="O38" s="142"/>
      <c r="P38" s="194"/>
      <c r="Q38" s="142"/>
      <c r="R38" s="61"/>
      <c r="S38" s="62"/>
      <c r="T38" s="64"/>
      <c r="U38" s="62"/>
      <c r="V38" s="64"/>
      <c r="W38" s="229"/>
    </row>
    <row r="39" spans="1:23" s="10" customFormat="1" ht="14.25" customHeight="1">
      <c r="A39" s="51"/>
      <c r="B39" s="205"/>
      <c r="C39" s="317"/>
      <c r="D39" s="57"/>
      <c r="E39" s="51"/>
      <c r="F39" s="56"/>
      <c r="G39" s="317"/>
      <c r="H39" s="54"/>
      <c r="I39" s="52"/>
      <c r="J39" s="52"/>
      <c r="K39" s="200"/>
      <c r="L39" s="59"/>
      <c r="M39" s="65"/>
      <c r="N39" s="142"/>
      <c r="O39" s="142"/>
      <c r="P39" s="194"/>
      <c r="Q39" s="142"/>
      <c r="R39" s="61"/>
      <c r="S39" s="62"/>
      <c r="T39" s="64"/>
      <c r="U39" s="62"/>
      <c r="V39" s="64"/>
      <c r="W39" s="63"/>
    </row>
    <row r="40" spans="1:23" ht="14.25" customHeight="1">
      <c r="A40" s="51"/>
      <c r="B40" s="56"/>
      <c r="C40" s="317"/>
      <c r="D40" s="57"/>
      <c r="E40" s="51"/>
      <c r="F40" s="56"/>
      <c r="G40" s="317"/>
      <c r="H40" s="58"/>
      <c r="I40" s="52"/>
      <c r="J40" s="52"/>
      <c r="K40" s="200"/>
      <c r="L40" s="59"/>
      <c r="M40" s="60"/>
      <c r="N40" s="60"/>
      <c r="O40" s="60"/>
      <c r="P40" s="194"/>
      <c r="Q40" s="142"/>
      <c r="R40" s="61"/>
      <c r="S40" s="62"/>
      <c r="T40" s="64"/>
      <c r="U40" s="62"/>
      <c r="V40" s="64"/>
      <c r="W40" s="63"/>
    </row>
    <row r="42" spans="1:23">
      <c r="B42" s="6"/>
      <c r="C42" s="315"/>
    </row>
    <row r="44" spans="1:23">
      <c r="B44" s="7"/>
    </row>
    <row r="45" spans="1:23">
      <c r="K45" s="17"/>
    </row>
    <row r="47" spans="1:23">
      <c r="K47" s="196"/>
    </row>
  </sheetData>
  <mergeCells count="3">
    <mergeCell ref="A1:I1"/>
    <mergeCell ref="L1:Q1"/>
    <mergeCell ref="R1:W1"/>
  </mergeCells>
  <conditionalFormatting sqref="A3:A40">
    <cfRule type="containsText" dxfId="148" priority="2" operator="containsText" text="APP">
      <formula>NOT(ISERROR(SEARCH("APP",A3)))</formula>
    </cfRule>
    <cfRule type="containsText" dxfId="147" priority="5" operator="containsText" text="CDD">
      <formula>NOT(ISERROR(SEARCH("CDD",A3)))</formula>
    </cfRule>
  </conditionalFormatting>
  <conditionalFormatting sqref="R3:R16 R18:R40">
    <cfRule type="containsText" dxfId="146" priority="3" operator="containsText" text="Non">
      <formula>NOT(ISERROR(SEARCH("Non",R3)))</formula>
    </cfRule>
  </conditionalFormatting>
  <conditionalFormatting sqref="R17">
    <cfRule type="containsText" dxfId="145" priority="1" operator="containsText" text="Non">
      <formula>NOT(ISERROR(SEARCH("Non",R17)))</formula>
    </cfRule>
  </conditionalFormatting>
  <pageMargins left="0.7" right="0.7" top="0.75" bottom="0.75" header="0.3" footer="0.3"/>
  <pageSetup paperSize="9" scale="39" orientation="landscape" horizontalDpi="1200" verticalDpi="12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Bdd!$J$2:$J$3</xm:f>
          </x14:formula1>
          <xm:sqref>R3:R40</xm:sqref>
        </x14:dataValidation>
        <x14:dataValidation type="list" allowBlank="1" showInputMessage="1" showErrorMessage="1">
          <x14:formula1>
            <xm:f>Bdd!$H$2:$H$9</xm:f>
          </x14:formula1>
          <xm:sqref>T3:T40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7"/>
  </sheetPr>
  <dimension ref="A1:W28"/>
  <sheetViews>
    <sheetView view="pageLayout" zoomScaleNormal="100" workbookViewId="0">
      <selection activeCell="A3" sqref="A3:XFD22"/>
    </sheetView>
  </sheetViews>
  <sheetFormatPr baseColWidth="10" defaultRowHeight="12.75"/>
  <cols>
    <col min="1" max="1" width="5.28515625" style="103" customWidth="1"/>
    <col min="2" max="2" width="21.7109375" style="93" customWidth="1"/>
    <col min="3" max="3" width="8.42578125" style="299" customWidth="1"/>
    <col min="4" max="4" width="29.5703125" style="93" customWidth="1"/>
    <col min="5" max="5" width="7.42578125" style="103" customWidth="1"/>
    <col min="6" max="6" width="26.28515625" style="93" customWidth="1"/>
    <col min="7" max="7" width="8.42578125" style="299" customWidth="1"/>
    <col min="8" max="8" width="12.5703125" style="118" customWidth="1"/>
    <col min="9" max="9" width="13.5703125" style="93" customWidth="1"/>
    <col min="10" max="10" width="8.28515625" style="93" customWidth="1"/>
    <col min="11" max="11" width="9.140625" style="93" customWidth="1"/>
    <col min="12" max="13" width="11.42578125" style="93"/>
    <col min="14" max="14" width="15" style="93" customWidth="1"/>
    <col min="15" max="15" width="12" style="185" customWidth="1"/>
    <col min="16" max="16" width="7.7109375" style="118" customWidth="1"/>
    <col min="17" max="17" width="24.42578125" style="93" customWidth="1"/>
    <col min="18" max="18" width="11.42578125" style="93"/>
    <col min="19" max="19" width="14.85546875" style="131" bestFit="1" customWidth="1"/>
    <col min="20" max="21" width="11.42578125" style="93"/>
    <col min="22" max="22" width="25.140625" style="93" customWidth="1"/>
    <col min="23" max="23" width="16.140625" style="93" bestFit="1" customWidth="1"/>
    <col min="24" max="16384" width="11.42578125" style="93"/>
  </cols>
  <sheetData>
    <row r="1" spans="1:23" s="88" customFormat="1" ht="30.75" customHeight="1">
      <c r="A1" s="342"/>
      <c r="B1" s="342"/>
      <c r="C1" s="342"/>
      <c r="D1" s="342"/>
      <c r="E1" s="342"/>
      <c r="F1" s="342"/>
      <c r="G1" s="342"/>
      <c r="H1" s="342"/>
      <c r="I1" s="342"/>
      <c r="J1" s="256"/>
      <c r="K1" s="217"/>
      <c r="L1" s="346" t="s">
        <v>33</v>
      </c>
      <c r="M1" s="347"/>
      <c r="N1" s="347"/>
      <c r="O1" s="347"/>
      <c r="P1" s="347"/>
      <c r="Q1" s="348"/>
      <c r="R1" s="344" t="s">
        <v>34</v>
      </c>
      <c r="S1" s="345"/>
      <c r="T1" s="345"/>
      <c r="U1" s="345"/>
      <c r="V1" s="345"/>
      <c r="W1" s="345"/>
    </row>
    <row r="2" spans="1:23" s="138" customFormat="1" ht="36.75" customHeight="1">
      <c r="A2" s="89" t="s">
        <v>38</v>
      </c>
      <c r="B2" s="89" t="s">
        <v>6</v>
      </c>
      <c r="C2" s="298" t="s">
        <v>10</v>
      </c>
      <c r="D2" s="89" t="s">
        <v>2</v>
      </c>
      <c r="E2" s="89" t="s">
        <v>3</v>
      </c>
      <c r="F2" s="89" t="s">
        <v>7</v>
      </c>
      <c r="G2" s="298" t="s">
        <v>11</v>
      </c>
      <c r="H2" s="268" t="s">
        <v>8</v>
      </c>
      <c r="I2" s="90" t="s">
        <v>1</v>
      </c>
      <c r="J2" s="90" t="s">
        <v>46</v>
      </c>
      <c r="K2" s="90" t="s">
        <v>45</v>
      </c>
      <c r="L2" s="91" t="s">
        <v>37</v>
      </c>
      <c r="M2" s="134" t="s">
        <v>14</v>
      </c>
      <c r="N2" s="134" t="s">
        <v>12</v>
      </c>
      <c r="O2" s="134" t="s">
        <v>13</v>
      </c>
      <c r="P2" s="134" t="s">
        <v>42</v>
      </c>
      <c r="Q2" s="134" t="s">
        <v>39</v>
      </c>
      <c r="R2" s="135" t="s">
        <v>16</v>
      </c>
      <c r="S2" s="136" t="s">
        <v>17</v>
      </c>
      <c r="T2" s="137" t="s">
        <v>18</v>
      </c>
      <c r="U2" s="136" t="s">
        <v>19</v>
      </c>
      <c r="V2" s="136" t="s">
        <v>20</v>
      </c>
      <c r="W2" s="135" t="s">
        <v>24</v>
      </c>
    </row>
    <row r="3" spans="1:23" s="143" customFormat="1" ht="14.25" customHeight="1">
      <c r="A3" s="139"/>
      <c r="B3" s="140"/>
      <c r="C3" s="313"/>
      <c r="D3" s="141"/>
      <c r="E3" s="139"/>
      <c r="F3" s="140"/>
      <c r="G3" s="329"/>
      <c r="H3" s="207"/>
      <c r="I3" s="121"/>
      <c r="J3" s="121"/>
      <c r="K3" s="119"/>
      <c r="L3" s="59"/>
      <c r="M3" s="60"/>
      <c r="N3" s="60"/>
      <c r="O3" s="60"/>
      <c r="P3" s="194"/>
      <c r="Q3" s="142"/>
      <c r="R3" s="61"/>
      <c r="S3" s="62"/>
      <c r="T3" s="63"/>
      <c r="U3" s="62"/>
      <c r="V3" s="62"/>
      <c r="W3" s="63"/>
    </row>
    <row r="4" spans="1:23" s="143" customFormat="1" ht="14.25" customHeight="1">
      <c r="A4" s="139"/>
      <c r="B4" s="140"/>
      <c r="C4" s="313"/>
      <c r="D4" s="141"/>
      <c r="E4" s="139"/>
      <c r="F4" s="140"/>
      <c r="G4" s="329"/>
      <c r="H4" s="207"/>
      <c r="I4" s="121"/>
      <c r="J4" s="121"/>
      <c r="K4" s="119"/>
      <c r="L4" s="59"/>
      <c r="M4" s="60"/>
      <c r="N4" s="60"/>
      <c r="O4" s="60"/>
      <c r="P4" s="194"/>
      <c r="Q4" s="142"/>
      <c r="R4" s="61"/>
      <c r="S4" s="62"/>
      <c r="T4" s="63"/>
      <c r="U4" s="62"/>
      <c r="V4" s="62"/>
      <c r="W4" s="63"/>
    </row>
    <row r="5" spans="1:23" s="143" customFormat="1" ht="14.25" customHeight="1">
      <c r="A5" s="139"/>
      <c r="B5" s="140"/>
      <c r="C5" s="313"/>
      <c r="D5" s="141"/>
      <c r="E5" s="139"/>
      <c r="F5" s="140"/>
      <c r="G5" s="329"/>
      <c r="H5" s="207"/>
      <c r="I5" s="121"/>
      <c r="J5" s="121"/>
      <c r="K5" s="119"/>
      <c r="L5" s="59"/>
      <c r="M5" s="60"/>
      <c r="N5" s="60"/>
      <c r="O5" s="60"/>
      <c r="P5" s="194"/>
      <c r="Q5" s="142"/>
      <c r="R5" s="61"/>
      <c r="S5" s="62"/>
      <c r="T5" s="63"/>
      <c r="U5" s="62"/>
      <c r="V5" s="62"/>
      <c r="W5" s="63"/>
    </row>
    <row r="6" spans="1:23" s="143" customFormat="1" ht="14.25" customHeight="1">
      <c r="A6" s="139"/>
      <c r="B6" s="140"/>
      <c r="C6" s="313"/>
      <c r="D6" s="141"/>
      <c r="E6" s="139"/>
      <c r="F6" s="140"/>
      <c r="G6" s="329"/>
      <c r="H6" s="207"/>
      <c r="I6" s="121"/>
      <c r="J6" s="121"/>
      <c r="K6" s="119"/>
      <c r="L6" s="59"/>
      <c r="M6" s="60"/>
      <c r="N6" s="60"/>
      <c r="O6" s="60"/>
      <c r="P6" s="194"/>
      <c r="Q6" s="142"/>
      <c r="R6" s="61"/>
      <c r="S6" s="62"/>
      <c r="T6" s="63"/>
      <c r="U6" s="62"/>
      <c r="V6" s="62"/>
      <c r="W6" s="63"/>
    </row>
    <row r="7" spans="1:23" s="143" customFormat="1" ht="14.25" customHeight="1">
      <c r="A7" s="139"/>
      <c r="B7" s="140"/>
      <c r="C7" s="313"/>
      <c r="D7" s="141"/>
      <c r="E7" s="139"/>
      <c r="F7" s="140"/>
      <c r="G7" s="329"/>
      <c r="H7" s="207"/>
      <c r="I7" s="144"/>
      <c r="J7" s="144"/>
      <c r="K7" s="139"/>
      <c r="L7" s="59"/>
      <c r="M7" s="60"/>
      <c r="N7" s="60"/>
      <c r="O7" s="60"/>
      <c r="P7" s="194"/>
      <c r="Q7" s="142"/>
      <c r="R7" s="61"/>
      <c r="S7" s="62"/>
      <c r="T7" s="63"/>
      <c r="U7" s="62"/>
      <c r="V7" s="62"/>
      <c r="W7" s="63"/>
    </row>
    <row r="8" spans="1:23" s="143" customFormat="1" ht="14.25" customHeight="1">
      <c r="A8" s="139"/>
      <c r="B8" s="222"/>
      <c r="C8" s="313"/>
      <c r="D8" s="141"/>
      <c r="E8" s="139"/>
      <c r="F8" s="140"/>
      <c r="G8" s="329"/>
      <c r="H8" s="207"/>
      <c r="I8" s="144"/>
      <c r="J8" s="144"/>
      <c r="K8" s="139"/>
      <c r="L8" s="59"/>
      <c r="M8" s="65"/>
      <c r="N8" s="60"/>
      <c r="O8" s="60"/>
      <c r="P8" s="194"/>
      <c r="Q8" s="142"/>
      <c r="R8" s="61"/>
      <c r="S8" s="62"/>
      <c r="T8" s="63"/>
      <c r="U8" s="62"/>
      <c r="V8" s="62"/>
      <c r="W8" s="63"/>
    </row>
    <row r="9" spans="1:23" s="143" customFormat="1" ht="14.25" customHeight="1">
      <c r="A9" s="139"/>
      <c r="B9" s="140"/>
      <c r="C9" s="313"/>
      <c r="D9" s="141"/>
      <c r="E9" s="139"/>
      <c r="F9" s="140"/>
      <c r="G9" s="329"/>
      <c r="H9" s="207"/>
      <c r="I9" s="144"/>
      <c r="J9" s="144"/>
      <c r="K9" s="139"/>
      <c r="L9" s="59"/>
      <c r="M9" s="60"/>
      <c r="N9" s="60"/>
      <c r="O9" s="60"/>
      <c r="P9" s="194"/>
      <c r="Q9" s="142"/>
      <c r="R9" s="61"/>
      <c r="S9" s="62"/>
      <c r="T9" s="63"/>
      <c r="U9" s="62"/>
      <c r="V9" s="62"/>
      <c r="W9" s="63"/>
    </row>
    <row r="10" spans="1:23" s="143" customFormat="1" ht="14.25" customHeight="1">
      <c r="A10" s="139"/>
      <c r="B10" s="147"/>
      <c r="C10" s="313"/>
      <c r="D10" s="141"/>
      <c r="E10" s="139"/>
      <c r="F10" s="140"/>
      <c r="G10" s="329"/>
      <c r="H10" s="207"/>
      <c r="I10" s="144"/>
      <c r="J10" s="144"/>
      <c r="K10" s="139"/>
      <c r="L10" s="59"/>
      <c r="M10" s="60"/>
      <c r="N10" s="60"/>
      <c r="O10" s="60"/>
      <c r="P10" s="194"/>
      <c r="Q10" s="142"/>
      <c r="R10" s="61"/>
      <c r="S10" s="62"/>
      <c r="T10" s="63"/>
      <c r="U10" s="62"/>
      <c r="V10" s="62"/>
      <c r="W10" s="63"/>
    </row>
    <row r="11" spans="1:23" s="143" customFormat="1" ht="14.25" customHeight="1">
      <c r="A11" s="139"/>
      <c r="B11" s="140"/>
      <c r="C11" s="313"/>
      <c r="D11" s="141"/>
      <c r="E11" s="139"/>
      <c r="F11" s="140"/>
      <c r="G11" s="329"/>
      <c r="H11" s="207"/>
      <c r="I11" s="144"/>
      <c r="J11" s="144"/>
      <c r="K11" s="139"/>
      <c r="L11" s="59"/>
      <c r="M11" s="60"/>
      <c r="N11" s="60"/>
      <c r="O11" s="60"/>
      <c r="P11" s="194"/>
      <c r="Q11" s="142"/>
      <c r="R11" s="61"/>
      <c r="S11" s="62"/>
      <c r="T11" s="63"/>
      <c r="U11" s="62"/>
      <c r="V11" s="62"/>
      <c r="W11" s="63"/>
    </row>
    <row r="12" spans="1:23" s="143" customFormat="1" ht="14.25" customHeight="1">
      <c r="A12" s="139"/>
      <c r="B12" s="140"/>
      <c r="C12" s="313"/>
      <c r="D12" s="141"/>
      <c r="E12" s="139"/>
      <c r="F12" s="140"/>
      <c r="G12" s="329"/>
      <c r="H12" s="207"/>
      <c r="I12" s="144"/>
      <c r="J12" s="144"/>
      <c r="K12" s="139"/>
      <c r="L12" s="59"/>
      <c r="M12" s="60"/>
      <c r="N12" s="60"/>
      <c r="O12" s="60"/>
      <c r="P12" s="194"/>
      <c r="Q12" s="142"/>
      <c r="R12" s="61"/>
      <c r="S12" s="62"/>
      <c r="T12" s="63"/>
      <c r="U12" s="62"/>
      <c r="V12" s="62"/>
      <c r="W12" s="63"/>
    </row>
    <row r="13" spans="1:23" s="143" customFormat="1" ht="14.25" customHeight="1">
      <c r="A13" s="139"/>
      <c r="B13" s="140"/>
      <c r="C13" s="313"/>
      <c r="D13" s="141"/>
      <c r="E13" s="139"/>
      <c r="F13" s="140"/>
      <c r="G13" s="329"/>
      <c r="H13" s="207"/>
      <c r="I13" s="144"/>
      <c r="J13" s="144"/>
      <c r="K13" s="139"/>
      <c r="L13" s="59"/>
      <c r="M13" s="60"/>
      <c r="N13" s="60"/>
      <c r="O13" s="60"/>
      <c r="P13" s="194"/>
      <c r="Q13" s="142"/>
      <c r="R13" s="61"/>
      <c r="S13" s="62"/>
      <c r="T13" s="63"/>
      <c r="U13" s="62"/>
      <c r="V13" s="62"/>
      <c r="W13" s="63"/>
    </row>
    <row r="14" spans="1:23" s="143" customFormat="1" ht="14.25" customHeight="1">
      <c r="A14" s="139"/>
      <c r="B14" s="140"/>
      <c r="C14" s="313"/>
      <c r="D14" s="141"/>
      <c r="E14" s="139"/>
      <c r="F14" s="140"/>
      <c r="G14" s="329"/>
      <c r="H14" s="207"/>
      <c r="I14" s="144"/>
      <c r="J14" s="144"/>
      <c r="K14" s="139"/>
      <c r="L14" s="59"/>
      <c r="M14" s="60"/>
      <c r="N14" s="60"/>
      <c r="O14" s="60"/>
      <c r="P14" s="194"/>
      <c r="Q14" s="142"/>
      <c r="R14" s="61"/>
      <c r="S14" s="62"/>
      <c r="T14" s="63"/>
      <c r="U14" s="62"/>
      <c r="V14" s="62"/>
      <c r="W14" s="63"/>
    </row>
    <row r="15" spans="1:23" s="143" customFormat="1" ht="14.25" customHeight="1">
      <c r="A15" s="139"/>
      <c r="B15" s="140"/>
      <c r="C15" s="313"/>
      <c r="D15" s="141"/>
      <c r="E15" s="139"/>
      <c r="F15" s="140"/>
      <c r="G15" s="329"/>
      <c r="H15" s="207"/>
      <c r="I15" s="144"/>
      <c r="J15" s="144"/>
      <c r="K15" s="139"/>
      <c r="L15" s="59"/>
      <c r="M15" s="60"/>
      <c r="N15" s="60"/>
      <c r="O15" s="60"/>
      <c r="P15" s="194"/>
      <c r="Q15" s="142"/>
      <c r="R15" s="61"/>
      <c r="S15" s="62"/>
      <c r="T15" s="63"/>
      <c r="U15" s="62"/>
      <c r="V15" s="62"/>
      <c r="W15" s="63"/>
    </row>
    <row r="16" spans="1:23" s="143" customFormat="1" ht="14.25" customHeight="1">
      <c r="A16" s="139"/>
      <c r="B16" s="140"/>
      <c r="C16" s="313"/>
      <c r="D16" s="141"/>
      <c r="E16" s="139"/>
      <c r="F16" s="140"/>
      <c r="G16" s="329"/>
      <c r="H16" s="207"/>
      <c r="I16" s="144"/>
      <c r="J16" s="144"/>
      <c r="K16" s="139"/>
      <c r="L16" s="59"/>
      <c r="M16" s="60"/>
      <c r="N16" s="60"/>
      <c r="O16" s="60"/>
      <c r="P16" s="194"/>
      <c r="Q16" s="142"/>
      <c r="R16" s="72"/>
      <c r="S16" s="62"/>
      <c r="T16" s="63"/>
      <c r="U16" s="62"/>
      <c r="V16" s="62"/>
      <c r="W16" s="63"/>
    </row>
    <row r="17" spans="1:23" s="143" customFormat="1" ht="14.25" customHeight="1">
      <c r="A17" s="139"/>
      <c r="B17" s="222"/>
      <c r="C17" s="313"/>
      <c r="D17" s="141"/>
      <c r="E17" s="139"/>
      <c r="F17" s="140"/>
      <c r="G17" s="329"/>
      <c r="H17" s="207"/>
      <c r="I17" s="144"/>
      <c r="J17" s="144"/>
      <c r="K17" s="139"/>
      <c r="L17" s="59"/>
      <c r="M17" s="65"/>
      <c r="N17" s="60"/>
      <c r="O17" s="60"/>
      <c r="P17" s="194"/>
      <c r="Q17" s="142"/>
      <c r="R17" s="61"/>
      <c r="S17" s="62"/>
      <c r="T17" s="63"/>
      <c r="U17" s="62"/>
      <c r="V17" s="62"/>
      <c r="W17" s="63"/>
    </row>
    <row r="18" spans="1:23" s="143" customFormat="1" ht="14.25" customHeight="1">
      <c r="A18" s="139"/>
      <c r="B18" s="140"/>
      <c r="C18" s="313"/>
      <c r="D18" s="141"/>
      <c r="E18" s="139"/>
      <c r="F18" s="140"/>
      <c r="G18" s="329"/>
      <c r="H18" s="207"/>
      <c r="I18" s="144"/>
      <c r="J18" s="144"/>
      <c r="K18" s="139"/>
      <c r="L18" s="59"/>
      <c r="M18" s="60"/>
      <c r="N18" s="60"/>
      <c r="O18" s="60"/>
      <c r="P18" s="194"/>
      <c r="Q18" s="142"/>
      <c r="R18" s="61"/>
      <c r="S18" s="62"/>
      <c r="T18" s="63"/>
      <c r="U18" s="62"/>
      <c r="V18" s="62"/>
      <c r="W18" s="63"/>
    </row>
    <row r="19" spans="1:23" s="143" customFormat="1" ht="14.25" customHeight="1">
      <c r="A19" s="139"/>
      <c r="B19" s="140"/>
      <c r="C19" s="313"/>
      <c r="D19" s="141"/>
      <c r="E19" s="139"/>
      <c r="F19" s="140"/>
      <c r="G19" s="329"/>
      <c r="H19" s="207"/>
      <c r="I19" s="144"/>
      <c r="J19" s="144"/>
      <c r="K19" s="139"/>
      <c r="L19" s="59"/>
      <c r="M19" s="60"/>
      <c r="N19" s="60"/>
      <c r="O19" s="60"/>
      <c r="P19" s="194"/>
      <c r="Q19" s="142"/>
      <c r="R19" s="61"/>
      <c r="S19" s="62"/>
      <c r="T19" s="63"/>
      <c r="U19" s="62"/>
      <c r="V19" s="62"/>
      <c r="W19" s="63"/>
    </row>
    <row r="20" spans="1:23" s="143" customFormat="1" ht="14.25" customHeight="1">
      <c r="A20" s="139"/>
      <c r="B20" s="140"/>
      <c r="C20" s="313"/>
      <c r="D20" s="141"/>
      <c r="E20" s="139"/>
      <c r="F20" s="140"/>
      <c r="G20" s="329"/>
      <c r="H20" s="207"/>
      <c r="I20" s="144"/>
      <c r="J20" s="144"/>
      <c r="K20" s="139"/>
      <c r="L20" s="59"/>
      <c r="M20" s="60"/>
      <c r="N20" s="60"/>
      <c r="O20" s="60"/>
      <c r="P20" s="194"/>
      <c r="Q20" s="142"/>
      <c r="R20" s="61"/>
      <c r="S20" s="62"/>
      <c r="T20" s="63"/>
      <c r="U20" s="62"/>
      <c r="V20" s="62"/>
      <c r="W20" s="63"/>
    </row>
    <row r="21" spans="1:23" s="143" customFormat="1" ht="14.25" customHeight="1">
      <c r="A21" s="139"/>
      <c r="B21" s="140"/>
      <c r="C21" s="313"/>
      <c r="D21" s="141"/>
      <c r="E21" s="139"/>
      <c r="F21" s="140"/>
      <c r="G21" s="329"/>
      <c r="H21" s="207"/>
      <c r="I21" s="145"/>
      <c r="J21" s="145"/>
      <c r="K21" s="267"/>
      <c r="L21" s="59"/>
      <c r="M21" s="60"/>
      <c r="N21" s="60"/>
      <c r="O21" s="60"/>
      <c r="P21" s="194"/>
      <c r="Q21" s="142"/>
      <c r="R21" s="61"/>
      <c r="S21" s="62"/>
      <c r="T21" s="63"/>
      <c r="U21" s="62"/>
      <c r="V21" s="62"/>
      <c r="W21" s="63"/>
    </row>
    <row r="22" spans="1:23" s="143" customFormat="1" ht="14.25" customHeight="1">
      <c r="A22" s="139"/>
      <c r="B22" s="140"/>
      <c r="C22" s="313"/>
      <c r="D22" s="141"/>
      <c r="E22" s="139"/>
      <c r="F22" s="140"/>
      <c r="G22" s="329"/>
      <c r="H22" s="207"/>
      <c r="I22" s="144"/>
      <c r="J22" s="144"/>
      <c r="K22" s="139"/>
      <c r="L22" s="59"/>
      <c r="M22" s="60"/>
      <c r="N22" s="60"/>
      <c r="O22" s="60"/>
      <c r="P22" s="194"/>
      <c r="Q22" s="142"/>
      <c r="R22" s="61"/>
      <c r="S22" s="62"/>
      <c r="T22" s="63"/>
      <c r="U22" s="62"/>
      <c r="V22" s="62"/>
      <c r="W22" s="63"/>
    </row>
    <row r="26" spans="1:23">
      <c r="B26" s="132"/>
      <c r="C26" s="310"/>
    </row>
    <row r="27" spans="1:23">
      <c r="B27" s="103"/>
    </row>
    <row r="28" spans="1:23">
      <c r="I28" s="156"/>
      <c r="J28" s="156"/>
      <c r="K28" s="156"/>
    </row>
  </sheetData>
  <mergeCells count="3">
    <mergeCell ref="A1:I1"/>
    <mergeCell ref="L1:Q1"/>
    <mergeCell ref="R1:W1"/>
  </mergeCells>
  <conditionalFormatting sqref="R3:R39">
    <cfRule type="containsText" dxfId="119" priority="6" operator="containsText" text="Non">
      <formula>NOT(ISERROR(SEARCH("Non",R3)))</formula>
    </cfRule>
  </conditionalFormatting>
  <conditionalFormatting sqref="A3:A51">
    <cfRule type="containsText" dxfId="118" priority="3" operator="containsText" text="CDD">
      <formula>NOT(ISERROR(SEARCH("CDD",A3)))</formula>
    </cfRule>
  </conditionalFormatting>
  <conditionalFormatting sqref="A3:A22">
    <cfRule type="containsText" dxfId="117" priority="1" operator="containsText" text="APP">
      <formula>NOT(ISERROR(SEARCH("APP",A3)))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showInputMessage="1" showErrorMessage="1">
          <x14:formula1>
            <xm:f>Bdd!$J$2:$J$3</xm:f>
          </x14:formula1>
          <xm:sqref>R3:R22</xm:sqref>
        </x14:dataValidation>
        <x14:dataValidation type="list" allowBlank="1" showInputMessage="1" showErrorMessage="1">
          <x14:formula1>
            <xm:f>Bdd!$H$2:$H$9</xm:f>
          </x14:formula1>
          <xm:sqref>T3:T22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6"/>
  </sheetPr>
  <dimension ref="A1:W16"/>
  <sheetViews>
    <sheetView view="pageLayout" zoomScaleNormal="100" workbookViewId="0">
      <selection activeCell="G22" sqref="G22"/>
    </sheetView>
  </sheetViews>
  <sheetFormatPr baseColWidth="10" defaultRowHeight="12.75"/>
  <cols>
    <col min="1" max="1" width="5.28515625" style="93" customWidth="1"/>
    <col min="2" max="2" width="27.140625" style="118" customWidth="1"/>
    <col min="3" max="3" width="8.5703125" style="304" customWidth="1"/>
    <col min="4" max="4" width="30.140625" style="93" bestFit="1" customWidth="1"/>
    <col min="5" max="5" width="6.85546875" style="103" customWidth="1"/>
    <col min="6" max="6" width="31.28515625" style="146" customWidth="1"/>
    <col min="7" max="7" width="9" style="312" customWidth="1"/>
    <col min="8" max="8" width="11" style="154" customWidth="1"/>
    <col min="9" max="9" width="15.42578125" style="154" bestFit="1" customWidth="1"/>
    <col min="10" max="10" width="8.28515625" style="154" customWidth="1"/>
    <col min="11" max="11" width="9" style="155" customWidth="1"/>
    <col min="12" max="12" width="13.85546875" style="156" bestFit="1" customWidth="1"/>
    <col min="13" max="14" width="11.42578125" style="93"/>
    <col min="15" max="15" width="25.28515625" style="93" customWidth="1"/>
    <col min="16" max="16" width="11.42578125" style="93" customWidth="1"/>
    <col min="17" max="17" width="9.140625" style="93" customWidth="1"/>
    <col min="18" max="19" width="11.42578125" style="93"/>
    <col min="20" max="20" width="11.42578125" style="118"/>
    <col min="21" max="16384" width="11.42578125" style="93"/>
  </cols>
  <sheetData>
    <row r="1" spans="1:23" s="88" customFormat="1" ht="30.75" customHeight="1">
      <c r="A1" s="342"/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55" t="s">
        <v>33</v>
      </c>
      <c r="M1" s="355"/>
      <c r="N1" s="355"/>
      <c r="O1" s="338"/>
      <c r="P1" s="338"/>
      <c r="Q1" s="338"/>
      <c r="R1" s="356" t="s">
        <v>34</v>
      </c>
      <c r="S1" s="356"/>
      <c r="T1" s="356"/>
      <c r="U1" s="356"/>
      <c r="V1" s="356"/>
      <c r="W1" s="356"/>
    </row>
    <row r="2" spans="1:23" ht="25.5">
      <c r="A2" s="89" t="s">
        <v>38</v>
      </c>
      <c r="B2" s="89" t="s">
        <v>6</v>
      </c>
      <c r="C2" s="298" t="s">
        <v>10</v>
      </c>
      <c r="D2" s="89" t="s">
        <v>2</v>
      </c>
      <c r="E2" s="89" t="s">
        <v>3</v>
      </c>
      <c r="F2" s="89" t="s">
        <v>7</v>
      </c>
      <c r="G2" s="298" t="s">
        <v>11</v>
      </c>
      <c r="H2" s="90" t="s">
        <v>8</v>
      </c>
      <c r="I2" s="90" t="s">
        <v>1</v>
      </c>
      <c r="J2" s="90" t="s">
        <v>46</v>
      </c>
      <c r="K2" s="90" t="s">
        <v>45</v>
      </c>
      <c r="L2" s="273" t="s">
        <v>9</v>
      </c>
      <c r="M2" s="274" t="s">
        <v>14</v>
      </c>
      <c r="N2" s="274" t="s">
        <v>12</v>
      </c>
      <c r="O2" s="274" t="s">
        <v>13</v>
      </c>
      <c r="P2" s="274" t="s">
        <v>43</v>
      </c>
      <c r="Q2" s="274" t="s">
        <v>39</v>
      </c>
      <c r="R2" s="135" t="s">
        <v>16</v>
      </c>
      <c r="S2" s="136" t="s">
        <v>17</v>
      </c>
      <c r="T2" s="148" t="s">
        <v>18</v>
      </c>
      <c r="U2" s="136" t="s">
        <v>19</v>
      </c>
      <c r="V2" s="136" t="s">
        <v>20</v>
      </c>
      <c r="W2" s="135" t="s">
        <v>24</v>
      </c>
    </row>
    <row r="3" spans="1:23" s="95" customFormat="1" ht="13.5" customHeight="1">
      <c r="A3" s="149"/>
      <c r="B3" s="106"/>
      <c r="C3" s="305"/>
      <c r="D3" s="105"/>
      <c r="E3" s="81"/>
      <c r="F3" s="150"/>
      <c r="G3" s="311"/>
      <c r="H3" s="151"/>
      <c r="I3" s="52"/>
      <c r="J3" s="52"/>
      <c r="K3" s="151"/>
      <c r="L3" s="77"/>
      <c r="M3" s="109"/>
      <c r="N3" s="109"/>
      <c r="O3" s="223"/>
      <c r="P3" s="109"/>
      <c r="Q3" s="109"/>
      <c r="R3" s="61"/>
      <c r="S3" s="62"/>
      <c r="T3" s="63"/>
      <c r="U3" s="62"/>
      <c r="V3" s="62"/>
      <c r="W3" s="63"/>
    </row>
    <row r="4" spans="1:23" s="95" customFormat="1" ht="13.5" customHeight="1">
      <c r="A4" s="149"/>
      <c r="B4" s="106"/>
      <c r="C4" s="305"/>
      <c r="D4" s="105"/>
      <c r="E4" s="81"/>
      <c r="F4" s="150"/>
      <c r="G4" s="311"/>
      <c r="H4" s="152"/>
      <c r="I4" s="107"/>
      <c r="J4" s="107"/>
      <c r="K4" s="152"/>
      <c r="L4" s="77"/>
      <c r="M4" s="109"/>
      <c r="N4" s="109"/>
      <c r="O4" s="109"/>
      <c r="P4" s="109"/>
      <c r="Q4" s="109"/>
      <c r="R4" s="61"/>
      <c r="S4" s="62"/>
      <c r="T4" s="63"/>
      <c r="U4" s="62"/>
      <c r="V4" s="62"/>
      <c r="W4" s="63"/>
    </row>
    <row r="5" spans="1:23" s="95" customFormat="1" ht="13.5" customHeight="1">
      <c r="A5" s="149"/>
      <c r="B5" s="106"/>
      <c r="C5" s="305"/>
      <c r="D5" s="105"/>
      <c r="E5" s="81"/>
      <c r="F5" s="150"/>
      <c r="G5" s="311"/>
      <c r="H5" s="152"/>
      <c r="I5" s="107"/>
      <c r="J5" s="107"/>
      <c r="K5" s="152"/>
      <c r="L5" s="77"/>
      <c r="M5" s="109"/>
      <c r="N5" s="109"/>
      <c r="O5" s="109"/>
      <c r="P5" s="109"/>
      <c r="Q5" s="109"/>
      <c r="R5" s="61"/>
      <c r="S5" s="62"/>
      <c r="T5" s="63"/>
      <c r="U5" s="62"/>
      <c r="V5" s="62"/>
      <c r="W5" s="63"/>
    </row>
    <row r="6" spans="1:23" s="95" customFormat="1" ht="13.5" customHeight="1">
      <c r="A6" s="149"/>
      <c r="B6" s="106"/>
      <c r="C6" s="305"/>
      <c r="D6" s="105"/>
      <c r="E6" s="81"/>
      <c r="F6" s="150"/>
      <c r="G6" s="311"/>
      <c r="H6" s="151"/>
      <c r="I6" s="52"/>
      <c r="J6" s="52"/>
      <c r="K6" s="151"/>
      <c r="L6" s="77"/>
      <c r="M6" s="109"/>
      <c r="N6" s="109"/>
      <c r="O6" s="109"/>
      <c r="P6" s="109"/>
      <c r="Q6" s="109"/>
      <c r="R6" s="61"/>
      <c r="S6" s="62"/>
      <c r="T6" s="63"/>
      <c r="U6" s="62"/>
      <c r="V6" s="62"/>
      <c r="W6" s="63"/>
    </row>
    <row r="7" spans="1:23" s="95" customFormat="1" ht="13.5" customHeight="1">
      <c r="A7" s="149"/>
      <c r="B7" s="106"/>
      <c r="C7" s="305"/>
      <c r="D7" s="105"/>
      <c r="E7" s="81"/>
      <c r="F7" s="150"/>
      <c r="G7" s="311"/>
      <c r="H7" s="152"/>
      <c r="I7" s="107"/>
      <c r="J7" s="107"/>
      <c r="K7" s="152"/>
      <c r="L7" s="77"/>
      <c r="M7" s="109"/>
      <c r="N7" s="109"/>
      <c r="O7" s="109"/>
      <c r="P7" s="109"/>
      <c r="Q7" s="109"/>
      <c r="R7" s="61"/>
      <c r="S7" s="62"/>
      <c r="T7" s="63"/>
      <c r="U7" s="62"/>
      <c r="V7" s="62"/>
      <c r="W7" s="63"/>
    </row>
    <row r="8" spans="1:23" s="95" customFormat="1" ht="13.5" customHeight="1">
      <c r="A8" s="149"/>
      <c r="B8" s="106"/>
      <c r="C8" s="305"/>
      <c r="D8" s="105"/>
      <c r="E8" s="81"/>
      <c r="F8" s="150"/>
      <c r="G8" s="311"/>
      <c r="H8" s="152"/>
      <c r="I8" s="107"/>
      <c r="J8" s="107"/>
      <c r="K8" s="152"/>
      <c r="L8" s="77"/>
      <c r="M8" s="109"/>
      <c r="N8" s="109"/>
      <c r="O8" s="109"/>
      <c r="P8" s="109"/>
      <c r="Q8" s="109"/>
      <c r="R8" s="61"/>
      <c r="S8" s="62"/>
      <c r="T8" s="63"/>
      <c r="U8" s="62"/>
      <c r="V8" s="62"/>
      <c r="W8" s="63"/>
    </row>
    <row r="9" spans="1:23" s="95" customFormat="1" ht="13.5" customHeight="1">
      <c r="A9" s="149"/>
      <c r="B9" s="106"/>
      <c r="C9" s="305"/>
      <c r="D9" s="105"/>
      <c r="E9" s="81"/>
      <c r="F9" s="150"/>
      <c r="G9" s="311"/>
      <c r="H9" s="152"/>
      <c r="I9" s="107"/>
      <c r="J9" s="107"/>
      <c r="K9" s="152"/>
      <c r="L9" s="77"/>
      <c r="M9" s="109"/>
      <c r="N9" s="109"/>
      <c r="O9" s="109"/>
      <c r="P9" s="109"/>
      <c r="Q9" s="109"/>
      <c r="R9" s="61"/>
      <c r="S9" s="62"/>
      <c r="T9" s="63"/>
      <c r="U9" s="62"/>
      <c r="V9" s="62"/>
      <c r="W9" s="63"/>
    </row>
    <row r="10" spans="1:23" ht="13.5" customHeight="1">
      <c r="A10" s="149"/>
      <c r="B10" s="106"/>
      <c r="C10" s="305"/>
      <c r="D10" s="105"/>
      <c r="E10" s="81"/>
      <c r="F10" s="150"/>
      <c r="G10" s="311"/>
      <c r="H10" s="152"/>
      <c r="I10" s="107"/>
      <c r="J10" s="107"/>
      <c r="K10" s="152"/>
      <c r="L10" s="77"/>
      <c r="M10" s="109"/>
      <c r="N10" s="109"/>
      <c r="O10" s="109"/>
      <c r="P10" s="109"/>
      <c r="Q10" s="109"/>
      <c r="R10" s="61"/>
      <c r="S10" s="62"/>
      <c r="T10" s="63"/>
      <c r="U10" s="62"/>
      <c r="V10" s="62"/>
      <c r="W10" s="63"/>
    </row>
    <row r="11" spans="1:23" ht="13.5" customHeight="1">
      <c r="A11" s="149"/>
      <c r="B11" s="106"/>
      <c r="C11" s="305"/>
      <c r="D11" s="105"/>
      <c r="E11" s="81"/>
      <c r="F11" s="150"/>
      <c r="G11" s="311"/>
      <c r="H11" s="152"/>
      <c r="I11" s="107"/>
      <c r="J11" s="107"/>
      <c r="K11" s="152"/>
      <c r="L11" s="77"/>
      <c r="M11" s="109"/>
      <c r="N11" s="109"/>
      <c r="O11" s="109"/>
      <c r="P11" s="109"/>
      <c r="Q11" s="109"/>
      <c r="R11" s="61"/>
      <c r="S11" s="62"/>
      <c r="T11" s="63"/>
      <c r="U11" s="62"/>
      <c r="V11" s="62"/>
      <c r="W11" s="63"/>
    </row>
    <row r="12" spans="1:23" ht="13.5" customHeight="1">
      <c r="A12" s="149"/>
      <c r="B12" s="106"/>
      <c r="C12" s="305"/>
      <c r="D12" s="105"/>
      <c r="E12" s="81"/>
      <c r="F12" s="150"/>
      <c r="G12" s="311"/>
      <c r="H12" s="153"/>
      <c r="I12" s="68"/>
      <c r="J12" s="68"/>
      <c r="K12" s="153"/>
      <c r="L12" s="77"/>
      <c r="M12" s="109"/>
      <c r="N12" s="109"/>
      <c r="O12" s="109"/>
      <c r="P12" s="109"/>
      <c r="Q12" s="109"/>
      <c r="R12" s="61"/>
      <c r="S12" s="62"/>
      <c r="T12" s="63"/>
      <c r="U12" s="62"/>
      <c r="V12" s="62"/>
      <c r="W12" s="63"/>
    </row>
    <row r="16" spans="1:23">
      <c r="B16" s="132"/>
      <c r="C16" s="310"/>
    </row>
  </sheetData>
  <mergeCells count="3">
    <mergeCell ref="A1:K1"/>
    <mergeCell ref="L1:Q1"/>
    <mergeCell ref="R1:W1"/>
  </mergeCells>
  <conditionalFormatting sqref="A3:A12">
    <cfRule type="containsText" dxfId="91" priority="7" operator="containsText" text="CDD">
      <formula>NOT(ISERROR(SEARCH("CDD",A3)))</formula>
    </cfRule>
  </conditionalFormatting>
  <conditionalFormatting sqref="R3:W12">
    <cfRule type="containsText" dxfId="90" priority="3" operator="containsText" text="Non">
      <formula>NOT(ISERROR(SEARCH("Non",R3)))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Bdd!$H$2:$H$9</xm:f>
          </x14:formula1>
          <xm:sqref>T3:T12</xm:sqref>
        </x14:dataValidation>
        <x14:dataValidation type="list" showInputMessage="1" showErrorMessage="1">
          <x14:formula1>
            <xm:f>Bdd!$J$2:$J$3</xm:f>
          </x14:formula1>
          <xm:sqref>R3:R12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4"/>
  </sheetPr>
  <dimension ref="A1:W17"/>
  <sheetViews>
    <sheetView view="pageLayout" zoomScaleNormal="100" workbookViewId="0">
      <selection activeCell="A3" sqref="A3:XFD12"/>
    </sheetView>
  </sheetViews>
  <sheetFormatPr baseColWidth="10" defaultRowHeight="12.75"/>
  <cols>
    <col min="1" max="1" width="7.28515625" style="93" customWidth="1"/>
    <col min="2" max="2" width="20.5703125" style="93" bestFit="1" customWidth="1"/>
    <col min="3" max="3" width="8.28515625" style="299" customWidth="1"/>
    <col min="4" max="4" width="14.140625" style="93" customWidth="1"/>
    <col min="5" max="5" width="7.42578125" style="93" customWidth="1"/>
    <col min="6" max="6" width="31" style="93" customWidth="1"/>
    <col min="7" max="7" width="8.140625" style="299" customWidth="1"/>
    <col min="8" max="9" width="17" style="131" customWidth="1"/>
    <col min="10" max="10" width="10.85546875" style="131" customWidth="1"/>
    <col min="11" max="11" width="8.85546875" style="163" customWidth="1"/>
    <col min="12" max="12" width="11.42578125" style="156"/>
    <col min="13" max="14" width="11.42578125" style="93"/>
    <col min="15" max="15" width="13" style="93" bestFit="1" customWidth="1"/>
    <col min="16" max="16" width="6" style="93" customWidth="1"/>
    <col min="17" max="17" width="13.7109375" style="93" customWidth="1"/>
    <col min="18" max="19" width="11.42578125" style="93"/>
    <col min="20" max="20" width="11.42578125" style="131"/>
    <col min="21" max="21" width="11.42578125" style="93"/>
    <col min="22" max="22" width="14.140625" style="93" customWidth="1"/>
    <col min="23" max="23" width="14.28515625" style="93" customWidth="1"/>
    <col min="24" max="16384" width="11.42578125" style="93"/>
  </cols>
  <sheetData>
    <row r="1" spans="1:23" s="88" customFormat="1" ht="30.75" customHeight="1">
      <c r="A1" s="342"/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55" t="s">
        <v>33</v>
      </c>
      <c r="M1" s="355"/>
      <c r="N1" s="355"/>
      <c r="O1" s="338"/>
      <c r="P1" s="338"/>
      <c r="Q1" s="338"/>
      <c r="R1" s="356" t="s">
        <v>34</v>
      </c>
      <c r="S1" s="356"/>
      <c r="T1" s="356"/>
      <c r="U1" s="356"/>
      <c r="V1" s="356"/>
      <c r="W1" s="356"/>
    </row>
    <row r="2" spans="1:23" s="190" customFormat="1" ht="28.5" customHeight="1">
      <c r="A2" s="89" t="s">
        <v>38</v>
      </c>
      <c r="B2" s="89" t="s">
        <v>6</v>
      </c>
      <c r="C2" s="298" t="s">
        <v>10</v>
      </c>
      <c r="D2" s="89" t="s">
        <v>2</v>
      </c>
      <c r="E2" s="89" t="s">
        <v>3</v>
      </c>
      <c r="F2" s="89" t="s">
        <v>7</v>
      </c>
      <c r="G2" s="298" t="s">
        <v>11</v>
      </c>
      <c r="H2" s="90" t="s">
        <v>8</v>
      </c>
      <c r="I2" s="90" t="s">
        <v>1</v>
      </c>
      <c r="J2" s="90" t="s">
        <v>46</v>
      </c>
      <c r="K2" s="199" t="s">
        <v>45</v>
      </c>
      <c r="L2" s="186" t="s">
        <v>9</v>
      </c>
      <c r="M2" s="187" t="s">
        <v>14</v>
      </c>
      <c r="N2" s="187" t="s">
        <v>12</v>
      </c>
      <c r="O2" s="187" t="s">
        <v>13</v>
      </c>
      <c r="P2" s="187" t="s">
        <v>42</v>
      </c>
      <c r="Q2" s="187" t="s">
        <v>39</v>
      </c>
      <c r="R2" s="188" t="s">
        <v>16</v>
      </c>
      <c r="S2" s="189" t="s">
        <v>17</v>
      </c>
      <c r="T2" s="188" t="s">
        <v>18</v>
      </c>
      <c r="U2" s="189" t="s">
        <v>19</v>
      </c>
      <c r="V2" s="189" t="s">
        <v>20</v>
      </c>
      <c r="W2" s="188" t="s">
        <v>24</v>
      </c>
    </row>
    <row r="3" spans="1:23" ht="13.5" customHeight="1">
      <c r="A3" s="81"/>
      <c r="B3" s="70"/>
      <c r="C3" s="314"/>
      <c r="D3" s="252"/>
      <c r="E3" s="81"/>
      <c r="F3" s="104"/>
      <c r="G3" s="309"/>
      <c r="H3" s="104"/>
      <c r="I3" s="160"/>
      <c r="J3" s="160"/>
      <c r="L3" s="77"/>
      <c r="M3" s="109"/>
      <c r="N3" s="109"/>
      <c r="O3" s="109"/>
      <c r="P3" s="193"/>
      <c r="Q3" s="110"/>
      <c r="R3" s="61"/>
      <c r="S3" s="62"/>
      <c r="T3" s="63"/>
      <c r="U3" s="62"/>
      <c r="V3" s="62"/>
      <c r="W3" s="63"/>
    </row>
    <row r="4" spans="1:23" ht="13.5" customHeight="1">
      <c r="A4" s="81"/>
      <c r="B4" s="104"/>
      <c r="C4" s="309"/>
      <c r="D4" s="159"/>
      <c r="E4" s="81"/>
      <c r="F4" s="104"/>
      <c r="G4" s="309"/>
      <c r="H4" s="104"/>
      <c r="I4" s="160"/>
      <c r="J4" s="160"/>
      <c r="L4" s="77"/>
      <c r="M4" s="109"/>
      <c r="N4" s="109"/>
      <c r="O4" s="109"/>
      <c r="P4" s="193"/>
      <c r="Q4" s="110"/>
      <c r="R4" s="61"/>
      <c r="S4" s="62"/>
      <c r="T4" s="63"/>
      <c r="U4" s="62"/>
      <c r="V4" s="62"/>
      <c r="W4" s="63"/>
    </row>
    <row r="5" spans="1:23" ht="13.5" customHeight="1">
      <c r="A5" s="81"/>
      <c r="B5" s="70"/>
      <c r="C5" s="309"/>
      <c r="D5" s="159"/>
      <c r="E5" s="81"/>
      <c r="F5" s="104"/>
      <c r="G5" s="309"/>
      <c r="H5" s="104"/>
      <c r="I5" s="160"/>
      <c r="J5" s="160"/>
      <c r="L5" s="77"/>
      <c r="M5" s="109"/>
      <c r="N5" s="109"/>
      <c r="O5" s="109"/>
      <c r="P5" s="193"/>
      <c r="Q5" s="296"/>
      <c r="R5" s="61"/>
      <c r="S5" s="62"/>
      <c r="T5" s="63"/>
      <c r="U5" s="62"/>
      <c r="V5" s="62"/>
      <c r="W5" s="63"/>
    </row>
    <row r="6" spans="1:23" ht="13.5" customHeight="1">
      <c r="A6" s="81"/>
      <c r="B6" s="104"/>
      <c r="C6" s="309"/>
      <c r="D6" s="159"/>
      <c r="E6" s="81"/>
      <c r="F6" s="104"/>
      <c r="G6" s="309"/>
      <c r="H6" s="104"/>
      <c r="I6" s="160"/>
      <c r="J6" s="160"/>
      <c r="L6" s="77"/>
      <c r="M6" s="109"/>
      <c r="N6" s="109"/>
      <c r="O6" s="109"/>
      <c r="P6" s="193"/>
      <c r="Q6" s="110"/>
      <c r="R6" s="61"/>
      <c r="S6" s="62"/>
      <c r="T6" s="63"/>
      <c r="U6" s="62"/>
      <c r="V6" s="62"/>
      <c r="W6" s="63"/>
    </row>
    <row r="7" spans="1:23" ht="13.5" customHeight="1">
      <c r="A7" s="81"/>
      <c r="B7" s="104"/>
      <c r="C7" s="309"/>
      <c r="D7" s="159"/>
      <c r="E7" s="81"/>
      <c r="F7" s="104"/>
      <c r="G7" s="309"/>
      <c r="H7" s="104"/>
      <c r="I7" s="160"/>
      <c r="J7" s="160"/>
      <c r="L7" s="77"/>
      <c r="M7" s="109"/>
      <c r="N7" s="109"/>
      <c r="O7" s="109"/>
      <c r="P7" s="193"/>
      <c r="Q7" s="110"/>
      <c r="R7" s="61"/>
      <c r="S7" s="62"/>
      <c r="T7" s="63"/>
      <c r="U7" s="62"/>
      <c r="V7" s="62"/>
      <c r="W7" s="63"/>
    </row>
    <row r="8" spans="1:23" ht="13.5" customHeight="1">
      <c r="A8" s="81"/>
      <c r="B8" s="104"/>
      <c r="C8" s="309"/>
      <c r="D8" s="159"/>
      <c r="E8" s="81"/>
      <c r="F8" s="104"/>
      <c r="G8" s="309"/>
      <c r="H8" s="104"/>
      <c r="I8" s="160"/>
      <c r="J8" s="160"/>
      <c r="L8" s="77"/>
      <c r="M8" s="109"/>
      <c r="N8" s="109"/>
      <c r="O8" s="109"/>
      <c r="P8" s="193"/>
      <c r="Q8" s="110"/>
      <c r="R8" s="61"/>
      <c r="S8" s="62"/>
      <c r="T8" s="63"/>
      <c r="U8" s="62"/>
      <c r="V8" s="62"/>
      <c r="W8" s="63"/>
    </row>
    <row r="9" spans="1:23" ht="13.5" customHeight="1">
      <c r="A9" s="81"/>
      <c r="B9" s="104"/>
      <c r="C9" s="309"/>
      <c r="D9" s="159"/>
      <c r="E9" s="81"/>
      <c r="F9" s="104"/>
      <c r="G9" s="309"/>
      <c r="H9" s="104"/>
      <c r="I9" s="160"/>
      <c r="J9" s="160"/>
      <c r="L9" s="77"/>
      <c r="M9" s="109"/>
      <c r="N9" s="109"/>
      <c r="O9" s="109"/>
      <c r="P9" s="193"/>
      <c r="Q9" s="110"/>
      <c r="R9" s="61"/>
      <c r="S9" s="62"/>
      <c r="T9" s="63"/>
      <c r="U9" s="62"/>
      <c r="V9" s="62"/>
      <c r="W9" s="63"/>
    </row>
    <row r="10" spans="1:23" ht="13.5" customHeight="1">
      <c r="A10" s="81"/>
      <c r="B10" s="295"/>
      <c r="C10" s="309"/>
      <c r="D10" s="159"/>
      <c r="E10" s="81"/>
      <c r="F10" s="104"/>
      <c r="G10" s="309"/>
      <c r="H10" s="104"/>
      <c r="I10" s="160"/>
      <c r="J10" s="160"/>
      <c r="L10" s="77"/>
      <c r="M10" s="109"/>
      <c r="N10" s="109"/>
      <c r="O10" s="109"/>
      <c r="P10" s="193"/>
      <c r="Q10" s="110"/>
      <c r="R10" s="61"/>
      <c r="S10" s="62"/>
      <c r="T10" s="63"/>
      <c r="U10" s="62"/>
      <c r="V10" s="62"/>
      <c r="W10" s="63"/>
    </row>
    <row r="11" spans="1:23" ht="13.5" customHeight="1">
      <c r="A11" s="81"/>
      <c r="B11" s="104"/>
      <c r="C11" s="309"/>
      <c r="D11" s="159"/>
      <c r="E11" s="81"/>
      <c r="F11" s="104"/>
      <c r="G11" s="309"/>
      <c r="H11" s="104"/>
      <c r="I11" s="160"/>
      <c r="J11" s="160"/>
      <c r="L11" s="77"/>
      <c r="M11" s="109"/>
      <c r="N11" s="109"/>
      <c r="O11" s="109"/>
      <c r="P11" s="193"/>
      <c r="Q11" s="110"/>
      <c r="R11" s="61"/>
      <c r="S11" s="62"/>
      <c r="T11" s="63"/>
      <c r="U11" s="62"/>
      <c r="V11" s="62"/>
      <c r="W11" s="63"/>
    </row>
    <row r="12" spans="1:23" ht="13.5" customHeight="1">
      <c r="A12" s="81"/>
      <c r="B12" s="104"/>
      <c r="C12" s="309"/>
      <c r="D12" s="159"/>
      <c r="E12" s="81"/>
      <c r="F12" s="104"/>
      <c r="G12" s="309"/>
      <c r="H12" s="104"/>
      <c r="I12" s="160"/>
      <c r="J12" s="160"/>
      <c r="L12" s="77"/>
      <c r="M12" s="109"/>
      <c r="N12" s="109"/>
      <c r="O12" s="109"/>
      <c r="P12" s="193"/>
      <c r="Q12" s="110"/>
      <c r="R12" s="61"/>
      <c r="S12" s="62"/>
      <c r="T12" s="63"/>
      <c r="U12" s="62"/>
      <c r="V12" s="62"/>
      <c r="W12" s="63"/>
    </row>
    <row r="14" spans="1:23">
      <c r="B14" s="132"/>
      <c r="C14" s="310"/>
    </row>
    <row r="15" spans="1:23">
      <c r="B15" s="132"/>
      <c r="C15" s="310"/>
    </row>
    <row r="16" spans="1:23" ht="15.75">
      <c r="A16" s="230">
        <f>COUNTA(Tableau6[Contrat])</f>
        <v>0</v>
      </c>
      <c r="B16" s="103"/>
    </row>
    <row r="17" spans="4:4">
      <c r="D17" s="156"/>
    </row>
  </sheetData>
  <mergeCells count="3">
    <mergeCell ref="A1:K1"/>
    <mergeCell ref="L1:Q1"/>
    <mergeCell ref="R1:W1"/>
  </mergeCells>
  <conditionalFormatting sqref="R3:R12">
    <cfRule type="containsText" dxfId="64" priority="10" operator="containsText" text="Non">
      <formula>NOT(ISERROR(SEARCH("Non",R3)))</formula>
    </cfRule>
  </conditionalFormatting>
  <conditionalFormatting sqref="S3:W3">
    <cfRule type="containsText" dxfId="63" priority="3" operator="containsText" text="Non">
      <formula>NOT(ISERROR(SEARCH("Non",S3)))</formula>
    </cfRule>
  </conditionalFormatting>
  <conditionalFormatting sqref="A3:A12">
    <cfRule type="containsText" dxfId="62" priority="2" operator="containsText" text="CDD">
      <formula>NOT(ISERROR(SEARCH("CDD",A3)))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showInputMessage="1" showErrorMessage="1">
          <x14:formula1>
            <xm:f>Bdd!$J$2:$J$3</xm:f>
          </x14:formula1>
          <xm:sqref>R3:R12</xm:sqref>
        </x14:dataValidation>
        <x14:dataValidation type="list" allowBlank="1" showInputMessage="1" showErrorMessage="1">
          <x14:formula1>
            <xm:f>Bdd!$H$2:$H$9</xm:f>
          </x14:formula1>
          <xm:sqref>T4:T12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7"/>
    <pageSetUpPr fitToPage="1"/>
  </sheetPr>
  <dimension ref="A1:X33"/>
  <sheetViews>
    <sheetView view="pageLayout" zoomScaleNormal="100" workbookViewId="0">
      <selection activeCell="A3" sqref="A3:XFD29"/>
    </sheetView>
  </sheetViews>
  <sheetFormatPr baseColWidth="10" defaultRowHeight="12.75"/>
  <cols>
    <col min="1" max="1" width="12.5703125" style="37" bestFit="1" customWidth="1"/>
    <col min="2" max="2" width="26.85546875" style="34" bestFit="1" customWidth="1"/>
    <col min="3" max="3" width="9.5703125" style="301" customWidth="1"/>
    <col min="4" max="4" width="27.7109375" style="34" customWidth="1"/>
    <col min="5" max="5" width="7.42578125" style="37" customWidth="1"/>
    <col min="6" max="6" width="23" style="34" customWidth="1"/>
    <col min="7" max="7" width="10.28515625" style="300" customWidth="1"/>
    <col min="8" max="8" width="12" style="208" customWidth="1"/>
    <col min="9" max="9" width="13.140625" style="34" customWidth="1"/>
    <col min="10" max="10" width="9.140625" style="34" customWidth="1"/>
    <col min="11" max="11" width="6" style="34" customWidth="1"/>
    <col min="12" max="14" width="11.42578125" style="34" customWidth="1"/>
    <col min="15" max="15" width="10.7109375" style="34" customWidth="1"/>
    <col min="16" max="16" width="7.5703125" style="184" customWidth="1"/>
    <col min="17" max="17" width="18" style="34" customWidth="1"/>
    <col min="18" max="19" width="11.42578125" style="34" customWidth="1"/>
    <col min="20" max="20" width="9" style="38" customWidth="1"/>
    <col min="21" max="21" width="11.42578125" style="34" customWidth="1"/>
    <col min="22" max="22" width="13.42578125" style="34" customWidth="1"/>
    <col min="23" max="23" width="22.28515625" style="34" customWidth="1"/>
    <col min="24" max="24" width="13.28515625" style="198" bestFit="1" customWidth="1"/>
    <col min="25" max="16384" width="11.42578125" style="34"/>
  </cols>
  <sheetData>
    <row r="1" spans="1:24" s="23" customFormat="1" ht="30.75" customHeight="1">
      <c r="A1" s="351"/>
      <c r="B1" s="351"/>
      <c r="C1" s="363"/>
      <c r="D1" s="351"/>
      <c r="E1" s="351"/>
      <c r="F1" s="351"/>
      <c r="G1" s="363"/>
      <c r="H1" s="351"/>
      <c r="I1" s="351"/>
      <c r="J1" s="257"/>
      <c r="K1" s="218"/>
      <c r="L1" s="349" t="s">
        <v>33</v>
      </c>
      <c r="M1" s="349"/>
      <c r="N1" s="349"/>
      <c r="O1" s="364"/>
      <c r="P1" s="364"/>
      <c r="Q1" s="364"/>
      <c r="R1" s="365" t="s">
        <v>34</v>
      </c>
      <c r="S1" s="365"/>
      <c r="T1" s="365"/>
      <c r="U1" s="365"/>
      <c r="V1" s="365"/>
      <c r="W1" s="365"/>
      <c r="X1" s="197"/>
    </row>
    <row r="2" spans="1:24" ht="24.75" customHeight="1">
      <c r="A2" s="89" t="s">
        <v>38</v>
      </c>
      <c r="B2" s="89" t="s">
        <v>6</v>
      </c>
      <c r="C2" s="298" t="s">
        <v>10</v>
      </c>
      <c r="D2" s="89" t="s">
        <v>2</v>
      </c>
      <c r="E2" s="89" t="s">
        <v>3</v>
      </c>
      <c r="F2" s="89" t="s">
        <v>7</v>
      </c>
      <c r="G2" s="298" t="s">
        <v>11</v>
      </c>
      <c r="H2" s="90" t="s">
        <v>8</v>
      </c>
      <c r="I2" s="90" t="s">
        <v>1</v>
      </c>
      <c r="J2" s="90" t="s">
        <v>46</v>
      </c>
      <c r="K2" s="199" t="s">
        <v>45</v>
      </c>
      <c r="L2" s="91" t="s">
        <v>9</v>
      </c>
      <c r="M2" s="92" t="s">
        <v>14</v>
      </c>
      <c r="N2" s="92" t="s">
        <v>12</v>
      </c>
      <c r="O2" s="92" t="s">
        <v>13</v>
      </c>
      <c r="P2" s="92" t="s">
        <v>42</v>
      </c>
      <c r="Q2" s="92" t="s">
        <v>39</v>
      </c>
      <c r="R2" s="157" t="s">
        <v>16</v>
      </c>
      <c r="S2" s="158" t="s">
        <v>17</v>
      </c>
      <c r="T2" s="164" t="s">
        <v>18</v>
      </c>
      <c r="U2" s="158" t="s">
        <v>19</v>
      </c>
      <c r="V2" s="158" t="s">
        <v>20</v>
      </c>
      <c r="W2" s="157" t="s">
        <v>24</v>
      </c>
    </row>
    <row r="3" spans="1:24" ht="14.25" customHeight="1">
      <c r="A3" s="103"/>
      <c r="B3" s="165"/>
      <c r="C3" s="297"/>
      <c r="D3" s="166"/>
      <c r="E3" s="103"/>
      <c r="F3" s="93"/>
      <c r="G3" s="299"/>
      <c r="H3" s="214"/>
      <c r="I3" s="215"/>
      <c r="J3" s="292"/>
      <c r="K3" s="293"/>
      <c r="L3" s="77"/>
      <c r="M3" s="109"/>
      <c r="N3" s="109"/>
      <c r="O3" s="109"/>
      <c r="P3" s="193"/>
      <c r="Q3" s="110"/>
      <c r="R3" s="61"/>
      <c r="S3" s="62"/>
      <c r="T3" s="63"/>
      <c r="U3" s="62"/>
      <c r="V3" s="62"/>
      <c r="W3" s="63"/>
    </row>
    <row r="4" spans="1:24" ht="14.25" customHeight="1">
      <c r="A4" s="103"/>
      <c r="B4" s="165"/>
      <c r="C4" s="297"/>
      <c r="D4" s="166"/>
      <c r="E4" s="103"/>
      <c r="F4" s="93"/>
      <c r="G4" s="299"/>
      <c r="H4" s="118"/>
      <c r="I4" s="160"/>
      <c r="J4" s="292"/>
      <c r="K4" s="293"/>
      <c r="L4" s="77"/>
      <c r="M4" s="109"/>
      <c r="N4" s="109"/>
      <c r="O4" s="109"/>
      <c r="P4" s="193"/>
      <c r="Q4" s="110"/>
      <c r="R4" s="61"/>
      <c r="S4" s="62"/>
      <c r="T4" s="63"/>
      <c r="U4" s="62"/>
      <c r="V4" s="62"/>
      <c r="W4" s="63"/>
    </row>
    <row r="5" spans="1:24" ht="14.25" customHeight="1">
      <c r="A5" s="103"/>
      <c r="B5" s="165"/>
      <c r="C5" s="297"/>
      <c r="D5" s="166"/>
      <c r="E5" s="103"/>
      <c r="F5" s="93"/>
      <c r="G5" s="299"/>
      <c r="H5" s="118"/>
      <c r="I5" s="160"/>
      <c r="J5" s="292"/>
      <c r="K5" s="293"/>
      <c r="L5" s="77"/>
      <c r="M5" s="109"/>
      <c r="N5" s="109"/>
      <c r="O5" s="109"/>
      <c r="P5" s="193"/>
      <c r="Q5" s="110"/>
      <c r="R5" s="72"/>
      <c r="S5" s="62"/>
      <c r="T5" s="63"/>
      <c r="U5" s="62"/>
      <c r="V5" s="62"/>
      <c r="W5" s="63"/>
    </row>
    <row r="6" spans="1:24" ht="14.25" customHeight="1">
      <c r="A6" s="103"/>
      <c r="B6" s="93"/>
      <c r="C6" s="297"/>
      <c r="D6" s="166"/>
      <c r="E6" s="103"/>
      <c r="F6" s="93"/>
      <c r="G6" s="299"/>
      <c r="H6" s="118"/>
      <c r="I6" s="160"/>
      <c r="J6" s="292"/>
      <c r="K6" s="293"/>
      <c r="L6" s="77"/>
      <c r="M6" s="109"/>
      <c r="N6" s="109"/>
      <c r="O6" s="109"/>
      <c r="P6" s="193"/>
      <c r="Q6" s="110"/>
      <c r="R6" s="61"/>
      <c r="S6" s="62"/>
      <c r="T6" s="63"/>
      <c r="U6" s="62"/>
      <c r="V6" s="62"/>
      <c r="W6" s="63"/>
    </row>
    <row r="7" spans="1:24" ht="14.25" customHeight="1">
      <c r="A7" s="103"/>
      <c r="B7" s="93"/>
      <c r="C7" s="297"/>
      <c r="D7" s="166"/>
      <c r="E7" s="103"/>
      <c r="F7" s="93"/>
      <c r="G7" s="299"/>
      <c r="H7" s="118"/>
      <c r="I7" s="160"/>
      <c r="J7" s="292"/>
      <c r="K7" s="293"/>
      <c r="L7" s="77"/>
      <c r="M7" s="109"/>
      <c r="N7" s="109"/>
      <c r="O7" s="109"/>
      <c r="P7" s="193"/>
      <c r="Q7" s="110"/>
      <c r="R7" s="61"/>
      <c r="S7" s="62"/>
      <c r="T7" s="63"/>
      <c r="U7" s="62"/>
      <c r="V7" s="62"/>
      <c r="W7" s="63"/>
    </row>
    <row r="8" spans="1:24" ht="14.25" customHeight="1">
      <c r="A8" s="103"/>
      <c r="B8" s="93"/>
      <c r="C8" s="297"/>
      <c r="D8" s="166"/>
      <c r="E8" s="103"/>
      <c r="F8" s="93"/>
      <c r="G8" s="299"/>
      <c r="H8" s="118"/>
      <c r="I8" s="160"/>
      <c r="J8" s="292"/>
      <c r="K8" s="293"/>
      <c r="L8" s="77"/>
      <c r="M8" s="109"/>
      <c r="N8" s="109"/>
      <c r="O8" s="109"/>
      <c r="P8" s="193"/>
      <c r="Q8" s="110"/>
      <c r="R8" s="61"/>
      <c r="S8" s="62"/>
      <c r="T8" s="63"/>
      <c r="U8" s="62"/>
      <c r="V8" s="62"/>
      <c r="W8" s="63"/>
    </row>
    <row r="9" spans="1:24" ht="14.25" customHeight="1">
      <c r="A9" s="103"/>
      <c r="B9" s="93"/>
      <c r="C9" s="297"/>
      <c r="D9" s="166"/>
      <c r="E9" s="103"/>
      <c r="F9" s="93"/>
      <c r="G9" s="299"/>
      <c r="H9" s="118"/>
      <c r="I9" s="160"/>
      <c r="J9" s="292"/>
      <c r="K9" s="293"/>
      <c r="L9" s="77"/>
      <c r="M9" s="109"/>
      <c r="N9" s="109"/>
      <c r="O9" s="109"/>
      <c r="P9" s="193"/>
      <c r="Q9" s="110"/>
      <c r="R9" s="61"/>
      <c r="S9" s="62"/>
      <c r="T9" s="63"/>
      <c r="U9" s="62"/>
      <c r="V9" s="62"/>
      <c r="W9" s="63"/>
    </row>
    <row r="10" spans="1:24" ht="14.25" customHeight="1">
      <c r="A10" s="103"/>
      <c r="B10" s="93"/>
      <c r="C10" s="297"/>
      <c r="D10" s="166"/>
      <c r="E10" s="103"/>
      <c r="F10" s="93"/>
      <c r="G10" s="299"/>
      <c r="H10" s="118"/>
      <c r="I10" s="160"/>
      <c r="J10" s="292"/>
      <c r="K10" s="293"/>
      <c r="L10" s="77"/>
      <c r="M10" s="109"/>
      <c r="N10" s="109"/>
      <c r="O10" s="109"/>
      <c r="P10" s="193"/>
      <c r="Q10" s="110"/>
      <c r="R10" s="61"/>
      <c r="S10" s="62"/>
      <c r="T10" s="63"/>
      <c r="U10" s="62"/>
      <c r="V10" s="62"/>
      <c r="W10" s="63"/>
    </row>
    <row r="11" spans="1:24" ht="14.25" customHeight="1">
      <c r="A11" s="103"/>
      <c r="B11" s="165"/>
      <c r="C11" s="297"/>
      <c r="D11" s="166"/>
      <c r="E11" s="103"/>
      <c r="F11" s="93"/>
      <c r="G11" s="299"/>
      <c r="H11" s="118"/>
      <c r="I11" s="160"/>
      <c r="J11" s="292"/>
      <c r="K11" s="293"/>
      <c r="L11" s="77"/>
      <c r="M11" s="109"/>
      <c r="N11" s="109"/>
      <c r="O11" s="109"/>
      <c r="P11" s="193"/>
      <c r="Q11" s="110"/>
      <c r="R11" s="61"/>
      <c r="S11" s="62"/>
      <c r="T11" s="63"/>
      <c r="U11" s="62"/>
      <c r="V11" s="62"/>
      <c r="W11" s="63"/>
    </row>
    <row r="12" spans="1:24" ht="14.25" customHeight="1">
      <c r="A12" s="103"/>
      <c r="B12" s="165"/>
      <c r="C12" s="297"/>
      <c r="D12" s="166"/>
      <c r="E12" s="103"/>
      <c r="F12" s="93"/>
      <c r="G12" s="299"/>
      <c r="H12" s="118"/>
      <c r="I12" s="160"/>
      <c r="J12" s="292"/>
      <c r="K12" s="293"/>
      <c r="L12" s="77"/>
      <c r="M12" s="109"/>
      <c r="N12" s="109"/>
      <c r="O12" s="109"/>
      <c r="P12" s="193"/>
      <c r="Q12" s="110"/>
      <c r="R12" s="61"/>
      <c r="S12" s="62"/>
      <c r="T12" s="63"/>
      <c r="U12" s="62"/>
      <c r="V12" s="62"/>
      <c r="W12" s="63"/>
    </row>
    <row r="13" spans="1:24" ht="14.25" customHeight="1">
      <c r="A13" s="103"/>
      <c r="B13" s="167"/>
      <c r="C13" s="297"/>
      <c r="D13" s="166"/>
      <c r="E13" s="103"/>
      <c r="F13" s="93"/>
      <c r="G13" s="299"/>
      <c r="H13" s="118"/>
      <c r="I13" s="160"/>
      <c r="J13" s="292"/>
      <c r="K13" s="293"/>
      <c r="L13" s="77"/>
      <c r="M13" s="161"/>
      <c r="N13" s="109"/>
      <c r="O13" s="109"/>
      <c r="P13" s="193"/>
      <c r="Q13" s="110"/>
      <c r="R13" s="61"/>
      <c r="S13" s="62"/>
      <c r="T13" s="63"/>
      <c r="U13" s="62"/>
      <c r="V13" s="62"/>
      <c r="W13" s="63"/>
    </row>
    <row r="14" spans="1:24" ht="14.25" customHeight="1">
      <c r="A14" s="103"/>
      <c r="B14" s="93"/>
      <c r="C14" s="297"/>
      <c r="D14" s="166"/>
      <c r="E14" s="103"/>
      <c r="F14" s="93"/>
      <c r="G14" s="299"/>
      <c r="H14" s="118"/>
      <c r="I14" s="160"/>
      <c r="J14" s="292"/>
      <c r="K14" s="293"/>
      <c r="L14" s="77"/>
      <c r="M14" s="109"/>
      <c r="N14" s="109"/>
      <c r="O14" s="109"/>
      <c r="P14" s="193"/>
      <c r="Q14" s="110"/>
      <c r="R14" s="61"/>
      <c r="S14" s="62"/>
      <c r="T14" s="63"/>
      <c r="U14" s="62"/>
      <c r="V14" s="62"/>
      <c r="W14" s="63"/>
    </row>
    <row r="15" spans="1:24" ht="14.25" customHeight="1">
      <c r="A15" s="103"/>
      <c r="B15" s="167"/>
      <c r="C15" s="297"/>
      <c r="D15" s="166"/>
      <c r="E15" s="103"/>
      <c r="F15" s="93"/>
      <c r="G15" s="299"/>
      <c r="H15" s="118"/>
      <c r="I15" s="160"/>
      <c r="J15" s="292"/>
      <c r="K15" s="293"/>
      <c r="L15" s="77"/>
      <c r="M15" s="161"/>
      <c r="N15" s="109"/>
      <c r="O15" s="109"/>
      <c r="P15" s="193"/>
      <c r="Q15" s="110"/>
      <c r="R15" s="61"/>
      <c r="S15" s="62"/>
      <c r="T15" s="63"/>
      <c r="U15" s="62"/>
      <c r="V15" s="62"/>
      <c r="W15" s="63"/>
    </row>
    <row r="16" spans="1:24" ht="14.25" customHeight="1">
      <c r="A16" s="103"/>
      <c r="B16" s="167"/>
      <c r="C16" s="297"/>
      <c r="D16" s="253"/>
      <c r="E16" s="103"/>
      <c r="F16" s="93"/>
      <c r="G16" s="299"/>
      <c r="H16" s="118"/>
      <c r="I16" s="160"/>
      <c r="J16" s="292"/>
      <c r="K16" s="293"/>
      <c r="L16" s="77"/>
      <c r="M16" s="161"/>
      <c r="N16" s="109"/>
      <c r="O16" s="109"/>
      <c r="P16" s="193"/>
      <c r="Q16" s="110"/>
      <c r="R16" s="61"/>
      <c r="S16" s="62"/>
      <c r="T16" s="63"/>
      <c r="U16" s="62"/>
      <c r="V16" s="62"/>
      <c r="W16" s="63"/>
    </row>
    <row r="17" spans="1:23" ht="14.25" customHeight="1">
      <c r="A17" s="103"/>
      <c r="B17" s="93"/>
      <c r="C17" s="297"/>
      <c r="D17" s="166"/>
      <c r="E17" s="103"/>
      <c r="F17" s="93"/>
      <c r="G17" s="299"/>
      <c r="H17" s="118"/>
      <c r="I17" s="160"/>
      <c r="J17" s="292"/>
      <c r="K17" s="293"/>
      <c r="L17" s="77"/>
      <c r="M17" s="109"/>
      <c r="N17" s="109"/>
      <c r="O17" s="109"/>
      <c r="P17" s="193"/>
      <c r="Q17" s="110"/>
      <c r="R17" s="61"/>
      <c r="S17" s="62"/>
      <c r="T17" s="63"/>
      <c r="U17" s="62"/>
      <c r="V17" s="62"/>
      <c r="W17" s="63"/>
    </row>
    <row r="18" spans="1:23" ht="14.25" customHeight="1">
      <c r="A18" s="103"/>
      <c r="B18" s="167"/>
      <c r="C18" s="297"/>
      <c r="D18" s="166"/>
      <c r="E18" s="103"/>
      <c r="F18" s="93"/>
      <c r="G18" s="299"/>
      <c r="H18" s="214"/>
      <c r="I18" s="215"/>
      <c r="J18" s="292"/>
      <c r="K18" s="293"/>
      <c r="L18" s="77"/>
      <c r="M18" s="60"/>
      <c r="N18" s="109"/>
      <c r="O18" s="109"/>
      <c r="P18" s="193"/>
      <c r="Q18" s="110"/>
      <c r="R18" s="72"/>
      <c r="S18" s="62"/>
      <c r="T18" s="63"/>
      <c r="U18" s="62"/>
      <c r="V18" s="62"/>
      <c r="W18" s="63"/>
    </row>
    <row r="19" spans="1:23" ht="14.25" customHeight="1">
      <c r="A19" s="103"/>
      <c r="B19" s="93"/>
      <c r="C19" s="297"/>
      <c r="D19" s="166"/>
      <c r="E19" s="103"/>
      <c r="F19" s="93"/>
      <c r="G19" s="299"/>
      <c r="H19" s="118"/>
      <c r="I19" s="160"/>
      <c r="J19" s="292"/>
      <c r="K19" s="293"/>
      <c r="L19" s="77"/>
      <c r="M19" s="109"/>
      <c r="N19" s="109"/>
      <c r="O19" s="109"/>
      <c r="P19" s="193"/>
      <c r="Q19" s="110"/>
      <c r="R19" s="61"/>
      <c r="S19" s="62"/>
      <c r="T19" s="63"/>
      <c r="U19" s="62"/>
      <c r="V19" s="62"/>
      <c r="W19" s="63"/>
    </row>
    <row r="20" spans="1:23" ht="14.25" customHeight="1">
      <c r="A20" s="103"/>
      <c r="B20" s="165"/>
      <c r="C20" s="297"/>
      <c r="D20" s="166"/>
      <c r="E20" s="103"/>
      <c r="F20" s="93"/>
      <c r="G20" s="299"/>
      <c r="H20" s="118"/>
      <c r="I20" s="160"/>
      <c r="J20" s="292"/>
      <c r="K20" s="293"/>
      <c r="L20" s="77"/>
      <c r="M20" s="109"/>
      <c r="N20" s="109"/>
      <c r="O20" s="109"/>
      <c r="P20" s="193"/>
      <c r="Q20" s="110"/>
      <c r="R20" s="61"/>
      <c r="S20" s="62"/>
      <c r="T20" s="63"/>
      <c r="U20" s="62"/>
      <c r="V20" s="62"/>
      <c r="W20" s="63"/>
    </row>
    <row r="21" spans="1:23" ht="14.25" customHeight="1">
      <c r="A21" s="103"/>
      <c r="B21" s="167"/>
      <c r="C21" s="297"/>
      <c r="D21" s="166"/>
      <c r="E21" s="103"/>
      <c r="F21" s="93"/>
      <c r="G21" s="299"/>
      <c r="H21" s="118"/>
      <c r="I21" s="160"/>
      <c r="J21" s="292"/>
      <c r="K21" s="293"/>
      <c r="L21" s="77"/>
      <c r="M21" s="243"/>
      <c r="N21" s="109"/>
      <c r="O21" s="109"/>
      <c r="P21" s="193"/>
      <c r="Q21" s="239"/>
      <c r="R21" s="240"/>
      <c r="S21" s="240"/>
      <c r="T21" s="241"/>
      <c r="U21" s="62"/>
      <c r="V21" s="62"/>
      <c r="W21" s="242"/>
    </row>
    <row r="22" spans="1:23" ht="14.25" customHeight="1">
      <c r="A22" s="103"/>
      <c r="B22" s="93"/>
      <c r="C22" s="297"/>
      <c r="D22" s="166"/>
      <c r="E22" s="103"/>
      <c r="F22" s="93"/>
      <c r="G22" s="297"/>
      <c r="H22" s="118"/>
      <c r="I22" s="160"/>
      <c r="J22" s="292"/>
      <c r="K22" s="293"/>
      <c r="L22" s="77"/>
      <c r="M22" s="244"/>
      <c r="N22" s="109"/>
      <c r="O22" s="109"/>
      <c r="P22" s="193"/>
      <c r="Q22" s="239"/>
      <c r="R22" s="240"/>
      <c r="S22" s="240"/>
      <c r="T22" s="241"/>
      <c r="U22" s="62"/>
      <c r="V22" s="62"/>
      <c r="W22" s="63"/>
    </row>
    <row r="23" spans="1:23" ht="14.25" customHeight="1">
      <c r="A23" s="103"/>
      <c r="B23" s="165"/>
      <c r="C23" s="297"/>
      <c r="D23" s="166"/>
      <c r="E23" s="103"/>
      <c r="F23" s="93"/>
      <c r="G23" s="299"/>
      <c r="H23" s="118"/>
      <c r="I23" s="160"/>
      <c r="J23" s="292"/>
      <c r="K23" s="293"/>
      <c r="L23" s="77"/>
      <c r="M23" s="244"/>
      <c r="N23" s="109"/>
      <c r="O23" s="109"/>
      <c r="P23" s="193"/>
      <c r="Q23" s="110"/>
      <c r="R23" s="61"/>
      <c r="S23" s="62"/>
      <c r="T23" s="63"/>
      <c r="U23" s="62"/>
      <c r="V23" s="62"/>
      <c r="W23" s="63"/>
    </row>
    <row r="24" spans="1:23" ht="14.25" customHeight="1">
      <c r="A24" s="103"/>
      <c r="B24" s="93"/>
      <c r="C24" s="297"/>
      <c r="D24" s="166"/>
      <c r="E24" s="103"/>
      <c r="F24" s="93"/>
      <c r="G24" s="299"/>
      <c r="H24" s="118"/>
      <c r="I24" s="160"/>
      <c r="J24" s="292"/>
      <c r="K24" s="293"/>
      <c r="L24" s="77"/>
      <c r="M24" s="109"/>
      <c r="N24" s="109"/>
      <c r="O24" s="109"/>
      <c r="P24" s="193"/>
      <c r="Q24" s="110"/>
      <c r="R24" s="61"/>
      <c r="S24" s="62"/>
      <c r="T24" s="63"/>
      <c r="U24" s="62"/>
      <c r="V24" s="62"/>
      <c r="W24" s="63"/>
    </row>
    <row r="25" spans="1:23" ht="14.25" customHeight="1">
      <c r="A25" s="103"/>
      <c r="B25" s="93"/>
      <c r="C25" s="297"/>
      <c r="D25" s="166"/>
      <c r="E25" s="103"/>
      <c r="F25" s="93"/>
      <c r="G25" s="299"/>
      <c r="H25" s="118"/>
      <c r="I25" s="160"/>
      <c r="J25" s="292"/>
      <c r="K25" s="293"/>
      <c r="L25" s="77"/>
      <c r="M25" s="109"/>
      <c r="N25" s="109"/>
      <c r="O25" s="109"/>
      <c r="P25" s="193"/>
      <c r="Q25" s="110"/>
      <c r="R25" s="61"/>
      <c r="S25" s="62"/>
      <c r="T25" s="63"/>
      <c r="U25" s="62"/>
      <c r="V25" s="62"/>
      <c r="W25" s="63"/>
    </row>
    <row r="26" spans="1:23" ht="14.25" customHeight="1">
      <c r="A26" s="103"/>
      <c r="B26" s="93"/>
      <c r="C26" s="297"/>
      <c r="D26" s="166"/>
      <c r="E26" s="103"/>
      <c r="F26" s="93"/>
      <c r="G26" s="299"/>
      <c r="H26" s="118"/>
      <c r="I26" s="160"/>
      <c r="J26" s="292"/>
      <c r="K26" s="293"/>
      <c r="L26" s="77"/>
      <c r="M26" s="109"/>
      <c r="N26" s="109"/>
      <c r="O26" s="109"/>
      <c r="P26" s="193"/>
      <c r="Q26" s="110"/>
      <c r="R26" s="61"/>
      <c r="S26" s="62"/>
      <c r="T26" s="63"/>
      <c r="U26" s="62"/>
      <c r="V26" s="62"/>
      <c r="W26" s="63"/>
    </row>
    <row r="27" spans="1:23" ht="14.25" customHeight="1">
      <c r="A27" s="103"/>
      <c r="B27" s="93"/>
      <c r="C27" s="297"/>
      <c r="D27" s="166"/>
      <c r="E27" s="103"/>
      <c r="F27" s="93"/>
      <c r="G27" s="299"/>
      <c r="H27" s="118"/>
      <c r="I27" s="160"/>
      <c r="J27" s="292"/>
      <c r="K27" s="293"/>
      <c r="L27" s="77"/>
      <c r="M27" s="109"/>
      <c r="N27" s="109"/>
      <c r="O27" s="109"/>
      <c r="P27" s="193"/>
      <c r="Q27" s="110"/>
      <c r="R27" s="61"/>
      <c r="S27" s="62"/>
      <c r="T27" s="63"/>
      <c r="U27" s="62"/>
      <c r="V27" s="62"/>
      <c r="W27" s="63"/>
    </row>
    <row r="28" spans="1:23" ht="14.25" customHeight="1">
      <c r="A28" s="103"/>
      <c r="B28" s="93"/>
      <c r="C28" s="297"/>
      <c r="D28" s="166"/>
      <c r="E28" s="103"/>
      <c r="F28" s="93"/>
      <c r="G28" s="299"/>
      <c r="H28" s="118"/>
      <c r="I28" s="160"/>
      <c r="J28" s="292"/>
      <c r="K28" s="293"/>
      <c r="L28" s="77"/>
      <c r="M28" s="109"/>
      <c r="N28" s="109"/>
      <c r="O28" s="109"/>
      <c r="P28" s="193"/>
      <c r="Q28" s="110"/>
      <c r="R28" s="61"/>
      <c r="S28" s="62"/>
      <c r="T28" s="63"/>
      <c r="U28" s="62"/>
      <c r="V28" s="62"/>
      <c r="W28" s="63"/>
    </row>
    <row r="29" spans="1:23">
      <c r="A29" s="103"/>
      <c r="B29" s="93"/>
      <c r="C29" s="299"/>
      <c r="D29" s="166"/>
      <c r="E29" s="103"/>
      <c r="F29" s="93"/>
      <c r="G29" s="299"/>
      <c r="H29" s="214"/>
      <c r="I29" s="216"/>
      <c r="J29" s="294"/>
      <c r="K29" s="293"/>
      <c r="L29" s="77"/>
      <c r="M29" s="109"/>
      <c r="N29" s="109"/>
      <c r="O29" s="109"/>
      <c r="P29" s="193"/>
      <c r="Q29" s="110"/>
      <c r="R29" s="61"/>
      <c r="S29" s="62"/>
      <c r="T29" s="63"/>
      <c r="U29" s="62"/>
      <c r="V29" s="62"/>
      <c r="W29" s="63"/>
    </row>
    <row r="31" spans="1:23" ht="15.75">
      <c r="A31" s="232">
        <f>COUNTA(Tableau12[Contrat])</f>
        <v>0</v>
      </c>
    </row>
    <row r="33" spans="9:12">
      <c r="I33" s="204"/>
      <c r="J33" s="204"/>
      <c r="K33" s="204"/>
      <c r="L33" s="204"/>
    </row>
  </sheetData>
  <mergeCells count="3">
    <mergeCell ref="A1:I1"/>
    <mergeCell ref="L1:Q1"/>
    <mergeCell ref="R1:W1"/>
  </mergeCells>
  <conditionalFormatting sqref="A3:A29">
    <cfRule type="containsText" dxfId="47" priority="1" operator="containsText" text="APP">
      <formula>NOT(ISERROR(SEARCH("APP",A3)))</formula>
    </cfRule>
    <cfRule type="containsText" dxfId="46" priority="9" operator="containsText" text="CDD">
      <formula>NOT(ISERROR(SEARCH("CDD",A3)))</formula>
    </cfRule>
  </conditionalFormatting>
  <conditionalFormatting sqref="R3:R2929">
    <cfRule type="containsText" dxfId="45" priority="7" operator="containsText" text="Non">
      <formula>NOT(ISERROR(SEARCH("Non",R3)))</formula>
    </cfRule>
  </conditionalFormatting>
  <pageMargins left="0.25" right="0.25" top="0.75" bottom="0.75" header="0.3" footer="0.3"/>
  <pageSetup paperSize="9" scale="46" orientation="landscape" horizontalDpi="1200" verticalDpi="12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showInputMessage="1" showErrorMessage="1">
          <x14:formula1>
            <xm:f>Bdd!$J$2:$J$3</xm:f>
          </x14:formula1>
          <xm:sqref>R3:R29</xm:sqref>
        </x14:dataValidation>
        <x14:dataValidation type="list" allowBlank="1" showInputMessage="1" showErrorMessage="1">
          <x14:formula1>
            <xm:f>Bdd!$H$2:$H$9</xm:f>
          </x14:formula1>
          <xm:sqref>T3:T29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5"/>
    <pageSetUpPr fitToPage="1"/>
  </sheetPr>
  <dimension ref="A1:W31"/>
  <sheetViews>
    <sheetView view="pageLayout" zoomScaleNormal="100" workbookViewId="0">
      <selection activeCell="H33" sqref="H33"/>
    </sheetView>
  </sheetViews>
  <sheetFormatPr baseColWidth="10" defaultRowHeight="12.75"/>
  <cols>
    <col min="1" max="1" width="7.7109375" style="93" customWidth="1"/>
    <col min="2" max="2" width="23" style="93" customWidth="1"/>
    <col min="3" max="3" width="9.7109375" style="308" customWidth="1"/>
    <col min="4" max="4" width="26.42578125" style="93" customWidth="1"/>
    <col min="5" max="5" width="6.7109375" style="93" customWidth="1"/>
    <col min="6" max="6" width="43.42578125" style="118" bestFit="1" customWidth="1"/>
    <col min="7" max="7" width="8.42578125" style="304" customWidth="1"/>
    <col min="8" max="8" width="14" style="118" customWidth="1"/>
    <col min="9" max="9" width="17.140625" style="154" customWidth="1"/>
    <col min="10" max="10" width="7.7109375" style="133" customWidth="1"/>
    <col min="11" max="11" width="9.7109375" style="154" customWidth="1"/>
    <col min="12" max="12" width="11.42578125" style="162"/>
    <col min="13" max="14" width="11.42578125" style="93"/>
    <col min="15" max="15" width="18.140625" style="93" customWidth="1"/>
    <col min="16" max="16" width="8" style="93" customWidth="1"/>
    <col min="17" max="17" width="24.140625" style="93" bestFit="1" customWidth="1"/>
    <col min="18" max="19" width="11.42578125" style="118"/>
    <col min="20" max="20" width="12.42578125" style="118" customWidth="1"/>
    <col min="21" max="21" width="11.42578125" style="118"/>
    <col min="22" max="22" width="15.28515625" style="118" customWidth="1"/>
    <col min="23" max="23" width="14.85546875" style="118" customWidth="1"/>
    <col min="24" max="16384" width="11.42578125" style="93"/>
  </cols>
  <sheetData>
    <row r="1" spans="1:23" s="88" customFormat="1" ht="30.75" customHeight="1">
      <c r="A1" s="342"/>
      <c r="B1" s="342"/>
      <c r="C1" s="342"/>
      <c r="D1" s="342"/>
      <c r="E1" s="342"/>
      <c r="F1" s="342"/>
      <c r="G1" s="342"/>
      <c r="H1" s="342"/>
      <c r="I1" s="342"/>
      <c r="J1" s="256"/>
      <c r="K1" s="217"/>
      <c r="L1" s="355" t="s">
        <v>33</v>
      </c>
      <c r="M1" s="355"/>
      <c r="N1" s="355"/>
      <c r="O1" s="338"/>
      <c r="P1" s="338"/>
      <c r="Q1" s="338"/>
      <c r="R1" s="341" t="s">
        <v>34</v>
      </c>
      <c r="S1" s="342"/>
      <c r="T1" s="342"/>
      <c r="U1" s="342"/>
      <c r="V1" s="342"/>
      <c r="W1" s="343"/>
    </row>
    <row r="2" spans="1:23" s="165" customFormat="1" ht="38.25" customHeight="1">
      <c r="A2" s="89" t="s">
        <v>38</v>
      </c>
      <c r="B2" s="89" t="s">
        <v>6</v>
      </c>
      <c r="C2" s="298" t="s">
        <v>10</v>
      </c>
      <c r="D2" s="89" t="s">
        <v>2</v>
      </c>
      <c r="E2" s="89" t="s">
        <v>3</v>
      </c>
      <c r="F2" s="89" t="s">
        <v>7</v>
      </c>
      <c r="G2" s="298" t="s">
        <v>11</v>
      </c>
      <c r="H2" s="90" t="s">
        <v>8</v>
      </c>
      <c r="I2" s="90" t="s">
        <v>1</v>
      </c>
      <c r="J2" s="90" t="s">
        <v>46</v>
      </c>
      <c r="K2" s="199" t="s">
        <v>45</v>
      </c>
      <c r="L2" s="91" t="s">
        <v>9</v>
      </c>
      <c r="M2" s="92" t="s">
        <v>14</v>
      </c>
      <c r="N2" s="92" t="s">
        <v>12</v>
      </c>
      <c r="O2" s="92" t="s">
        <v>13</v>
      </c>
      <c r="P2" s="92" t="s">
        <v>42</v>
      </c>
      <c r="Q2" s="92" t="s">
        <v>39</v>
      </c>
      <c r="R2" s="210" t="s">
        <v>16</v>
      </c>
      <c r="S2" s="211" t="s">
        <v>17</v>
      </c>
      <c r="T2" s="210" t="s">
        <v>18</v>
      </c>
      <c r="U2" s="211" t="s">
        <v>19</v>
      </c>
      <c r="V2" s="211" t="s">
        <v>20</v>
      </c>
      <c r="W2" s="210" t="s">
        <v>24</v>
      </c>
    </row>
    <row r="3" spans="1:23" s="173" customFormat="1" ht="14.25" customHeight="1">
      <c r="A3" s="168"/>
      <c r="B3" s="169"/>
      <c r="C3" s="305"/>
      <c r="D3" s="170"/>
      <c r="E3" s="53"/>
      <c r="F3" s="171"/>
      <c r="G3" s="302"/>
      <c r="H3" s="71"/>
      <c r="I3" s="172"/>
      <c r="J3" s="261"/>
      <c r="K3" s="290"/>
      <c r="L3" s="77"/>
      <c r="M3" s="109"/>
      <c r="N3" s="109"/>
      <c r="O3" s="109"/>
      <c r="P3" s="193"/>
      <c r="Q3" s="110"/>
      <c r="R3" s="69"/>
      <c r="S3" s="63"/>
      <c r="T3" s="63"/>
      <c r="U3" s="63"/>
      <c r="V3" s="63"/>
      <c r="W3" s="63"/>
    </row>
    <row r="4" spans="1:23" s="173" customFormat="1" ht="13.5" customHeight="1">
      <c r="A4" s="168"/>
      <c r="B4" s="169"/>
      <c r="C4" s="305"/>
      <c r="D4" s="170"/>
      <c r="E4" s="53"/>
      <c r="F4" s="171"/>
      <c r="G4" s="302"/>
      <c r="H4" s="71"/>
      <c r="I4" s="172"/>
      <c r="J4" s="261"/>
      <c r="K4" s="290"/>
      <c r="L4" s="77"/>
      <c r="M4" s="109"/>
      <c r="N4" s="109"/>
      <c r="O4" s="109"/>
      <c r="P4" s="193"/>
      <c r="Q4" s="110"/>
      <c r="R4" s="69"/>
      <c r="S4" s="63"/>
      <c r="T4" s="63"/>
      <c r="U4" s="63"/>
      <c r="V4" s="63"/>
      <c r="W4" s="63"/>
    </row>
    <row r="5" spans="1:23" s="173" customFormat="1" ht="13.5" customHeight="1">
      <c r="A5" s="47"/>
      <c r="B5" s="169"/>
      <c r="C5" s="305"/>
      <c r="D5" s="170"/>
      <c r="E5" s="53"/>
      <c r="F5" s="171"/>
      <c r="G5" s="302"/>
      <c r="H5" s="71"/>
      <c r="I5" s="172"/>
      <c r="J5" s="261"/>
      <c r="K5" s="290"/>
      <c r="L5" s="77"/>
      <c r="M5" s="109"/>
      <c r="N5" s="109"/>
      <c r="O5" s="109"/>
      <c r="P5" s="193"/>
      <c r="Q5" s="110"/>
      <c r="R5" s="69"/>
      <c r="S5" s="63"/>
      <c r="T5" s="63"/>
      <c r="U5" s="63"/>
      <c r="V5" s="63"/>
      <c r="W5" s="63"/>
    </row>
    <row r="6" spans="1:23" s="173" customFormat="1" ht="13.5" customHeight="1">
      <c r="A6" s="47"/>
      <c r="B6" s="169"/>
      <c r="C6" s="305"/>
      <c r="D6" s="170"/>
      <c r="E6" s="53"/>
      <c r="F6" s="171"/>
      <c r="G6" s="302"/>
      <c r="H6" s="71"/>
      <c r="I6" s="172"/>
      <c r="J6" s="261"/>
      <c r="K6" s="290"/>
      <c r="L6" s="77"/>
      <c r="M6" s="109"/>
      <c r="N6" s="109"/>
      <c r="O6" s="109"/>
      <c r="P6" s="193"/>
      <c r="Q6" s="110"/>
      <c r="R6" s="69"/>
      <c r="S6" s="63"/>
      <c r="T6" s="63"/>
      <c r="U6" s="63"/>
      <c r="V6" s="63"/>
      <c r="W6" s="63"/>
    </row>
    <row r="7" spans="1:23" s="173" customFormat="1" ht="13.5" customHeight="1">
      <c r="A7" s="168"/>
      <c r="B7" s="169"/>
      <c r="C7" s="305"/>
      <c r="D7" s="170"/>
      <c r="E7" s="53"/>
      <c r="F7" s="171"/>
      <c r="G7" s="302"/>
      <c r="H7" s="71"/>
      <c r="I7" s="172"/>
      <c r="J7" s="261"/>
      <c r="K7" s="290"/>
      <c r="L7" s="77"/>
      <c r="M7" s="109"/>
      <c r="N7" s="109"/>
      <c r="O7" s="109"/>
      <c r="P7" s="193"/>
      <c r="Q7" s="110"/>
      <c r="R7" s="69"/>
      <c r="S7" s="63"/>
      <c r="T7" s="63"/>
      <c r="U7" s="63"/>
      <c r="V7" s="63"/>
      <c r="W7" s="63"/>
    </row>
    <row r="8" spans="1:23" s="173" customFormat="1" ht="13.5" customHeight="1">
      <c r="A8" s="168"/>
      <c r="B8" s="169"/>
      <c r="C8" s="305"/>
      <c r="D8" s="170"/>
      <c r="E8" s="53"/>
      <c r="F8" s="171"/>
      <c r="G8" s="302"/>
      <c r="H8" s="71"/>
      <c r="I8" s="172"/>
      <c r="J8" s="261"/>
      <c r="K8" s="290"/>
      <c r="L8" s="77"/>
      <c r="M8" s="109"/>
      <c r="N8" s="109"/>
      <c r="O8" s="109"/>
      <c r="P8" s="193"/>
      <c r="Q8" s="110"/>
      <c r="R8" s="69"/>
      <c r="S8" s="63"/>
      <c r="T8" s="63"/>
      <c r="U8" s="63"/>
      <c r="V8" s="63"/>
      <c r="W8" s="63"/>
    </row>
    <row r="9" spans="1:23" s="173" customFormat="1" ht="13.5" customHeight="1">
      <c r="A9" s="168"/>
      <c r="B9" s="169"/>
      <c r="C9" s="305"/>
      <c r="D9" s="170"/>
      <c r="E9" s="53"/>
      <c r="F9" s="171"/>
      <c r="G9" s="302"/>
      <c r="H9" s="71"/>
      <c r="I9" s="172"/>
      <c r="J9" s="261"/>
      <c r="K9" s="290"/>
      <c r="L9" s="77"/>
      <c r="M9" s="109"/>
      <c r="N9" s="109"/>
      <c r="O9" s="109"/>
      <c r="P9" s="193"/>
      <c r="Q9" s="110"/>
      <c r="R9" s="69"/>
      <c r="S9" s="63"/>
      <c r="T9" s="63"/>
      <c r="U9" s="63"/>
      <c r="V9" s="63"/>
      <c r="W9" s="63"/>
    </row>
    <row r="10" spans="1:23" s="173" customFormat="1" ht="13.5" customHeight="1">
      <c r="A10" s="168"/>
      <c r="B10" s="169"/>
      <c r="C10" s="305"/>
      <c r="D10" s="170"/>
      <c r="E10" s="53"/>
      <c r="F10" s="171"/>
      <c r="G10" s="302"/>
      <c r="H10" s="71"/>
      <c r="I10" s="172"/>
      <c r="J10" s="261"/>
      <c r="K10" s="290"/>
      <c r="L10" s="77"/>
      <c r="M10" s="109"/>
      <c r="N10" s="109"/>
      <c r="O10" s="109"/>
      <c r="P10" s="193"/>
      <c r="Q10" s="110"/>
      <c r="R10" s="69"/>
      <c r="S10" s="63"/>
      <c r="T10" s="63"/>
      <c r="U10" s="63"/>
      <c r="V10" s="63"/>
      <c r="W10" s="63"/>
    </row>
    <row r="11" spans="1:23" s="173" customFormat="1" ht="13.5" customHeight="1">
      <c r="A11" s="168"/>
      <c r="B11" s="169"/>
      <c r="C11" s="305"/>
      <c r="D11" s="170"/>
      <c r="E11" s="53"/>
      <c r="F11" s="171"/>
      <c r="G11" s="302"/>
      <c r="H11" s="71"/>
      <c r="I11" s="172"/>
      <c r="J11" s="261"/>
      <c r="K11" s="290"/>
      <c r="L11" s="77"/>
      <c r="M11" s="109"/>
      <c r="N11" s="109"/>
      <c r="O11" s="109"/>
      <c r="P11" s="193"/>
      <c r="Q11" s="110"/>
      <c r="R11" s="69"/>
      <c r="S11" s="63"/>
      <c r="T11" s="63"/>
      <c r="U11" s="63"/>
      <c r="V11" s="63"/>
      <c r="W11" s="63"/>
    </row>
    <row r="12" spans="1:23" s="173" customFormat="1" ht="13.5" customHeight="1">
      <c r="A12" s="168"/>
      <c r="B12" s="209"/>
      <c r="C12" s="305"/>
      <c r="D12" s="170"/>
      <c r="E12" s="53"/>
      <c r="F12" s="171"/>
      <c r="G12" s="302"/>
      <c r="H12" s="71"/>
      <c r="I12" s="172"/>
      <c r="J12" s="261"/>
      <c r="K12" s="290"/>
      <c r="L12" s="77"/>
      <c r="M12" s="234"/>
      <c r="N12" s="109"/>
      <c r="O12" s="109"/>
      <c r="P12" s="193"/>
      <c r="Q12" s="110"/>
      <c r="R12" s="69"/>
      <c r="S12" s="63"/>
      <c r="T12" s="63"/>
      <c r="U12" s="63"/>
      <c r="V12" s="63"/>
      <c r="W12" s="63"/>
    </row>
    <row r="13" spans="1:23" s="173" customFormat="1" ht="13.5" customHeight="1">
      <c r="A13" s="177"/>
      <c r="B13" s="169"/>
      <c r="C13" s="306"/>
      <c r="D13" s="170"/>
      <c r="E13" s="53"/>
      <c r="F13" s="171"/>
      <c r="G13" s="302"/>
      <c r="H13" s="71"/>
      <c r="I13" s="172"/>
      <c r="J13" s="261"/>
      <c r="K13" s="290"/>
      <c r="L13" s="77"/>
      <c r="M13" s="109"/>
      <c r="N13" s="109"/>
      <c r="O13" s="109"/>
      <c r="P13" s="193"/>
      <c r="Q13" s="110"/>
      <c r="R13" s="69"/>
      <c r="S13" s="63"/>
      <c r="T13" s="63"/>
      <c r="U13" s="63"/>
      <c r="V13" s="63"/>
      <c r="W13" s="66"/>
    </row>
    <row r="14" spans="1:23" s="173" customFormat="1" ht="13.5" customHeight="1">
      <c r="A14" s="168"/>
      <c r="B14" s="169"/>
      <c r="C14" s="305"/>
      <c r="D14" s="170"/>
      <c r="E14" s="53"/>
      <c r="F14" s="171"/>
      <c r="G14" s="302"/>
      <c r="H14" s="71"/>
      <c r="I14" s="172"/>
      <c r="J14" s="261"/>
      <c r="K14" s="290"/>
      <c r="L14" s="77"/>
      <c r="M14" s="109"/>
      <c r="N14" s="109"/>
      <c r="O14" s="109"/>
      <c r="P14" s="193"/>
      <c r="Q14" s="110"/>
      <c r="R14" s="69"/>
      <c r="S14" s="63"/>
      <c r="T14" s="63"/>
      <c r="U14" s="63"/>
      <c r="V14" s="63"/>
      <c r="W14" s="63"/>
    </row>
    <row r="15" spans="1:23" s="173" customFormat="1" ht="13.5" customHeight="1">
      <c r="A15" s="168"/>
      <c r="B15" s="169"/>
      <c r="C15" s="305"/>
      <c r="D15" s="170"/>
      <c r="E15" s="53"/>
      <c r="F15" s="171"/>
      <c r="G15" s="302"/>
      <c r="H15" s="71"/>
      <c r="I15" s="172"/>
      <c r="J15" s="261"/>
      <c r="K15" s="290"/>
      <c r="L15" s="77"/>
      <c r="M15" s="109"/>
      <c r="N15" s="109"/>
      <c r="O15" s="109"/>
      <c r="P15" s="193"/>
      <c r="Q15" s="110"/>
      <c r="R15" s="69"/>
      <c r="S15" s="63"/>
      <c r="T15" s="63"/>
      <c r="U15" s="63"/>
      <c r="V15" s="63"/>
      <c r="W15" s="63"/>
    </row>
    <row r="16" spans="1:23" s="173" customFormat="1" ht="13.5" customHeight="1">
      <c r="A16" s="168"/>
      <c r="B16" s="169"/>
      <c r="C16" s="305"/>
      <c r="D16" s="170"/>
      <c r="E16" s="53"/>
      <c r="F16" s="171"/>
      <c r="G16" s="302"/>
      <c r="H16" s="71"/>
      <c r="I16" s="172"/>
      <c r="J16" s="261"/>
      <c r="K16" s="290"/>
      <c r="L16" s="77"/>
      <c r="M16" s="109"/>
      <c r="N16" s="109"/>
      <c r="O16" s="109"/>
      <c r="P16" s="193"/>
      <c r="Q16" s="110"/>
      <c r="R16" s="69"/>
      <c r="S16" s="63"/>
      <c r="T16" s="63"/>
      <c r="U16" s="63"/>
      <c r="V16" s="63"/>
      <c r="W16" s="63"/>
    </row>
    <row r="17" spans="1:23" s="173" customFormat="1" ht="13.5" customHeight="1">
      <c r="A17" s="168"/>
      <c r="B17" s="169"/>
      <c r="C17" s="305"/>
      <c r="D17" s="170"/>
      <c r="E17" s="53"/>
      <c r="F17" s="171"/>
      <c r="G17" s="302"/>
      <c r="H17" s="71"/>
      <c r="I17" s="172"/>
      <c r="J17" s="261"/>
      <c r="K17" s="290"/>
      <c r="L17" s="77"/>
      <c r="M17" s="109"/>
      <c r="N17" s="109"/>
      <c r="O17" s="109"/>
      <c r="P17" s="193"/>
      <c r="Q17" s="110"/>
      <c r="R17" s="69"/>
      <c r="S17" s="63"/>
      <c r="T17" s="63"/>
      <c r="U17" s="63"/>
      <c r="V17" s="63"/>
      <c r="W17" s="63"/>
    </row>
    <row r="18" spans="1:23" s="173" customFormat="1" ht="13.5" customHeight="1">
      <c r="A18" s="168"/>
      <c r="B18" s="169"/>
      <c r="C18" s="305"/>
      <c r="D18" s="170"/>
      <c r="E18" s="53"/>
      <c r="F18" s="171"/>
      <c r="G18" s="302"/>
      <c r="H18" s="71"/>
      <c r="I18" s="172"/>
      <c r="J18" s="261"/>
      <c r="K18" s="290"/>
      <c r="L18" s="77"/>
      <c r="M18" s="109"/>
      <c r="N18" s="109"/>
      <c r="O18" s="109"/>
      <c r="P18" s="193"/>
      <c r="Q18" s="110"/>
      <c r="R18" s="69"/>
      <c r="S18" s="63"/>
      <c r="T18" s="63"/>
      <c r="U18" s="63"/>
      <c r="V18" s="63"/>
      <c r="W18" s="63"/>
    </row>
    <row r="19" spans="1:23" s="168" customFormat="1" ht="14.25" customHeight="1">
      <c r="B19" s="174"/>
      <c r="C19" s="307"/>
      <c r="D19" s="170"/>
      <c r="E19" s="45"/>
      <c r="F19" s="71"/>
      <c r="G19" s="303"/>
      <c r="H19" s="174"/>
      <c r="I19" s="175"/>
      <c r="J19" s="48"/>
      <c r="K19" s="291"/>
      <c r="L19" s="77"/>
      <c r="M19" s="109"/>
      <c r="N19" s="109"/>
      <c r="O19" s="109"/>
      <c r="P19" s="193"/>
      <c r="Q19" s="110"/>
      <c r="R19" s="80"/>
      <c r="S19" s="206"/>
      <c r="T19" s="80"/>
      <c r="U19" s="206"/>
      <c r="V19" s="206"/>
      <c r="W19" s="80"/>
    </row>
    <row r="20" spans="1:23" s="173" customFormat="1" ht="13.5" customHeight="1">
      <c r="A20" s="168"/>
      <c r="B20" s="169"/>
      <c r="C20" s="305"/>
      <c r="D20" s="170"/>
      <c r="E20" s="53"/>
      <c r="F20" s="171"/>
      <c r="G20" s="302"/>
      <c r="H20" s="71"/>
      <c r="I20" s="172"/>
      <c r="J20" s="261"/>
      <c r="K20" s="290"/>
      <c r="L20" s="77"/>
      <c r="M20" s="109"/>
      <c r="N20" s="109"/>
      <c r="O20" s="109"/>
      <c r="P20" s="193"/>
      <c r="Q20" s="110"/>
      <c r="R20" s="69"/>
      <c r="S20" s="63"/>
      <c r="T20" s="63"/>
      <c r="U20" s="63"/>
      <c r="V20" s="63"/>
      <c r="W20" s="63"/>
    </row>
    <row r="21" spans="1:23" ht="13.5" customHeight="1">
      <c r="A21" s="168"/>
      <c r="B21" s="176"/>
      <c r="C21" s="299"/>
      <c r="D21" s="170"/>
      <c r="E21" s="177"/>
      <c r="F21" s="178"/>
      <c r="G21" s="302"/>
      <c r="H21" s="179"/>
      <c r="I21" s="180"/>
      <c r="J21" s="262"/>
      <c r="K21" s="290"/>
      <c r="L21" s="77"/>
      <c r="M21" s="109"/>
      <c r="N21" s="109"/>
      <c r="O21" s="238"/>
      <c r="P21" s="193"/>
      <c r="Q21" s="110"/>
      <c r="R21" s="69"/>
      <c r="S21" s="63"/>
      <c r="T21" s="63"/>
      <c r="U21" s="63"/>
      <c r="V21" s="63"/>
      <c r="W21" s="63"/>
    </row>
    <row r="24" spans="1:23" ht="15.75">
      <c r="A24" s="230">
        <f>COUNTA(Tableau3[Contrat])</f>
        <v>0</v>
      </c>
    </row>
    <row r="29" spans="1:23">
      <c r="I29" s="203"/>
      <c r="J29" s="162"/>
      <c r="K29" s="203"/>
      <c r="M29" s="156"/>
    </row>
    <row r="31" spans="1:23">
      <c r="H31" s="202"/>
      <c r="L31" s="203"/>
      <c r="M31" s="156"/>
      <c r="N31" s="156"/>
    </row>
  </sheetData>
  <autoFilter ref="M2:W21"/>
  <mergeCells count="3">
    <mergeCell ref="A1:I1"/>
    <mergeCell ref="L1:Q1"/>
    <mergeCell ref="R1:W1"/>
  </mergeCells>
  <conditionalFormatting sqref="A3:A21">
    <cfRule type="containsText" dxfId="17" priority="1" operator="containsText" text="APP">
      <formula>NOT(ISERROR(SEARCH("APP",A3)))</formula>
    </cfRule>
    <cfRule type="containsText" dxfId="16" priority="10" operator="containsText" text="CDD">
      <formula>NOT(ISERROR(SEARCH("CDD",A3)))</formula>
    </cfRule>
  </conditionalFormatting>
  <conditionalFormatting sqref="T21:W21">
    <cfRule type="containsText" dxfId="15" priority="7" operator="containsText" text="Non">
      <formula>NOT(ISERROR(SEARCH("Non",T21)))</formula>
    </cfRule>
  </conditionalFormatting>
  <conditionalFormatting sqref="R3:R21">
    <cfRule type="containsText" dxfId="14" priority="5" operator="containsText" text="Non">
      <formula>NOT(ISERROR(SEARCH("Non",R3)))</formula>
    </cfRule>
  </conditionalFormatting>
  <pageMargins left="0.25" right="0.25" top="0.75" bottom="0.75" header="0.3" footer="0.3"/>
  <pageSetup paperSize="9" scale="42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showInputMessage="1" showErrorMessage="1">
          <x14:formula1>
            <xm:f>Bdd!$J$2:$J$3</xm:f>
          </x14:formula1>
          <xm:sqref>R20:R21 R3:R18</xm:sqref>
        </x14:dataValidation>
        <x14:dataValidation type="list" allowBlank="1" showInputMessage="1" showErrorMessage="1">
          <x14:formula1>
            <xm:f>Bdd!$J$2:$J$3</xm:f>
          </x14:formula1>
          <xm:sqref>R19 J3:J21</xm:sqref>
        </x14:dataValidation>
        <x14:dataValidation type="list" allowBlank="1" showInputMessage="1" showErrorMessage="1">
          <x14:formula1>
            <xm:f>Bdd!$H$2:$H$9</xm:f>
          </x14:formula1>
          <xm:sqref>T3:T21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21"/>
  <sheetViews>
    <sheetView view="pageLayout" topLeftCell="E1" zoomScaleNormal="100" workbookViewId="0">
      <selection activeCell="H13" sqref="H13"/>
    </sheetView>
  </sheetViews>
  <sheetFormatPr baseColWidth="10" defaultRowHeight="15"/>
  <cols>
    <col min="1" max="1" width="15.140625" bestFit="1" customWidth="1"/>
    <col min="2" max="2" width="29.5703125" bestFit="1" customWidth="1"/>
    <col min="3" max="3" width="10" style="1" customWidth="1"/>
    <col min="4" max="4" width="22.28515625" bestFit="1" customWidth="1"/>
    <col min="8" max="8" width="86.140625" bestFit="1" customWidth="1"/>
  </cols>
  <sheetData>
    <row r="1" spans="1:12">
      <c r="A1" s="15"/>
      <c r="B1" s="15"/>
      <c r="C1" s="16"/>
      <c r="D1" s="15"/>
      <c r="H1" s="24" t="s">
        <v>25</v>
      </c>
    </row>
    <row r="2" spans="1:12">
      <c r="A2" s="13"/>
      <c r="B2" s="13"/>
      <c r="C2" s="14"/>
      <c r="D2" s="13"/>
      <c r="H2" s="25" t="s">
        <v>26</v>
      </c>
      <c r="J2" s="1" t="s">
        <v>21</v>
      </c>
    </row>
    <row r="3" spans="1:12">
      <c r="A3" s="13"/>
      <c r="B3" s="13"/>
      <c r="C3" s="14"/>
      <c r="D3" s="13"/>
      <c r="H3" t="s">
        <v>27</v>
      </c>
      <c r="J3" s="1" t="s">
        <v>22</v>
      </c>
    </row>
    <row r="4" spans="1:12">
      <c r="A4" s="13"/>
      <c r="B4" s="13"/>
      <c r="C4" s="14"/>
      <c r="D4" s="13"/>
      <c r="H4" t="s">
        <v>28</v>
      </c>
    </row>
    <row r="5" spans="1:12">
      <c r="A5" s="13"/>
      <c r="B5" s="13"/>
      <c r="C5" s="14"/>
      <c r="D5" s="13"/>
      <c r="H5" t="s">
        <v>23</v>
      </c>
    </row>
    <row r="6" spans="1:12">
      <c r="A6" s="13"/>
      <c r="B6" s="13"/>
      <c r="C6" s="14"/>
      <c r="D6" s="13"/>
      <c r="H6" t="s">
        <v>29</v>
      </c>
    </row>
    <row r="7" spans="1:12">
      <c r="A7" s="13"/>
      <c r="B7" s="13"/>
      <c r="C7" s="14"/>
      <c r="D7" s="13"/>
      <c r="H7" t="s">
        <v>30</v>
      </c>
    </row>
    <row r="8" spans="1:12">
      <c r="A8" s="13"/>
      <c r="B8" s="13"/>
      <c r="C8" s="14"/>
      <c r="D8" s="13"/>
      <c r="H8" t="s">
        <v>31</v>
      </c>
    </row>
    <row r="9" spans="1:12">
      <c r="A9" s="13"/>
      <c r="B9" s="13"/>
      <c r="C9" s="14"/>
      <c r="D9" s="13"/>
      <c r="H9" t="s">
        <v>32</v>
      </c>
    </row>
    <row r="10" spans="1:12">
      <c r="A10" s="13"/>
      <c r="B10" s="13"/>
      <c r="C10" s="14"/>
      <c r="D10" s="13"/>
    </row>
    <row r="11" spans="1:12">
      <c r="A11" s="13"/>
      <c r="B11" s="13"/>
      <c r="C11" s="14"/>
      <c r="D11" s="13"/>
    </row>
    <row r="12" spans="1:12">
      <c r="A12" s="22"/>
      <c r="B12" s="13"/>
      <c r="C12" s="14"/>
      <c r="D12" s="13"/>
    </row>
    <row r="14" spans="1:12">
      <c r="J14" s="1"/>
      <c r="K14" s="1"/>
      <c r="L14" s="1"/>
    </row>
    <row r="16" spans="1:12">
      <c r="J16" s="1"/>
      <c r="K16" s="21"/>
    </row>
    <row r="21" spans="12:12">
      <c r="L21" s="20"/>
    </row>
  </sheetData>
  <pageMargins left="0.7" right="0.7" top="0.75" bottom="0.75" header="0.3" footer="0.3"/>
  <pageSetup paperSize="9" orientation="portrait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view="pageLayout" zoomScaleNormal="100" workbookViewId="0">
      <selection sqref="A1:A1048576"/>
    </sheetView>
  </sheetViews>
  <sheetFormatPr baseColWidth="10"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Feuille-1</vt:lpstr>
      <vt:lpstr>Feuille-2</vt:lpstr>
      <vt:lpstr>Feuille-3</vt:lpstr>
      <vt:lpstr>Feuille-4</vt:lpstr>
      <vt:lpstr>Feuille-5</vt:lpstr>
      <vt:lpstr>Feuille-6</vt:lpstr>
      <vt:lpstr>Feuille-7</vt:lpstr>
      <vt:lpstr>Feuille-8</vt:lpstr>
      <vt:lpstr>Feuille-9</vt:lpstr>
      <vt:lpstr>Feuille-10</vt:lpstr>
      <vt:lpstr>Feuille-11</vt:lpstr>
      <vt:lpstr>Bdd</vt:lpstr>
      <vt:lpstr>DROIT_IMAGE</vt:lpstr>
      <vt:lpstr>structure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04250-G12</dc:creator>
  <cp:lastModifiedBy>04250-G2/FLEUR</cp:lastModifiedBy>
  <cp:lastPrinted>2023-11-15T15:36:13Z</cp:lastPrinted>
  <dcterms:created xsi:type="dcterms:W3CDTF">2006-09-16T00:00:00Z</dcterms:created>
  <dcterms:modified xsi:type="dcterms:W3CDTF">2023-11-15T15:40:15Z</dcterms:modified>
</cp:coreProperties>
</file>