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hilionj\OneDrive - Assurancia Groupe Tardif Inc\"/>
    </mc:Choice>
  </mc:AlternateContent>
  <xr:revisionPtr revIDLastSave="0" documentId="13_ncr:1_{AF983A43-1AF2-4A4A-9658-72904A8A35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OTAL" sheetId="6" r:id="rId1"/>
  </sheets>
  <definedNames>
    <definedName name="TableM">#REF!</definedName>
    <definedName name="Vcolm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6" i="6" l="1"/>
  <c r="AG6" i="6"/>
  <c r="AD6" i="6"/>
  <c r="AA6" i="6"/>
  <c r="X6" i="6"/>
  <c r="U6" i="6"/>
  <c r="U7" i="6" s="1"/>
  <c r="R6" i="6"/>
  <c r="O6" i="6"/>
  <c r="L6" i="6"/>
  <c r="I6" i="6"/>
  <c r="F6" i="6"/>
  <c r="E2" i="6"/>
  <c r="AK6" i="6" l="1"/>
  <c r="Y6" i="6"/>
  <c r="M6" i="6"/>
  <c r="G6" i="6"/>
  <c r="S6" i="6"/>
  <c r="AE6" i="6"/>
  <c r="P6" i="6"/>
  <c r="AB6" i="6"/>
  <c r="V6" i="6"/>
  <c r="V7" i="6" s="1"/>
  <c r="J6" i="6"/>
  <c r="AH6" i="6"/>
  <c r="D2" i="6"/>
  <c r="AD20" i="6"/>
  <c r="AM7" i="6" l="1"/>
  <c r="AN7" i="6"/>
</calcChain>
</file>

<file path=xl/sharedStrings.xml><?xml version="1.0" encoding="utf-8"?>
<sst xmlns="http://schemas.openxmlformats.org/spreadsheetml/2006/main" count="35" uniqueCount="22">
  <si>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</si>
  <si>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</si>
  <si>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</si>
  <si>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</si>
  <si>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</si>
  <si>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</si>
  <si>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</si>
  <si>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</si>
  <si>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</si>
  <si>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</si>
  <si>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</si>
  <si>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</si>
  <si>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TOTAL</t>
  </si>
  <si>
    <t>%</t>
  </si>
  <si>
    <t>Mois</t>
  </si>
  <si>
    <t>TOTAL DES APPELS</t>
  </si>
  <si>
    <t>Service particulier</t>
  </si>
  <si>
    <t>Ventes particulier</t>
  </si>
  <si>
    <t>Ventes PME</t>
  </si>
  <si>
    <t>Services PME</t>
  </si>
  <si>
    <t>Global de tous</t>
  </si>
  <si>
    <t>Départements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</si>
</sst>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yyyy"/>
  </numFmts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26"/>
      <color indexed="9"/>
      <name val="Calibri"/>
      <family val="2"/>
    </font>
    <font>
      <b/>
      <sz val="26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3" fontId="0" fillId="0" borderId="1" xfId="0" applyNumberFormat="1" applyBorder="1"/>
    <xf numFmtId="3" fontId="2" fillId="0" borderId="1" xfId="0" applyNumberFormat="1" applyFont="1" applyBorder="1"/>
    <xf numFmtId="0" fontId="2" fillId="0" borderId="0" xfId="0" applyFont="1" applyFill="1" applyBorder="1" applyAlignment="1">
      <alignment horizontal="center" vertical="center" textRotation="90"/>
    </xf>
    <xf numFmtId="0" fontId="0" fillId="0" borderId="0" xfId="0" applyFill="1"/>
    <xf numFmtId="9" fontId="5" fillId="0" borderId="1" xfId="1" applyFont="1" applyBorder="1"/>
    <xf numFmtId="3" fontId="2" fillId="0" borderId="3" xfId="0" applyNumberFormat="1" applyFont="1" applyBorder="1"/>
    <xf numFmtId="3" fontId="2" fillId="0" borderId="5" xfId="0" applyNumberFormat="1" applyFont="1" applyBorder="1"/>
    <xf numFmtId="9" fontId="6" fillId="0" borderId="6" xfId="1" applyFont="1" applyBorder="1"/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6" fillId="0" borderId="14" xfId="0" applyFont="1" applyBorder="1" applyAlignment="1">
      <alignment horizontal="center"/>
    </xf>
    <xf numFmtId="164" fontId="6" fillId="0" borderId="16" xfId="0" applyNumberFormat="1" applyFont="1" applyBorder="1"/>
    <xf numFmtId="1" fontId="4" fillId="2" borderId="0" xfId="0" applyNumberFormat="1" applyFont="1" applyFill="1" applyAlignment="1">
      <alignment horizontal="center"/>
    </xf>
    <xf numFmtId="0" fontId="2" fillId="4" borderId="7" xfId="0" applyFont="1" applyFill="1" applyBorder="1" applyAlignment="1">
      <alignment horizontal="center" vertical="center" textRotation="90"/>
    </xf>
    <xf numFmtId="0" fontId="2" fillId="4" borderId="12" xfId="0" applyFont="1" applyFill="1" applyBorder="1" applyAlignment="1">
      <alignment horizontal="center" vertical="center" textRotation="90"/>
    </xf>
    <xf numFmtId="0" fontId="2" fillId="4" borderId="8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left"/>
    </xf>
    <xf numFmtId="0" fontId="0" fillId="3" borderId="1" xfId="0" applyFill="1" applyBorder="1"/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0" fontId="0" fillId="4" borderId="0" xfId="0" applyFill="1"/>
    <xf numFmtId="0" fontId="7" fillId="6" borderId="5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7" fillId="6" borderId="5" xfId="0" applyNumberFormat="1" applyFont="1" applyFill="1" applyBorder="1" applyAlignment="1">
      <alignment horizontal="center"/>
    </xf>
    <xf numFmtId="0" fontId="2" fillId="6" borderId="6" xfId="0" applyFont="1" applyFill="1" applyBorder="1"/>
    <xf numFmtId="0" fontId="8" fillId="5" borderId="9" xfId="0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2" fillId="4" borderId="1" xfId="0" applyFont="1" applyFill="1" applyBorder="1"/>
    <xf numFmtId="0" fontId="6" fillId="4" borderId="15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O20"/>
  <sheetViews>
    <sheetView tabSelected="1" zoomScaleNormal="100" workbookViewId="0">
      <selection activeCell="D17" sqref="D17"/>
    </sheetView>
  </sheetViews>
  <sheetFormatPr baseColWidth="10" defaultColWidth="11.42578125" defaultRowHeight="15" x14ac:dyDescent="0.25"/>
  <cols>
    <col min="1" max="1" width="11.42578125" customWidth="1"/>
    <col min="2" max="2" width="19.140625" bestFit="1" customWidth="1"/>
    <col min="3" max="3" width="7.42578125" bestFit="1" customWidth="1"/>
    <col min="4" max="4" width="9.42578125" bestFit="1" customWidth="1"/>
    <col min="5" max="5" width="11.42578125" bestFit="1" customWidth="1"/>
    <col min="6" max="6" width="7.42578125" bestFit="1" customWidth="1"/>
    <col min="7" max="7" width="5.5703125" bestFit="1" customWidth="1"/>
    <col min="8" max="8" width="6.140625" bestFit="1" customWidth="1"/>
    <col min="9" max="10" width="7.42578125" bestFit="1" customWidth="1"/>
    <col min="11" max="11" width="6.140625" bestFit="1" customWidth="1"/>
    <col min="12" max="12" width="7.42578125" bestFit="1" customWidth="1"/>
    <col min="13" max="13" width="5" bestFit="1" customWidth="1"/>
    <col min="14" max="14" width="6.140625" bestFit="1" customWidth="1"/>
    <col min="15" max="15" width="6.42578125" bestFit="1" customWidth="1"/>
    <col min="16" max="16" width="5" bestFit="1" customWidth="1"/>
    <col min="17" max="17" width="6.140625" bestFit="1" customWidth="1"/>
    <col min="18" max="18" width="7.42578125" bestFit="1" customWidth="1"/>
    <col min="19" max="19" width="5" bestFit="1" customWidth="1"/>
    <col min="20" max="20" width="6.140625" bestFit="1" customWidth="1"/>
    <col min="21" max="21" width="7.42578125" bestFit="1" customWidth="1"/>
    <col min="22" max="22" width="5" bestFit="1" customWidth="1"/>
    <col min="23" max="23" width="6.140625" bestFit="1" customWidth="1"/>
    <col min="24" max="24" width="7.42578125" bestFit="1" customWidth="1"/>
    <col min="25" max="25" width="5" bestFit="1" customWidth="1"/>
    <col min="26" max="26" width="6.140625" bestFit="1" customWidth="1"/>
    <col min="27" max="27" width="7.42578125" bestFit="1" customWidth="1"/>
    <col min="28" max="28" width="6.42578125" bestFit="1" customWidth="1"/>
    <col min="29" max="29" width="6.140625" bestFit="1" customWidth="1"/>
    <col min="30" max="30" width="7.42578125" bestFit="1" customWidth="1"/>
    <col min="31" max="31" width="5" bestFit="1" customWidth="1"/>
    <col min="32" max="32" width="6.140625" bestFit="1" customWidth="1"/>
    <col min="33" max="33" width="7.42578125" bestFit="1" customWidth="1"/>
    <col min="34" max="34" width="5" bestFit="1" customWidth="1"/>
    <col min="35" max="35" width="6.140625" bestFit="1" customWidth="1"/>
    <col min="36" max="36" width="7.42578125" bestFit="1" customWidth="1"/>
    <col min="37" max="37" width="5" bestFit="1" customWidth="1"/>
    <col min="38" max="38" width="6.140625" bestFit="1" customWidth="1"/>
    <col min="39" max="39" width="15.42578125" customWidth="1"/>
    <col min="40" max="40" width="14" bestFit="1" customWidth="1"/>
    <col min="41" max="41" width="6.140625" bestFit="1" customWidth="1"/>
  </cols>
  <sheetData>
    <row r="1" spans="1:41" ht="34.5" thickBot="1" x14ac:dyDescent="0.55000000000000004">
      <c r="B1" s="11"/>
      <c r="C1" s="12"/>
      <c r="D1" s="12"/>
      <c r="E1" s="12"/>
      <c r="F1" s="12"/>
      <c r="G1" s="12"/>
      <c r="H1" s="12"/>
      <c r="I1" s="12"/>
      <c r="J1" s="11"/>
    </row>
    <row r="2" spans="1:41" ht="34.5" thickBot="1" x14ac:dyDescent="0.55000000000000004">
      <c r="B2" s="13" t="s">
        <v>14</v>
      </c>
      <c r="C2" s="37">
        <v>12</v>
      </c>
      <c r="D2" s="14">
        <f>DATE(YEAR(D6),$C$2,1)</f>
        <v>2162</v>
      </c>
      <c r="E2" s="15">
        <f>D6</f>
        <v>2023</v>
      </c>
      <c r="F2" s="12"/>
      <c r="G2" s="12"/>
      <c r="H2" s="12"/>
      <c r="I2" s="12"/>
      <c r="J2" s="11"/>
    </row>
    <row r="3" spans="1:41" s="5" customFormat="1" ht="33.75" x14ac:dyDescent="0.5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41" ht="15.75" thickBot="1" x14ac:dyDescent="0.3">
      <c r="C4" s="18" t="s">
        <v>15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28"/>
      <c r="AK4" s="28"/>
      <c r="AL4" s="28"/>
      <c r="AM4" s="28"/>
      <c r="AN4" s="28"/>
      <c r="AO4" s="28"/>
    </row>
    <row r="5" spans="1:41" ht="15.75" x14ac:dyDescent="0.25">
      <c r="C5" s="21" t="s">
        <v>0</v>
      </c>
      <c r="D5" s="22"/>
      <c r="E5" s="23"/>
      <c r="F5" s="21" t="s">
        <v>1</v>
      </c>
      <c r="G5" s="22"/>
      <c r="H5" s="23"/>
      <c r="I5" s="21" t="s">
        <v>2</v>
      </c>
      <c r="J5" s="22"/>
      <c r="K5" s="22"/>
      <c r="L5" s="22" t="s">
        <v>3</v>
      </c>
      <c r="M5" s="22"/>
      <c r="N5" s="24"/>
      <c r="O5" s="21" t="s">
        <v>4</v>
      </c>
      <c r="P5" s="22"/>
      <c r="Q5" s="23"/>
      <c r="R5" s="21" t="s">
        <v>5</v>
      </c>
      <c r="S5" s="22"/>
      <c r="T5" s="22"/>
      <c r="U5" s="25" t="s">
        <v>6</v>
      </c>
      <c r="V5" s="22"/>
      <c r="W5" s="23"/>
      <c r="X5" s="21" t="s">
        <v>7</v>
      </c>
      <c r="Y5" s="22"/>
      <c r="Z5" s="23"/>
      <c r="AA5" s="21" t="s">
        <v>8</v>
      </c>
      <c r="AB5" s="22"/>
      <c r="AC5" s="22"/>
      <c r="AD5" s="25" t="s">
        <v>9</v>
      </c>
      <c r="AE5" s="22"/>
      <c r="AF5" s="23"/>
      <c r="AG5" s="21" t="s">
        <v>10</v>
      </c>
      <c r="AH5" s="22"/>
      <c r="AI5" s="23"/>
      <c r="AJ5" s="21" t="s">
        <v>11</v>
      </c>
      <c r="AK5" s="22"/>
      <c r="AL5" s="22"/>
      <c r="AM5" s="33" t="s">
        <v>12</v>
      </c>
      <c r="AN5" s="34"/>
      <c r="AO5" s="35"/>
    </row>
    <row r="6" spans="1:41" x14ac:dyDescent="0.25">
      <c r="C6" s="26">
        <v>2022</v>
      </c>
      <c r="D6" s="26">
        <v>2023</v>
      </c>
      <c r="E6" s="27" t="s">
        <v>13</v>
      </c>
      <c r="F6" s="26">
        <f>$C$6</f>
        <v>2022</v>
      </c>
      <c r="G6" s="26">
        <f>$D$6</f>
        <v>2023</v>
      </c>
      <c r="H6" s="27" t="s">
        <v>13</v>
      </c>
      <c r="I6" s="26">
        <f t="shared" ref="I6" si="0">$C$6</f>
        <v>2022</v>
      </c>
      <c r="J6" s="26">
        <f t="shared" ref="J6" si="1">$D$6</f>
        <v>2023</v>
      </c>
      <c r="K6" s="27" t="s">
        <v>13</v>
      </c>
      <c r="L6" s="26">
        <f t="shared" ref="L6" si="2">$C$6</f>
        <v>2022</v>
      </c>
      <c r="M6" s="26">
        <f t="shared" ref="M6" si="3">$D$6</f>
        <v>2023</v>
      </c>
      <c r="N6" s="27" t="s">
        <v>13</v>
      </c>
      <c r="O6" s="26">
        <f t="shared" ref="O6" si="4">$C$6</f>
        <v>2022</v>
      </c>
      <c r="P6" s="26">
        <f t="shared" ref="P6" si="5">$D$6</f>
        <v>2023</v>
      </c>
      <c r="Q6" s="27" t="s">
        <v>13</v>
      </c>
      <c r="R6" s="26">
        <f t="shared" ref="R6" si="6">$C$6</f>
        <v>2022</v>
      </c>
      <c r="S6" s="26">
        <f t="shared" ref="S6" si="7">$D$6</f>
        <v>2023</v>
      </c>
      <c r="T6" s="27" t="s">
        <v>13</v>
      </c>
      <c r="U6" s="26">
        <f t="shared" ref="U6" si="8">$C$6</f>
        <v>2022</v>
      </c>
      <c r="V6" s="26">
        <f t="shared" ref="V6" si="9">$D$6</f>
        <v>2023</v>
      </c>
      <c r="W6" s="27" t="s">
        <v>13</v>
      </c>
      <c r="X6" s="26">
        <f t="shared" ref="X6" si="10">$C$6</f>
        <v>2022</v>
      </c>
      <c r="Y6" s="26">
        <f t="shared" ref="Y6" si="11">$D$6</f>
        <v>2023</v>
      </c>
      <c r="Z6" s="27" t="s">
        <v>13</v>
      </c>
      <c r="AA6" s="26">
        <f t="shared" ref="AA6" si="12">$C$6</f>
        <v>2022</v>
      </c>
      <c r="AB6" s="26">
        <f t="shared" ref="AB6" si="13">$D$6</f>
        <v>2023</v>
      </c>
      <c r="AC6" s="27" t="s">
        <v>13</v>
      </c>
      <c r="AD6" s="26">
        <f t="shared" ref="AD6" si="14">$C$6</f>
        <v>2022</v>
      </c>
      <c r="AE6" s="26">
        <f t="shared" ref="AE6" si="15">$D$6</f>
        <v>2023</v>
      </c>
      <c r="AF6" s="27" t="s">
        <v>13</v>
      </c>
      <c r="AG6" s="26">
        <f t="shared" ref="AG6" si="16">$C$6</f>
        <v>2022</v>
      </c>
      <c r="AH6" s="26">
        <f t="shared" ref="AH6" si="17">$D$6</f>
        <v>2023</v>
      </c>
      <c r="AI6" s="27" t="s">
        <v>13</v>
      </c>
      <c r="AJ6" s="26">
        <f t="shared" ref="AJ6" si="18">$C$6</f>
        <v>2022</v>
      </c>
      <c r="AK6" s="26">
        <f t="shared" ref="AK6" si="19">$D$6</f>
        <v>2023</v>
      </c>
      <c r="AL6" s="27" t="s">
        <v>13</v>
      </c>
      <c r="AM6" s="29">
        <v>2022</v>
      </c>
      <c r="AN6" s="30">
        <v>2023</v>
      </c>
      <c r="AO6" s="32" t="s">
        <v>13</v>
      </c>
    </row>
    <row r="7" spans="1:41" x14ac:dyDescent="0.25">
      <c r="C7" s="26">
        <v>1</v>
      </c>
      <c r="D7" s="26">
        <v>1</v>
      </c>
      <c r="E7" s="27"/>
      <c r="F7" s="26">
        <v>2</v>
      </c>
      <c r="G7" s="26">
        <v>2</v>
      </c>
      <c r="H7" s="27"/>
      <c r="I7" s="26">
        <v>3</v>
      </c>
      <c r="J7" s="26">
        <v>3</v>
      </c>
      <c r="K7" s="27"/>
      <c r="L7" s="26">
        <v>4</v>
      </c>
      <c r="M7" s="26">
        <v>4</v>
      </c>
      <c r="N7" s="27"/>
      <c r="O7" s="26">
        <v>5</v>
      </c>
      <c r="P7" s="26">
        <v>5</v>
      </c>
      <c r="Q7" s="27"/>
      <c r="R7" s="26">
        <v>6</v>
      </c>
      <c r="S7" s="26">
        <v>6</v>
      </c>
      <c r="T7" s="27"/>
      <c r="U7" s="26">
        <f t="shared" ref="U7:V7" si="20">MONTH(U6)</f>
        <v>7</v>
      </c>
      <c r="V7" s="26">
        <f t="shared" si="20"/>
        <v>7</v>
      </c>
      <c r="W7" s="27"/>
      <c r="X7" s="26">
        <v>8</v>
      </c>
      <c r="Y7" s="26">
        <v>8</v>
      </c>
      <c r="Z7" s="27"/>
      <c r="AA7" s="26">
        <v>9</v>
      </c>
      <c r="AB7" s="26">
        <v>9</v>
      </c>
      <c r="AC7" s="27"/>
      <c r="AD7" s="26">
        <v>10</v>
      </c>
      <c r="AE7" s="26">
        <v>10</v>
      </c>
      <c r="AF7" s="27"/>
      <c r="AG7" s="26">
        <v>11</v>
      </c>
      <c r="AH7" s="26">
        <v>11</v>
      </c>
      <c r="AI7" s="27"/>
      <c r="AJ7" s="26">
        <v>12</v>
      </c>
      <c r="AK7" s="26">
        <v>12</v>
      </c>
      <c r="AL7" s="27"/>
      <c r="AM7" s="31" t="str">
        <f>PROPER(TEXT(D2,"MMMM"))&amp;" "&amp;E2-1</f>
        <v>December 2022</v>
      </c>
      <c r="AN7" s="31" t="str">
        <f>PROPER(TEXT(D2,"MMMM"))&amp;" "&amp;AN6</f>
        <v>December 2023</v>
      </c>
      <c r="AO7" s="32"/>
    </row>
    <row r="8" spans="1:41" ht="15" customHeight="1" x14ac:dyDescent="0.25">
      <c r="A8" s="16" t="s">
        <v>21</v>
      </c>
      <c r="B8" s="20" t="s">
        <v>16</v>
      </c>
      <c r="C8" s="2">
        <v>4535</v>
      </c>
      <c r="D8" s="2">
        <v>5160</v>
      </c>
      <c r="E8" s="6"/>
      <c r="F8" s="2">
        <v>3000</v>
      </c>
      <c r="G8" s="2">
        <v>3500</v>
      </c>
      <c r="H8" s="6"/>
      <c r="I8" s="2"/>
      <c r="J8" s="2"/>
      <c r="K8" s="6"/>
      <c r="L8" s="2"/>
      <c r="M8" s="2"/>
      <c r="N8" s="6"/>
      <c r="O8" s="2"/>
      <c r="P8" s="2"/>
      <c r="Q8" s="6"/>
      <c r="R8" s="2"/>
      <c r="S8" s="2"/>
      <c r="T8" s="6"/>
      <c r="U8" s="2"/>
      <c r="V8" s="2"/>
      <c r="W8" s="6"/>
      <c r="X8" s="2"/>
      <c r="Y8" s="2"/>
      <c r="Z8" s="6"/>
      <c r="AA8" s="2"/>
      <c r="AB8" s="2"/>
      <c r="AC8" s="6"/>
      <c r="AD8" s="2"/>
      <c r="AE8" s="2"/>
      <c r="AF8" s="6"/>
      <c r="AG8" s="2"/>
      <c r="AH8" s="2"/>
      <c r="AI8" s="6"/>
      <c r="AJ8" s="2"/>
      <c r="AK8" s="2"/>
      <c r="AL8" s="6"/>
      <c r="AM8" s="8"/>
      <c r="AN8" s="8"/>
      <c r="AO8" s="9"/>
    </row>
    <row r="9" spans="1:41" x14ac:dyDescent="0.25">
      <c r="A9" s="17"/>
      <c r="B9" s="20" t="s">
        <v>17</v>
      </c>
      <c r="C9" s="2">
        <v>462</v>
      </c>
      <c r="D9" s="2">
        <v>439</v>
      </c>
      <c r="E9" s="6"/>
      <c r="F9" s="2">
        <v>500</v>
      </c>
      <c r="G9" s="2">
        <v>400</v>
      </c>
      <c r="H9" s="6"/>
      <c r="I9" s="2"/>
      <c r="J9" s="2"/>
      <c r="K9" s="6"/>
      <c r="L9" s="2"/>
      <c r="M9" s="2"/>
      <c r="N9" s="6"/>
      <c r="O9" s="2"/>
      <c r="P9" s="2"/>
      <c r="Q9" s="6"/>
      <c r="R9" s="2"/>
      <c r="S9" s="2"/>
      <c r="T9" s="6"/>
      <c r="U9" s="2"/>
      <c r="V9" s="2"/>
      <c r="W9" s="6"/>
      <c r="X9" s="2"/>
      <c r="Y9" s="2"/>
      <c r="Z9" s="6"/>
      <c r="AA9" s="2"/>
      <c r="AB9" s="2"/>
      <c r="AC9" s="6"/>
      <c r="AD9" s="2"/>
      <c r="AE9" s="2"/>
      <c r="AF9" s="6"/>
      <c r="AG9" s="2"/>
      <c r="AH9" s="2"/>
      <c r="AI9" s="6"/>
      <c r="AJ9" s="2"/>
      <c r="AK9" s="2"/>
      <c r="AL9" s="6"/>
      <c r="AM9" s="8"/>
      <c r="AN9" s="8"/>
      <c r="AO9" s="9"/>
    </row>
    <row r="10" spans="1:41" x14ac:dyDescent="0.25">
      <c r="A10" s="17"/>
      <c r="B10" s="20" t="s">
        <v>19</v>
      </c>
      <c r="C10" s="2">
        <v>270</v>
      </c>
      <c r="D10" s="2">
        <v>288</v>
      </c>
      <c r="E10" s="6"/>
      <c r="F10" s="2">
        <v>200</v>
      </c>
      <c r="G10" s="2">
        <v>195</v>
      </c>
      <c r="H10" s="6"/>
      <c r="I10" s="2"/>
      <c r="J10" s="2"/>
      <c r="K10" s="6"/>
      <c r="L10" s="2"/>
      <c r="M10" s="2"/>
      <c r="N10" s="6"/>
      <c r="O10" s="2"/>
      <c r="P10" s="2"/>
      <c r="Q10" s="6"/>
      <c r="R10" s="2"/>
      <c r="S10" s="2"/>
      <c r="T10" s="6"/>
      <c r="U10" s="2"/>
      <c r="V10" s="2"/>
      <c r="W10" s="6"/>
      <c r="X10" s="2"/>
      <c r="Y10" s="2"/>
      <c r="Z10" s="6"/>
      <c r="AA10" s="2"/>
      <c r="AB10" s="2"/>
      <c r="AC10" s="6"/>
      <c r="AD10" s="2"/>
      <c r="AE10" s="2"/>
      <c r="AF10" s="6"/>
      <c r="AG10" s="2"/>
      <c r="AH10" s="2"/>
      <c r="AI10" s="6"/>
      <c r="AJ10" s="2"/>
      <c r="AK10" s="2"/>
      <c r="AL10" s="6"/>
      <c r="AM10" s="8"/>
      <c r="AN10" s="8"/>
      <c r="AO10" s="9"/>
    </row>
    <row r="11" spans="1:41" x14ac:dyDescent="0.25">
      <c r="A11" s="17"/>
      <c r="B11" s="20" t="s">
        <v>18</v>
      </c>
      <c r="C11" s="2">
        <v>85</v>
      </c>
      <c r="D11" s="2">
        <v>78</v>
      </c>
      <c r="E11" s="6"/>
      <c r="F11" s="2">
        <v>68</v>
      </c>
      <c r="G11" s="2">
        <v>92</v>
      </c>
      <c r="H11" s="6"/>
      <c r="I11" s="2"/>
      <c r="J11" s="2"/>
      <c r="K11" s="6"/>
      <c r="L11" s="2"/>
      <c r="M11" s="2"/>
      <c r="N11" s="6"/>
      <c r="O11" s="2"/>
      <c r="P11" s="2"/>
      <c r="Q11" s="6"/>
      <c r="R11" s="2"/>
      <c r="S11" s="2"/>
      <c r="T11" s="6"/>
      <c r="U11" s="2"/>
      <c r="V11" s="2"/>
      <c r="W11" s="6"/>
      <c r="X11" s="2"/>
      <c r="Y11" s="2"/>
      <c r="Z11" s="6"/>
      <c r="AA11" s="2"/>
      <c r="AB11" s="2"/>
      <c r="AC11" s="6"/>
      <c r="AD11" s="2"/>
      <c r="AE11" s="2"/>
      <c r="AF11" s="6"/>
      <c r="AG11" s="2"/>
      <c r="AH11" s="2"/>
      <c r="AI11" s="6"/>
      <c r="AJ11" s="2"/>
      <c r="AK11" s="2"/>
      <c r="AL11" s="6"/>
      <c r="AM11" s="8"/>
      <c r="AN11" s="8"/>
      <c r="AO11" s="9"/>
    </row>
    <row r="12" spans="1:41" x14ac:dyDescent="0.25">
      <c r="A12" s="17"/>
      <c r="B12" s="20" t="s">
        <v>20</v>
      </c>
      <c r="C12" s="2">
        <v>6504</v>
      </c>
      <c r="D12" s="2">
        <v>7333</v>
      </c>
      <c r="E12" s="6"/>
      <c r="F12" s="2">
        <v>6718</v>
      </c>
      <c r="G12" s="2">
        <v>6500</v>
      </c>
      <c r="H12" s="6"/>
      <c r="I12" s="2">
        <v>8557</v>
      </c>
      <c r="J12" s="2"/>
      <c r="K12" s="6"/>
      <c r="L12" s="2">
        <v>8579</v>
      </c>
      <c r="M12" s="2"/>
      <c r="N12" s="6"/>
      <c r="O12" s="2">
        <v>9291</v>
      </c>
      <c r="P12" s="2"/>
      <c r="Q12" s="6"/>
      <c r="R12" s="2">
        <v>8829</v>
      </c>
      <c r="S12" s="2"/>
      <c r="T12" s="6"/>
      <c r="U12" s="2">
        <v>7512</v>
      </c>
      <c r="V12" s="2"/>
      <c r="W12" s="6"/>
      <c r="X12" s="2">
        <v>8280</v>
      </c>
      <c r="Y12" s="2"/>
      <c r="Z12" s="6"/>
      <c r="AA12" s="2">
        <v>7858</v>
      </c>
      <c r="AB12" s="2"/>
      <c r="AC12" s="6"/>
      <c r="AD12" s="2">
        <v>7557</v>
      </c>
      <c r="AE12" s="2"/>
      <c r="AF12" s="6"/>
      <c r="AG12" s="2">
        <v>7628</v>
      </c>
      <c r="AH12" s="2"/>
      <c r="AI12" s="6"/>
      <c r="AJ12" s="2">
        <v>5546</v>
      </c>
      <c r="AK12" s="2"/>
      <c r="AL12" s="6"/>
      <c r="AM12" s="8">
        <v>92858</v>
      </c>
      <c r="AN12" s="8"/>
      <c r="AO12" s="9"/>
    </row>
    <row r="13" spans="1:41" s="1" customFormat="1" x14ac:dyDescent="0.25">
      <c r="A13" s="4"/>
      <c r="B13" s="36" t="s">
        <v>12</v>
      </c>
      <c r="C13" s="3"/>
      <c r="D13" s="3"/>
      <c r="E13" s="6"/>
      <c r="F13" s="3"/>
      <c r="G13" s="3"/>
      <c r="H13" s="6"/>
      <c r="I13" s="3"/>
      <c r="J13" s="3"/>
      <c r="K13" s="6"/>
      <c r="L13" s="7"/>
      <c r="M13" s="7"/>
      <c r="N13" s="6"/>
      <c r="O13" s="3"/>
      <c r="P13" s="3"/>
      <c r="Q13" s="6"/>
      <c r="R13" s="3"/>
      <c r="S13" s="3"/>
      <c r="T13" s="6"/>
      <c r="U13" s="7"/>
      <c r="V13" s="7"/>
      <c r="W13" s="6"/>
      <c r="X13" s="3"/>
      <c r="Y13" s="3"/>
      <c r="Z13" s="6"/>
      <c r="AA13" s="3"/>
      <c r="AB13" s="3"/>
      <c r="AC13" s="6"/>
      <c r="AD13" s="7"/>
      <c r="AE13" s="7"/>
      <c r="AF13" s="6"/>
      <c r="AG13" s="3"/>
      <c r="AH13" s="3"/>
      <c r="AI13" s="6"/>
      <c r="AJ13" s="3"/>
      <c r="AK13" s="3"/>
      <c r="AL13" s="6"/>
      <c r="AM13" s="8"/>
      <c r="AN13" s="8"/>
      <c r="AO13" s="9"/>
    </row>
    <row r="20" spans="30:30" x14ac:dyDescent="0.25">
      <c r="AD20" t="e">
        <f>MATCH($C$2,TableM,0)</f>
        <v>#REF!</v>
      </c>
    </row>
  </sheetData>
  <mergeCells count="15">
    <mergeCell ref="A8:A12"/>
    <mergeCell ref="AG5:AI5"/>
    <mergeCell ref="AD5:AF5"/>
    <mergeCell ref="AA5:AC5"/>
    <mergeCell ref="X5:Z5"/>
    <mergeCell ref="U5:W5"/>
    <mergeCell ref="C4:AI4"/>
    <mergeCell ref="C5:E5"/>
    <mergeCell ref="F5:H5"/>
    <mergeCell ref="I5:K5"/>
    <mergeCell ref="AM5:AO5"/>
    <mergeCell ref="AJ5:AL5"/>
    <mergeCell ref="L5:M5"/>
    <mergeCell ref="R5:T5"/>
    <mergeCell ref="O5:Q5"/>
  </mergeCells>
  <dataValidations count="1">
    <dataValidation type="list" allowBlank="1" showInputMessage="1" showErrorMessage="1" sqref="C2" xr:uid="{00000000-0002-0000-0000-000000000000}">
      <formula1>TableM</formula1>
    </dataValidation>
  </dataValidation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97961AA93E7DB4FA48EC5EB50EBB60A" ma:contentTypeVersion="14" ma:contentTypeDescription="Create a new document." ma:contentTypeScope="" ma:versionID="60487b9e9340da0b6cef7142def5cbe7">
  <xsd:schema xmlns:xsd="http://www.w3.org/2001/XMLSchema" xmlns:xs="http://www.w3.org/2001/XMLSchema" xmlns:p="http://schemas.microsoft.com/office/2006/metadata/properties" xmlns:ns3="872601a9-0319-4306-a705-00ad51da0504" xmlns:ns4="7aed90df-2c1d-41d5-ab1f-d167b0ad7717" targetNamespace="http://schemas.microsoft.com/office/2006/metadata/properties" ma:root="true" ma:fieldsID="ce4e853248e610146150939972098355" ns3:_="" ns4:_="">
    <xsd:import namespace="872601a9-0319-4306-a705-00ad51da0504"/>
    <xsd:import namespace="7aed90df-2c1d-41d5-ab1f-d167b0ad771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2601a9-0319-4306-a705-00ad51da05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ed90df-2c1d-41d5-ab1f-d167b0ad771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72601a9-0319-4306-a705-00ad51da0504" xsi:nil="true"/>
  </documentManagement>
</p:properties>
</file>

<file path=customXml/itemProps1.xml><?xml version="1.0" encoding="utf-8"?>
<ds:datastoreItem xmlns:ds="http://schemas.openxmlformats.org/officeDocument/2006/customXml" ds:itemID="{C9F1AFCB-1F2D-4C58-BFEC-BF709EEE55C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4CAA95-6291-4CD9-86D7-E48FC850A0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2601a9-0319-4306-a705-00ad51da0504"/>
    <ds:schemaRef ds:uri="7aed90df-2c1d-41d5-ab1f-d167b0ad77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4C65044-33D4-4A15-9AFA-9D33F86CC8DC}">
  <ds:schemaRefs>
    <ds:schemaRef ds:uri="http://purl.org/dc/terms/"/>
    <ds:schemaRef ds:uri="7aed90df-2c1d-41d5-ab1f-d167b0ad7717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872601a9-0319-4306-a705-00ad51da050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TOTAL</vt:lpstr>
    </vt:vector>
  </TitlesOfParts>
  <Company>Mars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 Inc.</dc:creator>
  <cp:lastModifiedBy>Jessica Philion</cp:lastModifiedBy>
  <cp:lastPrinted>2014-10-30T21:49:24Z</cp:lastPrinted>
  <dcterms:created xsi:type="dcterms:W3CDTF">2011-09-14T13:23:24Z</dcterms:created>
  <dcterms:modified xsi:type="dcterms:W3CDTF">2023-03-01T13:24:48Z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0x010100497961AA93E7DB4FA48EC5EB50EBB60A</vt:lpwstr>
  </property>
</Properties>
</file>