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b22e1d21d9b74adb/Bureau/"/>
    </mc:Choice>
  </mc:AlternateContent>
  <xr:revisionPtr revIDLastSave="0" documentId="8_{52DF1AF0-C6CD-4AE8-82AA-26BDCD670D38}" xr6:coauthVersionLast="47" xr6:coauthVersionMax="47" xr10:uidLastSave="{00000000-0000-0000-0000-000000000000}"/>
  <bookViews>
    <workbookView xWindow="28680" yWindow="-120" windowWidth="29040" windowHeight="15720" xr2:uid="{88C49AAA-3F56-400B-8529-FFD48EF8147C}"/>
  </bookViews>
  <sheets>
    <sheet name="CONSO_ELECTRICITE" sheetId="1" r:id="rId1"/>
  </sheets>
  <externalReferences>
    <externalReference r:id="rId2"/>
    <externalReference r:id="rId3"/>
    <externalReference r:id="rId4"/>
  </externalReferences>
  <definedNames>
    <definedName name="Annee">'[1]JxLivret - 2020'!$F$3</definedName>
    <definedName name="apple_22">[2]ANNUEL!$G$21</definedName>
    <definedName name="As_acvie_21">[2]ANNUEL!$E$12</definedName>
    <definedName name="As_acvie_21_2">[2]ANNUEL!#REF!</definedName>
    <definedName name="As_acvie_22">[2]ANNUEL!$G$12</definedName>
    <definedName name="As_acvie_23">[2]ANNUEL!$J$12</definedName>
    <definedName name="As_acvie_24">[2]ANNUEL!$M$12</definedName>
    <definedName name="As_acvie_25">[2]ANNUEL!$N$12</definedName>
    <definedName name="As_hab_21">[2]ANNUEL!$E$3</definedName>
    <definedName name="As_hab_21_2">[2]ANNUEL!#REF!</definedName>
    <definedName name="As_hab_22">[2]ANNUEL!$G$3</definedName>
    <definedName name="As_hab_23">[2]ANNUEL!$J$3</definedName>
    <definedName name="As_hab_24">[2]ANNUEL!$M$3</definedName>
    <definedName name="As_hab_25">[2]ANNUEL!$N$3</definedName>
    <definedName name="As_voi_21">[2]ANNUEL!$E$5</definedName>
    <definedName name="As_voi_21_2">[2]ANNUEL!#REF!</definedName>
    <definedName name="As_voi_22">[2]ANNUEL!$G$5</definedName>
    <definedName name="As_voi_23">[2]ANNUEL!$J$5</definedName>
    <definedName name="As_voi_24">[2]ANNUEL!$M$5</definedName>
    <definedName name="As_voi_25">[2]ANNUEL!$N$5</definedName>
    <definedName name="As_voiture_darren_21">[2]ANNUEL!$E$4</definedName>
    <definedName name="As_voiture_darren_22">[2]ANNUEL!$G$4</definedName>
    <definedName name="As_voiture_darren_23">[2]ANNUEL!$J$4</definedName>
    <definedName name="As_voiture_darren_24">[2]ANNUEL!$M$4</definedName>
    <definedName name="Assurances">#REF!</definedName>
    <definedName name="bryan_2020">[2]ANNUEL!$D$27</definedName>
    <definedName name="Canal2022">[2]ANNUEL!$G$8</definedName>
    <definedName name="Catégorie">[3]DONNEES!$E$1:$E$16</definedName>
    <definedName name="CL_0122">'[2]JAN-2022'!$G$11</definedName>
    <definedName name="CL_0222">'[2]FEV-2022'!$G$11</definedName>
    <definedName name="CL_0921">'[2]SEP-2021'!$G$11</definedName>
    <definedName name="CL_1021">'[2]OCT-2021'!$G$11</definedName>
    <definedName name="CL_1121">'[2]NOV-2021'!$G$11</definedName>
    <definedName name="CL_1221">'[2]DEC-2021'!$G$11</definedName>
    <definedName name="CL_CATEGORIES">[3]!BUDGET_2010[[#All],[CATEGORIES]]</definedName>
    <definedName name="CL_CREDITS">[3]!BUDGET_2010[[#All],[CREDIT]]</definedName>
    <definedName name="CL_DATES">[3]!BUDGET_2010[[#All],[DATE]]</definedName>
    <definedName name="CL_DEBITS">[3]!BUDGET_2010[[#All],[DEBIT]]</definedName>
    <definedName name="CL_NATURES">[3]!BUDGET_2010[[#All],[NATURE]]</definedName>
    <definedName name="CL_NOTES">[3]!BUDGET_2010[[#All],[NOTES]]</definedName>
    <definedName name="CL_S_CATEGORIES">[3]!BUDGET_2010[[#All],[SOUS-CATEGORIES]]</definedName>
    <definedName name="CL_SOLDE">[3]!BUDGET_2010[[#All],[SOLDE]]</definedName>
    <definedName name="CL_TIERS">[3]!BUDGET_2010[[#All],[TIERS]]</definedName>
    <definedName name="CMB_2022">[2]ANNUEL!$G$13</definedName>
    <definedName name="CMB_2022_2">[2]ANNUEL!$H$13</definedName>
    <definedName name="Coef">'[1]JxLivret - 2020'!$K$13:$K$143</definedName>
    <definedName name="CREDITLIFT_2022_2">[2]ANNUEL!$G$43</definedName>
    <definedName name="deces_Isabelle_21">[2]ANNUEL!$E$15</definedName>
    <definedName name="deces_xavier_21">[2]ANNUEL!$E$16</definedName>
    <definedName name="Dépense_Santé">[3]MUTUELLE!$C$2:$C$24</definedName>
    <definedName name="EAU_2021">[2]ANNUEL!$E$2</definedName>
    <definedName name="EAU_2022">[2]ANNUEL!$G$2</definedName>
    <definedName name="EAU_2023">[2]ANNUEL!$J$2</definedName>
    <definedName name="EAU_2025">[2]ANNUEL!$N$2</definedName>
    <definedName name="EDF_2021">[2]ANNUEL!$E$6</definedName>
    <definedName name="EDF_2022">[2]ANNUEL!$G$6</definedName>
    <definedName name="EDF_2023">[2]ANNUEL!$J$6</definedName>
    <definedName name="EDF_2024">[2]ANNUEL!$M$6</definedName>
    <definedName name="Epicerie">#REF!</definedName>
    <definedName name="Facture">#REF!</definedName>
    <definedName name="Indem_xavier_22">[2]ANNUEL!$G$31</definedName>
    <definedName name="indemxavier2023">[2]ANNUEL!$J$31</definedName>
    <definedName name="IntBrutAnnee">'[1]JxLivret - 2020'!$C$144</definedName>
    <definedName name="IntNetAnnee">'[1]JxLivret - 2020'!$F$154</definedName>
    <definedName name="loyer">[2]REFERENCES!$A$2:$I$2</definedName>
    <definedName name="Microsoft_22">[2]ANNUEL!$G$22</definedName>
    <definedName name="MNT_DADA_2023">[2]ANNUEL!$J$23</definedName>
    <definedName name="MNT_ISA_2021">[2]ANNUEL!$E$11</definedName>
    <definedName name="MNT_ISA_2022">[2]ANNUEL!$G$11</definedName>
    <definedName name="MNT_ISA_2023">[2]ANNUEL!$J$11</definedName>
    <definedName name="MNT_ISA_2024">[2]ANNUEL!$M$11</definedName>
    <definedName name="MNT_ISA_2025">[2]ANNUEL!$N$11</definedName>
    <definedName name="MNT_XAV_2021">[2]ANNUEL!$E$10</definedName>
    <definedName name="MNT_XAV_2022">[2]ANNUEL!$G$10</definedName>
    <definedName name="MNT_XAV_2023">[2]ANNUEL!$J$10</definedName>
    <definedName name="MNT_XAV_2024">[2]ANNUEL!$M$10</definedName>
    <definedName name="MNT_XAV_2025">[2]ANNUEL!$N$10</definedName>
    <definedName name="ModeArrondi">[1]Param!$G$2</definedName>
    <definedName name="Mutuelle_Cotisation">[3]MUTUELLE!$B$2:$B$24</definedName>
    <definedName name="Nature">#REF!</definedName>
    <definedName name="NbDeci">[1]Param!$G$5</definedName>
    <definedName name="prevision_0123">[2]!Tableau153121132252[[#Totals],[Prévision]]</definedName>
    <definedName name="prevision_0124">[2]!Tableau153121132252336[[#Totals],[Prévision]]</definedName>
    <definedName name="prevision_0223">[2]!Tableau153129139259[[#Totals],[Prévision]]</definedName>
    <definedName name="prevision_0322">[2]!Tableau153149160[[#Totals],[Prévision]]</definedName>
    <definedName name="prevision_0323">[2]!Tableau153149160266[[#Totals],[Prévision]]</definedName>
    <definedName name="prevision_0422">[2]!Balance_042021177[[#Totals],[Prévision]]</definedName>
    <definedName name="prevision_0423">[2]!Balance_042021177273[[#Totals],[Prévision]]</definedName>
    <definedName name="prevision_0522">[2]!Balance_052022[[#Totals],[Prévision]]</definedName>
    <definedName name="prevision_0523">[2]!Balance_052022280[[#Totals],[Prévision]]</definedName>
    <definedName name="prevision_0622">[2]!Balance_062021203[[#Totals],[Prévision]]</definedName>
    <definedName name="prevision_0623">[2]!Balance_062023[[#Totals],[Prévision]]</definedName>
    <definedName name="prevision_0722">[2]!Balance_072021210[[#Totals],[Prévision]]</definedName>
    <definedName name="prevision_0723">[2]!Balance_072021210294[[#Totals],[Prévision]]</definedName>
    <definedName name="prevision_0822">[2]!Balance_082021217[[#Totals],[Prévision]]</definedName>
    <definedName name="prevision_0823">[2]!Balance_082021217301[[#Totals],[Prévision]]</definedName>
    <definedName name="prevision_0922">[2]!Tableau1531778491224[[#Totals],[Prévision]]</definedName>
    <definedName name="prevision_0923">[2]!Tableau1531778491224308[[#Totals],[Prévision]]</definedName>
    <definedName name="prevision_1022">[2]!Tableau15314198231[[#Totals],[Prévision]]</definedName>
    <definedName name="prevision_1023">[2]!Tableau15314198231315[[#Totals],[Prévision]]</definedName>
    <definedName name="prevision_1122">[2]!Tableau15315118238[[#Totals],[Prévision]]</definedName>
    <definedName name="prevision_1123">[2]!Tableau15315118238322[[#Totals],[Prévision]]</definedName>
    <definedName name="prevision_1222">[2]!Tableau153113125245[[#Totals],[Prévision]]</definedName>
    <definedName name="prevision_1223">[2]!Tableau153113125245329[[#Totals],[Prévision]]</definedName>
    <definedName name="Prévisionnel">#REF!</definedName>
    <definedName name="RCalcul">[1]Param!$C$10</definedName>
    <definedName name="reel_0123">[2]!Tableau153121132252[[#Totals],[Réel]]</definedName>
    <definedName name="reel_0124">[2]!Tableau153121132252336[[#Totals],[Réel]]</definedName>
    <definedName name="reel_0223">[2]!Tableau153129139259[[#Totals],[Réel]]</definedName>
    <definedName name="reel_0322">[2]!Tableau153149160[[#Totals],[Réel]]</definedName>
    <definedName name="reel_0323">[2]!Tableau153149160266[[#Totals],[Réel]]</definedName>
    <definedName name="reel_0422">[2]!Balance_042021177[[#Totals],[Réel]]</definedName>
    <definedName name="reel_0423">[2]!Balance_042021177273[[#Totals],[Réel]]</definedName>
    <definedName name="reel_0522">[2]!Balance_052022[[#Totals],[Réel]]</definedName>
    <definedName name="reel_0523">[2]!Balance_052022280[[#Totals],[Réel]]</definedName>
    <definedName name="reel_0622">[2]!Balance_062021203[[#Totals],[Réel]]</definedName>
    <definedName name="reel_0623">[2]!Balance_062023[[#Totals],[Réel]]</definedName>
    <definedName name="reel_0722">[2]!Balance_072021210[[#Totals],[Réel]]</definedName>
    <definedName name="reel_0723">[2]!Balance_072021210294[[#Totals],[Réel]]</definedName>
    <definedName name="reel_0822">[2]!Balance_082021217[[#Totals],[Réel]]</definedName>
    <definedName name="reel_0823">[2]!Balance_082021217301[[#Totals],[Réel]]</definedName>
    <definedName name="reel_0922">[2]!Tableau1531778491224[[#Totals],[Réel]]</definedName>
    <definedName name="reel_0923">[2]!Tableau1531778491224308[[#Totals],[Réel]]</definedName>
    <definedName name="reel_1022">[2]!Tableau15314198231[[#Totals],[Réel]]</definedName>
    <definedName name="reel_1023">[2]!Tableau15314198231315[[#Totals],[Réel]]</definedName>
    <definedName name="reel_1122">[2]!Tableau15315118238[[#Totals],[Réel]]</definedName>
    <definedName name="reel_1123">[2]!Tableau15315118238322[[#Totals],[Réel]]</definedName>
    <definedName name="reel_1222">[2]!Tableau153113125245[[#Totals],[Réel]]</definedName>
    <definedName name="reel_1223">[2]!Tableau153113125245329[[#Totals],[Réel]]</definedName>
    <definedName name="Remb._CPAM">[3]MUTUELLE!$E$2:$E$24</definedName>
    <definedName name="Remb._Mutuelle">[3]MUTUELLE!$F$2:$F$24</definedName>
    <definedName name="RVCredit">[1]Param!$A$10</definedName>
    <definedName name="RVDebit">[1]Param!$B$10</definedName>
    <definedName name="salaire_xavier_212">[2]ANNUEL!$E$30</definedName>
    <definedName name="salaire_xavier_22">[2]ANNUEL!$G$29</definedName>
    <definedName name="salaireisa2023">[2]ANNUEL!$J$28</definedName>
    <definedName name="salairexavier2023">[2]ANNUEL!$J$29</definedName>
    <definedName name="Soins_a_la_Personne">#REF!</definedName>
    <definedName name="solde_0121">'[2]JANVIER 2021'!$E$15</definedName>
    <definedName name="solde_0221">'[2]FEVRIER 2021'!$E$15</definedName>
    <definedName name="solde_0321">'[2]MARS 2021'!$E$15</definedName>
    <definedName name="solde_0421">'[2]AVRIL 2021'!$E$15</definedName>
    <definedName name="solde_0521">'[2]MAI 2021'!$E$15</definedName>
    <definedName name="solde_0621">'[2]JUIN 2021'!$E$15</definedName>
    <definedName name="solde_0721">'[2]JUILLET 2021'!$E$15</definedName>
    <definedName name="solde_0821">'[2]AOUT 2021'!$E$15</definedName>
    <definedName name="solde_0920">'[2]SEPTEMBRE 2020'!$E$14</definedName>
    <definedName name="solde_0921">'[2]SEPTEMBRE 2021'!$E$15</definedName>
    <definedName name="solde_1020">'[2]OCTOBRE 2020'!$E$15</definedName>
    <definedName name="solde_1120">'[2]NOVEMBRE 2020'!$E$15</definedName>
    <definedName name="solde_1220">'[2]DECEMBRE 2020'!$E$15</definedName>
    <definedName name="Solde3112">'[1]JxLivret - 2020'!$F$144</definedName>
    <definedName name="SoldeMaxi">'[1]JxLivret - 2020'!$C$9</definedName>
    <definedName name="SoldeMini">'[1]JxLivret - 2020'!$C$8</definedName>
    <definedName name="soldereeljuin23">[2]!Balance_062023[[#Totals],[Réel]]</definedName>
    <definedName name="TauxCourant">'[1]JxLivret - 2020'!$L$13:$L$143</definedName>
    <definedName name="TauxDeb">'[1]JxLivret - 2020'!$F$4</definedName>
    <definedName name="TCalcul">[1]Param!$C$2:$C$4</definedName>
    <definedName name="TCB">'[3]2010'!$I$5</definedName>
    <definedName name="TCREDIT">'[3]2010'!$H$9</definedName>
    <definedName name="TDEBIT">'[3]2010'!$G$9</definedName>
    <definedName name="Telegramme_22">[2]ANNUEL!$G$20</definedName>
    <definedName name="test_0123">[2]!Tableau153121132252[[#Totals],[Prévision]]</definedName>
    <definedName name="TH_TV2022">[2]ANNUEL!$G$18</definedName>
    <definedName name="Tiers">OFFSET(#REF!,,,COUNTA(#REF!)-1)</definedName>
    <definedName name="TSOLDE">'[3]2010'!$I$9</definedName>
    <definedName name="TVCredit">[1]Param!$A$2:$A$8</definedName>
    <definedName name="TVDebit">[1]Param!$B$2:$B$8</definedName>
    <definedName name="ValCredit">[1]Param!$A$12</definedName>
    <definedName name="ValDebit">[1]Param!$B$12</definedName>
    <definedName name="ValPeriode">'[1]JxLivret - 2020'!$L$6</definedName>
    <definedName name="Zoom2022" hidden="1">#REF!</definedName>
    <definedName name="zZoom" hidden="1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3" i="1" l="1" a="1"/>
  <c r="C3" i="1" s="1"/>
  <c r="C4" i="1" a="1"/>
  <c r="C4" i="1" s="1"/>
  <c r="C5" i="1" a="1"/>
  <c r="C5" i="1"/>
  <c r="C6" i="1" a="1"/>
  <c r="C6" i="1"/>
  <c r="C7" i="1" a="1"/>
  <c r="C7" i="1"/>
  <c r="C8" i="1" a="1"/>
  <c r="C8" i="1"/>
  <c r="C9" i="1" a="1"/>
  <c r="C9" i="1" s="1"/>
  <c r="C10" i="1" a="1"/>
  <c r="C10" i="1" s="1"/>
  <c r="C11" i="1" a="1"/>
  <c r="C11" i="1"/>
  <c r="C12" i="1" a="1"/>
  <c r="C12" i="1"/>
  <c r="C13" i="1" a="1"/>
  <c r="C13" i="1"/>
  <c r="C14" i="1" a="1"/>
  <c r="C14" i="1"/>
  <c r="C15" i="1" a="1"/>
  <c r="C15" i="1" s="1"/>
  <c r="C16" i="1" a="1"/>
  <c r="C16" i="1" s="1"/>
  <c r="C17" i="1" a="1"/>
  <c r="C17" i="1"/>
  <c r="C18" i="1" a="1"/>
  <c r="C18" i="1"/>
  <c r="C19" i="1" a="1"/>
  <c r="C19" i="1"/>
  <c r="C20" i="1" a="1"/>
  <c r="C20" i="1"/>
  <c r="C21" i="1" a="1"/>
  <c r="C21" i="1" s="1"/>
  <c r="C22" i="1" a="1"/>
  <c r="C22" i="1" s="1"/>
  <c r="C23" i="1" a="1"/>
  <c r="C23" i="1"/>
  <c r="C24" i="1" a="1"/>
  <c r="C24" i="1"/>
  <c r="C25" i="1" a="1"/>
  <c r="C25" i="1"/>
  <c r="C26" i="1" a="1"/>
  <c r="C26" i="1"/>
  <c r="C27" i="1" a="1"/>
  <c r="C27" i="1" s="1"/>
  <c r="C28" i="1" a="1"/>
  <c r="C28" i="1" s="1"/>
  <c r="C29" i="1" a="1"/>
  <c r="C29" i="1"/>
  <c r="C30" i="1" a="1"/>
  <c r="C30" i="1"/>
  <c r="C31" i="1" a="1"/>
  <c r="C31" i="1"/>
  <c r="C32" i="1" a="1"/>
  <c r="C32" i="1"/>
  <c r="C33" i="1" a="1"/>
  <c r="C33" i="1" s="1"/>
  <c r="C34" i="1" a="1"/>
  <c r="C34" i="1" s="1"/>
  <c r="C35" i="1" a="1"/>
  <c r="C35" i="1"/>
  <c r="C36" i="1" a="1"/>
  <c r="C36" i="1"/>
  <c r="C37" i="1" a="1"/>
  <c r="C37" i="1"/>
  <c r="C38" i="1" a="1"/>
  <c r="C38" i="1"/>
  <c r="C39" i="1" a="1"/>
  <c r="C39" i="1" s="1"/>
  <c r="C40" i="1" a="1"/>
  <c r="C40" i="1" s="1"/>
  <c r="C41" i="1" a="1"/>
  <c r="C41" i="1"/>
  <c r="C42" i="1" a="1"/>
  <c r="C42" i="1"/>
  <c r="C43" i="1" a="1"/>
  <c r="C43" i="1"/>
  <c r="C44" i="1" a="1"/>
  <c r="C44" i="1"/>
  <c r="C45" i="1" a="1"/>
  <c r="C45" i="1" s="1"/>
  <c r="C46" i="1" a="1"/>
  <c r="C46" i="1" s="1"/>
  <c r="C47" i="1" a="1"/>
  <c r="C47" i="1"/>
  <c r="C48" i="1" a="1"/>
  <c r="C48" i="1"/>
  <c r="C49" i="1" a="1"/>
  <c r="C49" i="1"/>
  <c r="C50" i="1" a="1"/>
  <c r="C50" i="1"/>
  <c r="C51" i="1" a="1"/>
  <c r="C51" i="1" s="1"/>
  <c r="C52" i="1" a="1"/>
  <c r="C52" i="1" s="1"/>
  <c r="C53" i="1" a="1"/>
  <c r="C53" i="1"/>
  <c r="C54" i="1" a="1"/>
  <c r="C54" i="1"/>
  <c r="C55" i="1" a="1"/>
  <c r="C55" i="1"/>
  <c r="C56" i="1" a="1"/>
  <c r="C56" i="1"/>
  <c r="C57" i="1" a="1"/>
  <c r="C57" i="1" s="1"/>
  <c r="C58" i="1" a="1"/>
  <c r="C58" i="1" s="1"/>
  <c r="C59" i="1" a="1"/>
  <c r="C59" i="1"/>
  <c r="C60" i="1" a="1"/>
  <c r="C60" i="1"/>
  <c r="C61" i="1" a="1"/>
  <c r="C61" i="1"/>
  <c r="C62" i="1" a="1"/>
  <c r="C62" i="1"/>
  <c r="C63" i="1" a="1"/>
  <c r="C63" i="1" s="1"/>
  <c r="C64" i="1" a="1"/>
  <c r="C64" i="1" s="1"/>
  <c r="C65" i="1" a="1"/>
  <c r="C65" i="1"/>
  <c r="C66" i="1" a="1"/>
  <c r="C66" i="1"/>
  <c r="C67" i="1" a="1"/>
  <c r="C67" i="1"/>
  <c r="C68" i="1" a="1"/>
  <c r="C68" i="1"/>
  <c r="C69" i="1" a="1"/>
  <c r="C69" i="1" s="1"/>
  <c r="C70" i="1" a="1"/>
  <c r="C70" i="1" s="1"/>
  <c r="C71" i="1" a="1"/>
  <c r="C71" i="1"/>
  <c r="C72" i="1" a="1"/>
  <c r="C72" i="1"/>
  <c r="C73" i="1" a="1"/>
  <c r="C73" i="1"/>
  <c r="C74" i="1" a="1"/>
  <c r="C74" i="1"/>
  <c r="C75" i="1" a="1"/>
  <c r="C75" i="1" s="1"/>
  <c r="C76" i="1" a="1"/>
  <c r="C76" i="1" s="1"/>
  <c r="C77" i="1" a="1"/>
  <c r="C77" i="1"/>
  <c r="C78" i="1" a="1"/>
  <c r="C78" i="1"/>
  <c r="C79" i="1" a="1"/>
  <c r="C79" i="1"/>
  <c r="C80" i="1" a="1"/>
  <c r="C80" i="1"/>
  <c r="C81" i="1" a="1"/>
  <c r="C81" i="1" s="1"/>
  <c r="C82" i="1" a="1"/>
  <c r="C82" i="1" s="1"/>
  <c r="C83" i="1" a="1"/>
  <c r="C83" i="1"/>
  <c r="C84" i="1" a="1"/>
  <c r="C84" i="1"/>
  <c r="C85" i="1" a="1"/>
  <c r="C85" i="1"/>
  <c r="C86" i="1" a="1"/>
  <c r="C86" i="1"/>
  <c r="C87" i="1" a="1"/>
  <c r="C87" i="1" s="1"/>
  <c r="C88" i="1" a="1"/>
  <c r="C88" i="1" s="1"/>
  <c r="C89" i="1" a="1"/>
  <c r="C89" i="1"/>
  <c r="C90" i="1" a="1"/>
  <c r="C90" i="1"/>
  <c r="C91" i="1" a="1"/>
  <c r="C91" i="1"/>
  <c r="C92" i="1" a="1"/>
  <c r="C92" i="1"/>
  <c r="C93" i="1" a="1"/>
  <c r="C93" i="1" s="1"/>
  <c r="C94" i="1" a="1"/>
  <c r="C94" i="1" s="1"/>
  <c r="C95" i="1" a="1"/>
  <c r="C95" i="1"/>
  <c r="C96" i="1" a="1"/>
  <c r="C96" i="1"/>
  <c r="C97" i="1" a="1"/>
  <c r="C97" i="1"/>
  <c r="C98" i="1" a="1"/>
  <c r="C98" i="1"/>
  <c r="C99" i="1" a="1"/>
  <c r="C99" i="1" s="1"/>
  <c r="C100" i="1" a="1"/>
  <c r="C100" i="1" s="1"/>
  <c r="C101" i="1" a="1"/>
  <c r="C101" i="1"/>
  <c r="C102" i="1" a="1"/>
  <c r="C102" i="1"/>
  <c r="C103" i="1" a="1"/>
  <c r="C103" i="1"/>
  <c r="C104" i="1" a="1"/>
  <c r="C104" i="1"/>
  <c r="C105" i="1" a="1"/>
  <c r="C105" i="1" s="1"/>
  <c r="C106" i="1" a="1"/>
  <c r="C106" i="1" s="1"/>
  <c r="C107" i="1" a="1"/>
  <c r="C107" i="1"/>
  <c r="C108" i="1" a="1"/>
  <c r="C108" i="1"/>
  <c r="C109" i="1" a="1"/>
  <c r="C109" i="1"/>
  <c r="C110" i="1" a="1"/>
  <c r="C110" i="1"/>
  <c r="C111" i="1" a="1"/>
  <c r="C111" i="1" s="1"/>
  <c r="C112" i="1" a="1"/>
  <c r="C112" i="1" s="1"/>
  <c r="C113" i="1" a="1"/>
  <c r="C113" i="1"/>
  <c r="C114" i="1" a="1"/>
  <c r="C114" i="1"/>
  <c r="C115" i="1" a="1"/>
  <c r="C115" i="1"/>
  <c r="C116" i="1" a="1"/>
  <c r="C116" i="1"/>
  <c r="C117" i="1" a="1"/>
  <c r="C117" i="1" s="1"/>
  <c r="C118" i="1" a="1"/>
  <c r="C118" i="1" s="1"/>
  <c r="C119" i="1" a="1"/>
  <c r="C119" i="1"/>
  <c r="C120" i="1" a="1"/>
  <c r="C120" i="1"/>
  <c r="C121" i="1" a="1"/>
  <c r="C121" i="1"/>
  <c r="C122" i="1" a="1"/>
  <c r="C122" i="1"/>
  <c r="C123" i="1" a="1"/>
  <c r="C123" i="1" s="1"/>
  <c r="C124" i="1" a="1"/>
  <c r="C124" i="1" s="1"/>
  <c r="C125" i="1" a="1"/>
  <c r="C125" i="1"/>
  <c r="C126" i="1" a="1"/>
  <c r="C126" i="1"/>
  <c r="C127" i="1" a="1"/>
  <c r="C127" i="1"/>
  <c r="C128" i="1" a="1"/>
  <c r="C128" i="1"/>
  <c r="C129" i="1" a="1"/>
  <c r="C129" i="1" s="1"/>
  <c r="C130" i="1" a="1"/>
  <c r="C130" i="1" s="1"/>
  <c r="C131" i="1" a="1"/>
  <c r="C131" i="1"/>
  <c r="C132" i="1" a="1"/>
  <c r="C132" i="1"/>
  <c r="C133" i="1" a="1"/>
  <c r="C133" i="1"/>
  <c r="C134" i="1" a="1"/>
  <c r="C134" i="1"/>
  <c r="C135" i="1" a="1"/>
  <c r="C135" i="1" s="1"/>
  <c r="C136" i="1" a="1"/>
  <c r="C136" i="1" s="1"/>
  <c r="C137" i="1" a="1"/>
  <c r="C137" i="1"/>
  <c r="C138" i="1" a="1"/>
  <c r="C138" i="1"/>
  <c r="C139" i="1" a="1"/>
  <c r="C139" i="1"/>
  <c r="C140" i="1" a="1"/>
  <c r="C140" i="1"/>
  <c r="C141" i="1" a="1"/>
  <c r="C141" i="1" s="1"/>
  <c r="C142" i="1" a="1"/>
  <c r="C142" i="1" s="1"/>
  <c r="C143" i="1" a="1"/>
  <c r="C143" i="1"/>
  <c r="C144" i="1" a="1"/>
  <c r="C144" i="1"/>
  <c r="C145" i="1" a="1"/>
  <c r="C145" i="1"/>
  <c r="C146" i="1" a="1"/>
  <c r="C146" i="1"/>
  <c r="C147" i="1" a="1"/>
  <c r="C147" i="1" s="1"/>
  <c r="C148" i="1" a="1"/>
  <c r="C148" i="1" s="1"/>
  <c r="C149" i="1" a="1"/>
  <c r="C149" i="1"/>
  <c r="C150" i="1" a="1"/>
  <c r="C150" i="1"/>
  <c r="C151" i="1" a="1"/>
  <c r="C151" i="1"/>
  <c r="C152" i="1" a="1"/>
  <c r="C152" i="1"/>
  <c r="C153" i="1" a="1"/>
  <c r="C153" i="1" s="1"/>
  <c r="C154" i="1" a="1"/>
  <c r="C154" i="1" s="1"/>
  <c r="C155" i="1" a="1"/>
  <c r="C155" i="1"/>
  <c r="C156" i="1" a="1"/>
  <c r="C156" i="1"/>
  <c r="C157" i="1" a="1"/>
  <c r="C157" i="1"/>
  <c r="C158" i="1" a="1"/>
  <c r="C158" i="1"/>
  <c r="C159" i="1" a="1"/>
  <c r="C159" i="1" s="1"/>
  <c r="C160" i="1" a="1"/>
  <c r="C160" i="1" s="1"/>
  <c r="C161" i="1" a="1"/>
  <c r="C161" i="1"/>
  <c r="C162" i="1" a="1"/>
  <c r="C162" i="1"/>
  <c r="C163" i="1" a="1"/>
  <c r="C163" i="1"/>
  <c r="C164" i="1" a="1"/>
  <c r="C164" i="1"/>
  <c r="C165" i="1" a="1"/>
  <c r="C165" i="1" s="1"/>
  <c r="C166" i="1" a="1"/>
  <c r="C166" i="1" s="1"/>
  <c r="C167" i="1" a="1"/>
  <c r="C167" i="1"/>
  <c r="C168" i="1" a="1"/>
  <c r="C168" i="1"/>
  <c r="C169" i="1" a="1"/>
  <c r="C169" i="1"/>
  <c r="C170" i="1" a="1"/>
  <c r="C170" i="1"/>
  <c r="C171" i="1" a="1"/>
  <c r="C171" i="1" s="1"/>
  <c r="C172" i="1" a="1"/>
  <c r="C172" i="1" s="1"/>
  <c r="C173" i="1" a="1"/>
  <c r="C173" i="1"/>
  <c r="C174" i="1" a="1"/>
  <c r="C174" i="1"/>
  <c r="C175" i="1" a="1"/>
  <c r="C175" i="1"/>
  <c r="C176" i="1" a="1"/>
  <c r="C176" i="1"/>
  <c r="C177" i="1" a="1"/>
  <c r="C177" i="1" s="1"/>
  <c r="C178" i="1" a="1"/>
  <c r="C178" i="1" s="1"/>
  <c r="C179" i="1" a="1"/>
  <c r="C179" i="1"/>
  <c r="C180" i="1" a="1"/>
  <c r="C180" i="1"/>
  <c r="C181" i="1" a="1"/>
  <c r="C181" i="1"/>
  <c r="C182" i="1" a="1"/>
  <c r="C182" i="1"/>
  <c r="C183" i="1" a="1"/>
  <c r="C183" i="1" s="1"/>
  <c r="C184" i="1" a="1"/>
  <c r="C184" i="1" s="1"/>
  <c r="C185" i="1" a="1"/>
  <c r="C185" i="1"/>
  <c r="C186" i="1" a="1"/>
  <c r="C186" i="1"/>
  <c r="C187" i="1" a="1"/>
  <c r="C187" i="1"/>
  <c r="C188" i="1" a="1"/>
  <c r="C188" i="1"/>
  <c r="C189" i="1" a="1"/>
  <c r="C189" i="1" s="1"/>
  <c r="C190" i="1" a="1"/>
  <c r="C190" i="1" s="1"/>
  <c r="C191" i="1" a="1"/>
  <c r="C191" i="1"/>
  <c r="C192" i="1" a="1"/>
  <c r="C192" i="1"/>
  <c r="C193" i="1" a="1"/>
  <c r="C193" i="1"/>
  <c r="C194" i="1" a="1"/>
  <c r="C194" i="1"/>
  <c r="C195" i="1" a="1"/>
  <c r="C195" i="1" s="1"/>
  <c r="C196" i="1" a="1"/>
  <c r="C196" i="1" s="1"/>
  <c r="C197" i="1" a="1"/>
  <c r="C197" i="1"/>
  <c r="C198" i="1" a="1"/>
  <c r="C198" i="1"/>
  <c r="C199" i="1" a="1"/>
  <c r="C199" i="1"/>
  <c r="C200" i="1" a="1"/>
  <c r="C200" i="1"/>
  <c r="C201" i="1" a="1"/>
  <c r="C201" i="1" s="1"/>
  <c r="C202" i="1" a="1"/>
  <c r="C202" i="1" s="1"/>
  <c r="C203" i="1" a="1"/>
  <c r="C203" i="1"/>
  <c r="C204" i="1" a="1"/>
  <c r="C204" i="1"/>
  <c r="C205" i="1" a="1"/>
  <c r="C205" i="1"/>
  <c r="C206" i="1" a="1"/>
  <c r="C206" i="1"/>
  <c r="C207" i="1" a="1"/>
  <c r="C207" i="1" s="1"/>
  <c r="C208" i="1" a="1"/>
  <c r="C208" i="1" s="1"/>
  <c r="C209" i="1" a="1"/>
  <c r="C209" i="1"/>
  <c r="C210" i="1" a="1"/>
  <c r="C210" i="1"/>
  <c r="C211" i="1" a="1"/>
  <c r="C211" i="1"/>
  <c r="C212" i="1" a="1"/>
  <c r="C212" i="1"/>
  <c r="C213" i="1" a="1"/>
  <c r="C213" i="1" s="1"/>
  <c r="C214" i="1" a="1"/>
  <c r="C214" i="1" s="1"/>
  <c r="C215" i="1" a="1"/>
  <c r="C215" i="1"/>
  <c r="C216" i="1" a="1"/>
  <c r="C216" i="1"/>
  <c r="C217" i="1" a="1"/>
  <c r="C217" i="1"/>
  <c r="C218" i="1" a="1"/>
  <c r="C218" i="1"/>
  <c r="C219" i="1" a="1"/>
  <c r="C219" i="1" s="1"/>
  <c r="C220" i="1" a="1"/>
  <c r="C220" i="1" s="1"/>
  <c r="C221" i="1" a="1"/>
  <c r="C221" i="1"/>
  <c r="C222" i="1" a="1"/>
  <c r="C222" i="1"/>
  <c r="C223" i="1" a="1"/>
  <c r="C223" i="1"/>
  <c r="C224" i="1" a="1"/>
  <c r="C224" i="1"/>
  <c r="C225" i="1" a="1"/>
  <c r="C225" i="1" s="1"/>
  <c r="C226" i="1" a="1"/>
  <c r="C226" i="1" s="1"/>
  <c r="C227" i="1" a="1"/>
  <c r="C227" i="1"/>
  <c r="C228" i="1" a="1"/>
  <c r="C228" i="1"/>
  <c r="C229" i="1" a="1"/>
  <c r="C229" i="1"/>
  <c r="C230" i="1" a="1"/>
  <c r="C230" i="1"/>
  <c r="C231" i="1" a="1"/>
  <c r="C231" i="1" s="1"/>
  <c r="C232" i="1" a="1"/>
  <c r="C232" i="1" s="1"/>
  <c r="C233" i="1" a="1"/>
  <c r="C233" i="1"/>
  <c r="C234" i="1" a="1"/>
  <c r="C234" i="1"/>
  <c r="C235" i="1" a="1"/>
  <c r="C235" i="1"/>
  <c r="C236" i="1" a="1"/>
  <c r="C236" i="1"/>
  <c r="C237" i="1" a="1"/>
  <c r="C237" i="1" s="1"/>
  <c r="C238" i="1" a="1"/>
  <c r="C238" i="1" s="1"/>
  <c r="C239" i="1" a="1"/>
  <c r="C239" i="1"/>
  <c r="C240" i="1" a="1"/>
  <c r="C240" i="1"/>
  <c r="C241" i="1" a="1"/>
  <c r="C241" i="1"/>
  <c r="C242" i="1" a="1"/>
  <c r="C242" i="1"/>
  <c r="C243" i="1" a="1"/>
  <c r="C243" i="1" s="1"/>
  <c r="C244" i="1" a="1"/>
  <c r="C244" i="1" s="1"/>
  <c r="C245" i="1" a="1"/>
  <c r="C245" i="1"/>
  <c r="C246" i="1" a="1"/>
  <c r="C246" i="1"/>
  <c r="C247" i="1" a="1"/>
  <c r="C247" i="1"/>
  <c r="C248" i="1" a="1"/>
  <c r="C248" i="1"/>
  <c r="C249" i="1" a="1"/>
  <c r="C249" i="1" s="1"/>
  <c r="C250" i="1" a="1"/>
  <c r="C250" i="1" s="1"/>
  <c r="C251" i="1" a="1"/>
  <c r="C251" i="1"/>
  <c r="C252" i="1" a="1"/>
  <c r="C252" i="1"/>
  <c r="C253" i="1" a="1"/>
  <c r="C253" i="1"/>
  <c r="C254" i="1" a="1"/>
  <c r="C254" i="1"/>
  <c r="C255" i="1" a="1"/>
  <c r="C255" i="1" s="1"/>
  <c r="C256" i="1" a="1"/>
  <c r="C256" i="1" s="1"/>
  <c r="C257" i="1" a="1"/>
  <c r="C257" i="1"/>
  <c r="C258" i="1" a="1"/>
  <c r="C258" i="1"/>
  <c r="C259" i="1" a="1"/>
  <c r="C259" i="1"/>
  <c r="C260" i="1" a="1"/>
  <c r="C260" i="1"/>
  <c r="C261" i="1" a="1"/>
  <c r="C261" i="1" s="1"/>
  <c r="C262" i="1" a="1"/>
  <c r="C262" i="1" s="1"/>
  <c r="C263" i="1" a="1"/>
  <c r="C263" i="1"/>
  <c r="C264" i="1" a="1"/>
  <c r="C264" i="1"/>
  <c r="C265" i="1" a="1"/>
  <c r="C265" i="1"/>
  <c r="C266" i="1" a="1"/>
  <c r="C266" i="1"/>
  <c r="C267" i="1" a="1"/>
  <c r="C267" i="1" s="1"/>
  <c r="C268" i="1" a="1"/>
  <c r="C268" i="1" s="1"/>
  <c r="C269" i="1" a="1"/>
  <c r="C269" i="1"/>
  <c r="C270" i="1" a="1"/>
  <c r="C270" i="1"/>
  <c r="C271" i="1" a="1"/>
  <c r="C271" i="1"/>
  <c r="C272" i="1" a="1"/>
  <c r="C272" i="1"/>
  <c r="C273" i="1" a="1"/>
  <c r="C273" i="1" s="1"/>
  <c r="C274" i="1" a="1"/>
  <c r="C274" i="1" s="1"/>
  <c r="C275" i="1" a="1"/>
  <c r="C275" i="1"/>
  <c r="C276" i="1" a="1"/>
  <c r="C276" i="1"/>
  <c r="C277" i="1" a="1"/>
  <c r="C277" i="1"/>
  <c r="C278" i="1" a="1"/>
  <c r="C278" i="1"/>
  <c r="C279" i="1" a="1"/>
  <c r="C279" i="1" s="1"/>
  <c r="C280" i="1" a="1"/>
  <c r="C280" i="1" s="1"/>
  <c r="C281" i="1" a="1"/>
  <c r="C281" i="1"/>
  <c r="C282" i="1" a="1"/>
  <c r="C282" i="1"/>
  <c r="C283" i="1" a="1"/>
  <c r="C283" i="1"/>
  <c r="C284" i="1" a="1"/>
  <c r="C284" i="1"/>
  <c r="C285" i="1" a="1"/>
  <c r="C285" i="1" s="1"/>
  <c r="C286" i="1" a="1"/>
  <c r="C286" i="1" s="1"/>
  <c r="C287" i="1" a="1"/>
  <c r="C287" i="1"/>
  <c r="C288" i="1" a="1"/>
  <c r="C288" i="1"/>
  <c r="C289" i="1" a="1"/>
  <c r="C289" i="1"/>
  <c r="C290" i="1" a="1"/>
  <c r="C290" i="1"/>
  <c r="C291" i="1" a="1"/>
  <c r="C291" i="1" s="1"/>
  <c r="C292" i="1" a="1"/>
  <c r="C292" i="1" s="1"/>
  <c r="C293" i="1" a="1"/>
  <c r="C293" i="1"/>
  <c r="C294" i="1" a="1"/>
  <c r="C294" i="1"/>
  <c r="C295" i="1" a="1"/>
  <c r="C295" i="1"/>
  <c r="C296" i="1" a="1"/>
  <c r="C296" i="1"/>
  <c r="C297" i="1" a="1"/>
  <c r="C297" i="1" s="1"/>
  <c r="C298" i="1" a="1"/>
  <c r="C298" i="1" s="1"/>
  <c r="C299" i="1" a="1"/>
  <c r="C299" i="1"/>
  <c r="C300" i="1" a="1"/>
  <c r="C300" i="1"/>
  <c r="C301" i="1" a="1"/>
  <c r="C301" i="1"/>
  <c r="C302" i="1" a="1"/>
  <c r="C302" i="1"/>
  <c r="C303" i="1" a="1"/>
  <c r="C303" i="1" s="1"/>
  <c r="C304" i="1" a="1"/>
  <c r="C304" i="1" s="1"/>
  <c r="C305" i="1" a="1"/>
  <c r="C305" i="1"/>
  <c r="C306" i="1" a="1"/>
  <c r="C306" i="1"/>
  <c r="C307" i="1" a="1"/>
  <c r="C307" i="1"/>
  <c r="C308" i="1" a="1"/>
  <c r="C308" i="1"/>
  <c r="C309" i="1" a="1"/>
  <c r="C309" i="1" s="1"/>
  <c r="C310" i="1" a="1"/>
  <c r="C310" i="1" s="1"/>
  <c r="C311" i="1" a="1"/>
  <c r="C311" i="1"/>
  <c r="C312" i="1" a="1"/>
  <c r="C312" i="1"/>
  <c r="C313" i="1" a="1"/>
  <c r="C313" i="1"/>
  <c r="C314" i="1" a="1"/>
  <c r="C314" i="1"/>
  <c r="C315" i="1" a="1"/>
  <c r="C315" i="1" s="1"/>
  <c r="C316" i="1" a="1"/>
  <c r="C316" i="1" s="1"/>
  <c r="C317" i="1" a="1"/>
  <c r="C317" i="1"/>
  <c r="C318" i="1" a="1"/>
  <c r="C318" i="1"/>
  <c r="C319" i="1" a="1"/>
  <c r="C319" i="1"/>
  <c r="C320" i="1" a="1"/>
  <c r="C320" i="1"/>
  <c r="C321" i="1" a="1"/>
  <c r="C321" i="1" s="1"/>
  <c r="C322" i="1" a="1"/>
  <c r="C322" i="1" s="1"/>
  <c r="C323" i="1" a="1"/>
  <c r="C323" i="1"/>
  <c r="C324" i="1" a="1"/>
  <c r="C324" i="1"/>
  <c r="C325" i="1" a="1"/>
  <c r="C325" i="1"/>
  <c r="C326" i="1" a="1"/>
  <c r="C326" i="1"/>
  <c r="C327" i="1" a="1"/>
  <c r="C327" i="1" s="1"/>
  <c r="C328" i="1" a="1"/>
  <c r="C328" i="1" s="1"/>
  <c r="C329" i="1" a="1"/>
  <c r="C329" i="1"/>
  <c r="C330" i="1" a="1"/>
  <c r="C330" i="1"/>
  <c r="C331" i="1" a="1"/>
  <c r="C331" i="1"/>
  <c r="C332" i="1" a="1"/>
  <c r="C332" i="1"/>
  <c r="C333" i="1" a="1"/>
  <c r="C333" i="1" s="1"/>
  <c r="C334" i="1" a="1"/>
  <c r="C334" i="1" s="1"/>
  <c r="C335" i="1" a="1"/>
  <c r="C335" i="1"/>
  <c r="C336" i="1" a="1"/>
  <c r="C336" i="1"/>
  <c r="C337" i="1" a="1"/>
  <c r="C337" i="1"/>
  <c r="C338" i="1" a="1"/>
  <c r="C338" i="1"/>
  <c r="C339" i="1" a="1"/>
  <c r="C339" i="1" s="1"/>
  <c r="C340" i="1" a="1"/>
  <c r="C340" i="1" s="1"/>
  <c r="C341" i="1" a="1"/>
  <c r="C341" i="1"/>
  <c r="C342" i="1" a="1"/>
  <c r="C342" i="1"/>
  <c r="C343" i="1" a="1"/>
  <c r="C343" i="1"/>
  <c r="C344" i="1" a="1"/>
  <c r="C344" i="1"/>
  <c r="C345" i="1" a="1"/>
  <c r="C345" i="1" s="1"/>
  <c r="C346" i="1" a="1"/>
  <c r="C346" i="1" s="1"/>
  <c r="C347" i="1" a="1"/>
  <c r="C347" i="1"/>
  <c r="C348" i="1" a="1"/>
  <c r="C348" i="1"/>
  <c r="C349" i="1" a="1"/>
  <c r="C349" i="1"/>
  <c r="C350" i="1" a="1"/>
  <c r="C350" i="1"/>
  <c r="C351" i="1" a="1"/>
  <c r="C351" i="1" s="1"/>
  <c r="C352" i="1" a="1"/>
  <c r="C352" i="1" s="1"/>
  <c r="C353" i="1" a="1"/>
  <c r="C353" i="1"/>
  <c r="C354" i="1" a="1"/>
  <c r="C354" i="1"/>
  <c r="C355" i="1" a="1"/>
  <c r="C355" i="1"/>
  <c r="C356" i="1" a="1"/>
  <c r="C356" i="1"/>
  <c r="C357" i="1" a="1"/>
  <c r="C357" i="1" s="1"/>
  <c r="C358" i="1" a="1"/>
  <c r="C358" i="1" s="1"/>
  <c r="C359" i="1" a="1"/>
  <c r="C359" i="1"/>
  <c r="C360" i="1" a="1"/>
  <c r="C360" i="1"/>
  <c r="C361" i="1" a="1"/>
  <c r="C361" i="1"/>
  <c r="C362" i="1" a="1"/>
  <c r="C362" i="1"/>
  <c r="C363" i="1" a="1"/>
  <c r="C363" i="1" s="1"/>
  <c r="C364" i="1" a="1"/>
  <c r="C364" i="1" s="1"/>
  <c r="C365" i="1" a="1"/>
  <c r="C365" i="1"/>
  <c r="C366" i="1" a="1"/>
  <c r="C366" i="1"/>
  <c r="C367" i="1" a="1"/>
  <c r="C367" i="1"/>
  <c r="C368" i="1" a="1"/>
  <c r="C368" i="1"/>
  <c r="C369" i="1" a="1"/>
  <c r="C369" i="1" s="1"/>
  <c r="C370" i="1" a="1"/>
  <c r="C370" i="1" s="1"/>
  <c r="C371" i="1" a="1"/>
  <c r="C371" i="1"/>
  <c r="C372" i="1" a="1"/>
  <c r="C372" i="1"/>
  <c r="C373" i="1" a="1"/>
  <c r="C373" i="1"/>
  <c r="C374" i="1" a="1"/>
  <c r="C374" i="1"/>
  <c r="C375" i="1" a="1"/>
  <c r="C375" i="1" s="1"/>
  <c r="C376" i="1" a="1"/>
  <c r="C376" i="1" s="1"/>
  <c r="C377" i="1" a="1"/>
  <c r="C377" i="1"/>
  <c r="C378" i="1" a="1"/>
  <c r="C378" i="1"/>
  <c r="C379" i="1" a="1"/>
  <c r="C379" i="1"/>
  <c r="C380" i="1" a="1"/>
  <c r="C380" i="1"/>
  <c r="C381" i="1" a="1"/>
  <c r="C381" i="1" s="1"/>
  <c r="C382" i="1" a="1"/>
  <c r="C382" i="1" s="1"/>
  <c r="C383" i="1" a="1"/>
  <c r="C383" i="1"/>
  <c r="C384" i="1" a="1"/>
  <c r="C384" i="1"/>
  <c r="C385" i="1" a="1"/>
  <c r="C385" i="1"/>
  <c r="C386" i="1" a="1"/>
  <c r="C386" i="1"/>
  <c r="C387" i="1" a="1"/>
  <c r="C387" i="1" s="1"/>
  <c r="C388" i="1" a="1"/>
  <c r="C388" i="1" s="1"/>
  <c r="C389" i="1" a="1"/>
  <c r="C389" i="1"/>
  <c r="C390" i="1" a="1"/>
  <c r="C390" i="1"/>
  <c r="C391" i="1" a="1"/>
  <c r="C391" i="1"/>
  <c r="C392" i="1" a="1"/>
  <c r="C392" i="1"/>
  <c r="C393" i="1" a="1"/>
  <c r="C393" i="1" s="1"/>
  <c r="C394" i="1" a="1"/>
  <c r="C394" i="1" s="1"/>
  <c r="C395" i="1" a="1"/>
  <c r="C395" i="1"/>
  <c r="C396" i="1" a="1"/>
  <c r="C396" i="1"/>
  <c r="C397" i="1" a="1"/>
  <c r="C397" i="1"/>
  <c r="C398" i="1" a="1"/>
  <c r="C398" i="1"/>
  <c r="C399" i="1" a="1"/>
  <c r="C399" i="1" s="1"/>
  <c r="C400" i="1" a="1"/>
  <c r="C400" i="1" s="1"/>
  <c r="C401" i="1" a="1"/>
  <c r="C401" i="1"/>
  <c r="C402" i="1" a="1"/>
  <c r="C402" i="1"/>
  <c r="C403" i="1" a="1"/>
  <c r="C403" i="1"/>
  <c r="C404" i="1" a="1"/>
  <c r="C404" i="1"/>
  <c r="C405" i="1" a="1"/>
  <c r="C405" i="1" s="1"/>
  <c r="C406" i="1" a="1"/>
  <c r="C406" i="1" s="1"/>
  <c r="C407" i="1" a="1"/>
  <c r="C407" i="1"/>
  <c r="C408" i="1" a="1"/>
  <c r="C408" i="1"/>
  <c r="C409" i="1" a="1"/>
  <c r="C409" i="1"/>
  <c r="C410" i="1" a="1"/>
  <c r="C410" i="1"/>
  <c r="C411" i="1" a="1"/>
  <c r="C411" i="1" s="1"/>
  <c r="C412" i="1" a="1"/>
  <c r="C412" i="1" s="1"/>
  <c r="C413" i="1" a="1"/>
  <c r="C413" i="1"/>
  <c r="C414" i="1" a="1"/>
  <c r="C414" i="1"/>
  <c r="C415" i="1" a="1"/>
  <c r="C415" i="1"/>
  <c r="C416" i="1" a="1"/>
  <c r="C416" i="1"/>
  <c r="C417" i="1" a="1"/>
  <c r="C417" i="1" s="1"/>
  <c r="C418" i="1" a="1"/>
  <c r="C418" i="1" s="1"/>
  <c r="C419" i="1" a="1"/>
  <c r="C419" i="1"/>
  <c r="C420" i="1" a="1"/>
  <c r="C420" i="1"/>
  <c r="C421" i="1" a="1"/>
  <c r="C421" i="1"/>
  <c r="C422" i="1" a="1"/>
  <c r="C422" i="1"/>
  <c r="C423" i="1" a="1"/>
  <c r="C423" i="1" s="1"/>
  <c r="C424" i="1" a="1"/>
  <c r="C424" i="1" s="1"/>
  <c r="C425" i="1" a="1"/>
  <c r="C425" i="1"/>
  <c r="C426" i="1" a="1"/>
  <c r="C426" i="1"/>
  <c r="C427" i="1" a="1"/>
  <c r="C427" i="1"/>
  <c r="C428" i="1" a="1"/>
  <c r="C428" i="1"/>
  <c r="C429" i="1" a="1"/>
  <c r="C429" i="1" s="1"/>
  <c r="C430" i="1" a="1"/>
  <c r="C430" i="1" s="1"/>
  <c r="C431" i="1" a="1"/>
  <c r="C431" i="1"/>
  <c r="C432" i="1" a="1"/>
  <c r="C432" i="1"/>
  <c r="C433" i="1" a="1"/>
  <c r="C433" i="1"/>
  <c r="C434" i="1" a="1"/>
  <c r="C434" i="1"/>
  <c r="C435" i="1" a="1"/>
  <c r="C435" i="1" s="1"/>
  <c r="C2" i="1" a="1"/>
  <c r="C2" i="1" s="1"/>
  <c r="H5" i="1"/>
  <c r="G5" i="1"/>
  <c r="H4" i="1"/>
  <c r="G4" i="1"/>
  <c r="H3" i="1"/>
  <c r="G3" i="1"/>
  <c r="H2" i="1"/>
  <c r="G2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<sst xmlns="http://schemas.openxmlformats.org/spreadsheetml/2006/main" count="6" uniqueCount="6">
  <si>
    <t>Date de consommation</t>
  </si>
  <si>
    <t>Consommation (kWh)</t>
  </si>
  <si>
    <t>Coût jours</t>
  </si>
  <si>
    <t>Annee</t>
  </si>
  <si>
    <t>Prix kWh HP</t>
  </si>
  <si>
    <t>Prix kWh HC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</si>
</sst>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[$€-40C]_-;\-* #,##0.00\ [$€-40C]_-;_-* &quot;-&quot;??\ [$€-40C]_-;_-@_-"/>
    <numFmt numFmtId="165" formatCode="yyyy"/>
  </numFmts>
  <fonts count="3" x14ac:knownFonts="1">
    <font>
      <sz val="12"/>
      <color theme="1"/>
      <name val="Liberation Sans"/>
      <family val="2"/>
    </font>
    <font>
      <sz val="12"/>
      <color theme="1"/>
      <name val="Liberation Sans"/>
      <family val="2"/>
    </font>
    <font>
      <sz val="12"/>
      <color theme="1"/>
      <name val="Product San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0" borderId="0" xfId="0" applyFont="1"/>
    <xf numFmtId="14" fontId="0" fillId="0" borderId="0" xfId="0" applyNumberFormat="1"/>
    <xf numFmtId="164" fontId="0" fillId="0" borderId="0" xfId="0" applyNumberFormat="1"/>
    <xf numFmtId="165" fontId="2" fillId="0" borderId="0" xfId="0" applyNumberFormat="1" applyFont="1"/>
    <xf numFmtId="164" fontId="2" fillId="0" borderId="0" xfId="0" applyNumberFormat="1" applyFont="1"/>
  </cellXfs>
  <cellStyles count="1">
    <cellStyle name="Normal" xfId="0" builtinId="0"/>
  </cellStyles>
  <dxfs count="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Product Sans"/>
        <family val="2"/>
        <scheme val="none"/>
      </font>
      <numFmt numFmtId="164" formatCode="_-* #,##0.00\ [$€-40C]_-;\-* #,##0.00\ [$€-40C]_-;_-* &quot;-&quot;??\ [$€-40C]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Product Sans"/>
        <family val="2"/>
        <scheme val="none"/>
      </font>
      <numFmt numFmtId="164" formatCode="_-* #,##0.00\ [$€-40C]_-;\-* #,##0.00\ [$€-40C]_-;_-* &quot;-&quot;??\ [$€-40C]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Product Sans"/>
        <family val="2"/>
        <scheme val="none"/>
      </font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Product Sans"/>
        <family val="2"/>
        <scheme val="none"/>
      </font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xavierbizot/OneDrive/Budget/202004/JxLivretV2f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.docs.live.net/b22e1d21d9b74adb/Budget/Budget-v202203.xlsx" TargetMode="External"/><Relationship Id="rId1" Type="http://schemas.openxmlformats.org/officeDocument/2006/relationships/externalLinkPath" Target="/b22e1d21d9b74adb/Budget/Budget-v202203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xavierbizot/Desktop/Budget_Familial%20(5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JxLivret - 2020"/>
      <sheetName val="JxLivret - 2021"/>
      <sheetName val="Param"/>
    </sheetNames>
    <sheetDataSet>
      <sheetData sheetId="0"/>
      <sheetData sheetId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ORIGINAL"/>
      <sheetName val="SEPTEMBRE 2020"/>
      <sheetName val="MASTER-MENSUEL"/>
      <sheetName val="OCT-2020"/>
      <sheetName val="NOV-2020"/>
      <sheetName val="DEC-2020"/>
      <sheetName val="JAN-2021"/>
      <sheetName val="FEV-2021"/>
      <sheetName val="MARS-2021"/>
      <sheetName val="AVR-2021"/>
      <sheetName val="MAI-2021"/>
      <sheetName val="JUIN-2021"/>
      <sheetName val="JUIL-2021"/>
      <sheetName val="AOUT-2021"/>
      <sheetName val="SEP-2021"/>
      <sheetName val="OCT-2021"/>
      <sheetName val="NOV-2021"/>
      <sheetName val="DEC-2021"/>
      <sheetName val="VOITURE"/>
      <sheetName val="IRL"/>
      <sheetName val="MODELE"/>
      <sheetName val="GRAPH"/>
      <sheetName val="PLAN FINANCEMENT"/>
      <sheetName val="PLAN FINANCEMENT (2)"/>
      <sheetName val="Feuil1"/>
      <sheetName val="CREDI LIFT 2022"/>
      <sheetName val="CREDITS"/>
      <sheetName val="JAN-2022"/>
      <sheetName val="FEV-2022"/>
      <sheetName val="MARS-2022"/>
      <sheetName val="AVR-2022"/>
      <sheetName val="MAI-2022"/>
      <sheetName val="JUIN-2022"/>
      <sheetName val="JUIL-2022"/>
      <sheetName val="AOUT-2022"/>
      <sheetName val="SEP-2022"/>
      <sheetName val="OCT-2022"/>
      <sheetName val="NOV-2022"/>
      <sheetName val="DEC-2022"/>
      <sheetName val="ALIMENTATION"/>
      <sheetName val="JAN-2023"/>
      <sheetName val="JAN-2022 (2)"/>
      <sheetName val="FEV-2022 (2)"/>
      <sheetName val="FEV-2023"/>
      <sheetName val="MARS-2023"/>
      <sheetName val="AVR-2023"/>
      <sheetName val="MAI-2023"/>
      <sheetName val="CONSO_ELECTRICITE"/>
      <sheetName val="ANNUEL"/>
      <sheetName val="FLOA BANK"/>
      <sheetName val="MASTER"/>
      <sheetName val="CREDITLIFT DEC 2022"/>
      <sheetName val="CREDIT KADJAR"/>
      <sheetName val="SOLDE"/>
      <sheetName val="REFERENCES"/>
      <sheetName val="conso-edf-22-23"/>
      <sheetName val="Livret A 2023"/>
      <sheetName val="JUIN-2023"/>
      <sheetName val="FEUILLE 2023 (2)"/>
      <sheetName val="JUIL-2023"/>
      <sheetName val="AOUT-2023"/>
      <sheetName val="JUILLET 2023"/>
      <sheetName val="AOUT 2023"/>
      <sheetName val="SEP-2023"/>
      <sheetName val="OCT-2023"/>
      <sheetName val="NOV-2023"/>
      <sheetName val="DEC-2023"/>
      <sheetName val="JAN-2024"/>
      <sheetName val="MUTUELLE"/>
      <sheetName val="ENDETTEMENT"/>
      <sheetName val="ASSURANCES"/>
      <sheetName val="LOTISSEMENT"/>
      <sheetName val="OCTOBRE 2020"/>
      <sheetName val="NOVEMBRE 2020"/>
      <sheetName val="DECEMBRE 2020"/>
      <sheetName val="JANVIER 2021"/>
      <sheetName val="FEVRIER 2021"/>
      <sheetName val="MARS 2021"/>
      <sheetName val="AVRIL 2021"/>
      <sheetName val="MAI 2021"/>
      <sheetName val="JUIN 2021"/>
      <sheetName val="JUILLET 2021"/>
      <sheetName val="AOUT 2021"/>
      <sheetName val="SEPTEMBRE 2021"/>
    </sheetNames>
    <sheetDataSet>
      <sheetData sheetId="0"/>
      <sheetData sheetId="1">
        <row r="14">
          <cell r="E14">
            <v>-414.21999999999935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11">
          <cell r="G11">
            <v>2892</v>
          </cell>
        </row>
      </sheetData>
      <sheetData sheetId="15">
        <row r="11">
          <cell r="G11">
            <v>3856</v>
          </cell>
        </row>
      </sheetData>
      <sheetData sheetId="16">
        <row r="11">
          <cell r="G11">
            <v>4820</v>
          </cell>
        </row>
      </sheetData>
      <sheetData sheetId="17">
        <row r="11">
          <cell r="G11">
            <v>5784</v>
          </cell>
        </row>
      </sheetData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>
        <row r="11">
          <cell r="G11">
            <v>6748</v>
          </cell>
        </row>
      </sheetData>
      <sheetData sheetId="28">
        <row r="11">
          <cell r="G11">
            <v>7712</v>
          </cell>
        </row>
      </sheetData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>
        <row r="2">
          <cell r="E2">
            <v>74</v>
          </cell>
          <cell r="G2">
            <v>80</v>
          </cell>
          <cell r="J2">
            <v>97.5</v>
          </cell>
          <cell r="N2">
            <v>97.5</v>
          </cell>
        </row>
        <row r="3">
          <cell r="E3">
            <v>19.809999999999999</v>
          </cell>
          <cell r="G3">
            <v>20.61</v>
          </cell>
          <cell r="J3">
            <v>20.61</v>
          </cell>
          <cell r="M3">
            <v>23.19</v>
          </cell>
          <cell r="N3">
            <v>24.35</v>
          </cell>
        </row>
        <row r="4">
          <cell r="E4">
            <v>37.729999999999997</v>
          </cell>
          <cell r="G4">
            <v>36.1</v>
          </cell>
          <cell r="J4">
            <v>36.1</v>
          </cell>
          <cell r="M4">
            <v>38.729999999999997</v>
          </cell>
        </row>
        <row r="5">
          <cell r="E5">
            <v>52.68</v>
          </cell>
          <cell r="G5">
            <v>53.69</v>
          </cell>
          <cell r="J5">
            <v>53.69</v>
          </cell>
          <cell r="M5">
            <v>64.03</v>
          </cell>
          <cell r="N5">
            <v>67.23</v>
          </cell>
        </row>
        <row r="6">
          <cell r="E6">
            <v>186.53</v>
          </cell>
          <cell r="G6">
            <v>194.11</v>
          </cell>
          <cell r="J6">
            <v>252</v>
          </cell>
          <cell r="M6">
            <v>277.2</v>
          </cell>
        </row>
        <row r="8">
          <cell r="G8">
            <v>13.19</v>
          </cell>
        </row>
        <row r="10">
          <cell r="E10">
            <v>79.7</v>
          </cell>
          <cell r="G10">
            <v>85.8</v>
          </cell>
          <cell r="J10">
            <v>86.1</v>
          </cell>
          <cell r="M10">
            <v>90.92</v>
          </cell>
          <cell r="N10">
            <v>95.47</v>
          </cell>
        </row>
        <row r="11">
          <cell r="E11">
            <v>84.6</v>
          </cell>
          <cell r="G11">
            <v>90.3</v>
          </cell>
          <cell r="J11">
            <v>84.9</v>
          </cell>
          <cell r="M11">
            <v>99.31</v>
          </cell>
          <cell r="N11">
            <v>104.27</v>
          </cell>
        </row>
        <row r="12">
          <cell r="E12">
            <v>26.4</v>
          </cell>
          <cell r="G12">
            <v>26.65</v>
          </cell>
          <cell r="J12">
            <v>27.73</v>
          </cell>
          <cell r="M12">
            <v>30.97</v>
          </cell>
          <cell r="N12">
            <v>32.520000000000003</v>
          </cell>
        </row>
        <row r="13">
          <cell r="G13">
            <v>12.5</v>
          </cell>
          <cell r="H13">
            <v>13.74</v>
          </cell>
        </row>
        <row r="15">
          <cell r="E15">
            <v>0</v>
          </cell>
        </row>
        <row r="16">
          <cell r="E16">
            <v>0</v>
          </cell>
        </row>
        <row r="18">
          <cell r="G18">
            <v>13</v>
          </cell>
        </row>
        <row r="20">
          <cell r="G20">
            <v>14.99</v>
          </cell>
        </row>
        <row r="21">
          <cell r="G21">
            <v>19.95</v>
          </cell>
        </row>
        <row r="22">
          <cell r="G22">
            <v>10</v>
          </cell>
        </row>
        <row r="23">
          <cell r="J23">
            <v>35.6</v>
          </cell>
        </row>
        <row r="27">
          <cell r="D27">
            <v>150</v>
          </cell>
        </row>
        <row r="28">
          <cell r="J28">
            <v>1727.02</v>
          </cell>
        </row>
        <row r="29">
          <cell r="G29">
            <v>1757.46</v>
          </cell>
          <cell r="J29">
            <v>1791.67</v>
          </cell>
        </row>
        <row r="30">
          <cell r="E30">
            <v>1693.79</v>
          </cell>
        </row>
        <row r="31">
          <cell r="G31">
            <v>970.85</v>
          </cell>
          <cell r="J31">
            <v>1001.79</v>
          </cell>
        </row>
        <row r="43">
          <cell r="G43">
            <v>1057</v>
          </cell>
        </row>
      </sheetData>
      <sheetData sheetId="49"/>
      <sheetData sheetId="50"/>
      <sheetData sheetId="51"/>
      <sheetData sheetId="52"/>
      <sheetData sheetId="53"/>
      <sheetData sheetId="54">
        <row r="2">
          <cell r="A2" t="str">
            <v>Loyer / Emprunt</v>
          </cell>
          <cell r="B2">
            <v>695</v>
          </cell>
        </row>
      </sheetData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>
        <row r="15">
          <cell r="E15">
            <v>-313.04999999999927</v>
          </cell>
        </row>
      </sheetData>
      <sheetData sheetId="73">
        <row r="15">
          <cell r="E15">
            <v>-623.89999999999964</v>
          </cell>
        </row>
      </sheetData>
      <sheetData sheetId="74">
        <row r="15">
          <cell r="E15">
            <v>150.26000000000022</v>
          </cell>
        </row>
      </sheetData>
      <sheetData sheetId="75">
        <row r="15">
          <cell r="E15">
            <v>-128.04000000000087</v>
          </cell>
        </row>
      </sheetData>
      <sheetData sheetId="76">
        <row r="15">
          <cell r="E15">
            <v>-70.230000000001382</v>
          </cell>
        </row>
      </sheetData>
      <sheetData sheetId="77">
        <row r="15">
          <cell r="E15">
            <v>-9.680000000000291</v>
          </cell>
        </row>
      </sheetData>
      <sheetData sheetId="78">
        <row r="15">
          <cell r="E15">
            <v>-6.0400000000008731</v>
          </cell>
        </row>
      </sheetData>
      <sheetData sheetId="79">
        <row r="15">
          <cell r="E15">
            <v>462.59999999999854</v>
          </cell>
        </row>
      </sheetData>
      <sheetData sheetId="80">
        <row r="15">
          <cell r="E15">
            <v>331.23999999999796</v>
          </cell>
        </row>
      </sheetData>
      <sheetData sheetId="81">
        <row r="15">
          <cell r="E15">
            <v>-78.130000000002838</v>
          </cell>
        </row>
      </sheetData>
      <sheetData sheetId="82">
        <row r="15">
          <cell r="E15">
            <v>-246.50000000000364</v>
          </cell>
        </row>
      </sheetData>
      <sheetData sheetId="83">
        <row r="15">
          <cell r="E15">
            <v>-384.07000000000426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HARGES"/>
      <sheetName val="DONNEES"/>
      <sheetName val="CONTACTS"/>
      <sheetName val="Feuil2"/>
      <sheetName val="2010"/>
      <sheetName val="GRAPH_2010"/>
      <sheetName val="MUTUELLE"/>
      <sheetName val="Feuil1"/>
      <sheetName val="Synthèse"/>
      <sheetName val="Budget_Familial (5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293465A-3922-4370-98CF-D438CA9A5BD6}" name="Tab_conso_quotienne" displayName="Tab_conso_quotienne" ref="A1:C1079" totalsRowShown="0">
  <autoFilter ref="A1:C1079" xr:uid="{1465A8E7-A242-409C-936C-2A5C37716726}"/>
  <tableColumns count="3">
    <tableColumn id="1" xr3:uid="{D28B7BA3-CB65-4808-92E5-D471F4F388E2}" name="Date de consommation" dataDxfId="4"/>
    <tableColumn id="2" xr3:uid="{83743BAF-A788-46F4-8B07-04F548CA030C}" name="Consommation (kWh)"/>
    <tableColumn id="3" xr3:uid="{F859AC79-1B4C-4A6C-B7BC-A1E4E1A522DB}" name="Coût jours"/>
  </tableColumns>
  <tableStyleInfo name="TableStyleMedium3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127256D-DDD0-42D8-B147-AF6E6A22C9B4}" name="Tab_prix_elec" displayName="Tab_prix_elec" ref="F1:H5" totalsRowShown="0" headerRowDxfId="3">
  <autoFilter ref="F1:H5" xr:uid="{3A9677F6-D6A1-45EB-82F1-9A59F746FD21}">
    <filterColumn colId="0" hiddenButton="1"/>
    <filterColumn colId="1" hiddenButton="1"/>
    <filterColumn colId="2" hiddenButton="1"/>
  </autoFilter>
  <tableColumns count="3">
    <tableColumn id="1" xr3:uid="{C0EE1A3C-0BDF-49E2-ACBA-31917B400E7A}" name="Annee" dataDxfId="2"/>
    <tableColumn id="2" xr3:uid="{77B6C5C3-18E6-45B4-BD61-0E18F2F31E28}" name="Prix kWh HP" dataDxfId="1"/>
    <tableColumn id="3" xr3:uid="{CE343637-BD91-4CB9-8FF4-64B164F95E36}" name="Prix kWh HC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470EBF-2A94-4066-883D-B74EF4A7C870}">
  <dimension ref="A1:BH1083"/>
  <sheetViews>
    <sheetView tabSelected="1" topLeftCell="A341" workbookViewId="0">
      <selection activeCell="C2" sqref="C2:C435"/>
    </sheetView>
  </sheetViews>
  <sheetFormatPr baseColWidth="10" defaultRowHeight="15.75" x14ac:dyDescent="0.25"/>
  <cols>
    <col min="1" max="1" width="22" style="2" customWidth="1"/>
    <col min="2" max="2" width="20.77734375" style="2" customWidth="1"/>
    <col min="3" max="3" width="8" style="2" bestFit="1" customWidth="1"/>
    <col min="4" max="4" width="7.77734375" style="2" bestFit="1" customWidth="1"/>
    <col min="5" max="5" width="7.88671875" style="2" bestFit="1" customWidth="1"/>
    <col min="6" max="6" width="10.109375" style="2" bestFit="1" customWidth="1"/>
    <col min="7" max="7" width="13.33203125" style="2" customWidth="1"/>
    <col min="8" max="8" width="13.6640625" style="2" customWidth="1"/>
    <col min="9" max="9" width="7.88671875" style="2" bestFit="1" customWidth="1"/>
    <col min="10" max="10" width="7.5546875" style="2" bestFit="1" customWidth="1"/>
    <col min="11" max="11" width="7.109375" style="2" bestFit="1" customWidth="1"/>
    <col min="12" max="13" width="7.33203125" style="2" bestFit="1" customWidth="1"/>
    <col min="14" max="16" width="7.44140625" style="2" bestFit="1" customWidth="1"/>
    <col min="17" max="17" width="7.33203125" style="2" bestFit="1" customWidth="1"/>
    <col min="18" max="19" width="7.44140625" style="2" bestFit="1" customWidth="1"/>
    <col min="20" max="20" width="7.77734375" style="2" bestFit="1" customWidth="1"/>
    <col min="21" max="21" width="7.33203125" style="2" bestFit="1" customWidth="1"/>
    <col min="22" max="23" width="7.5546875" style="2" bestFit="1" customWidth="1"/>
    <col min="24" max="26" width="7.6640625" style="2" bestFit="1" customWidth="1"/>
    <col min="27" max="27" width="7.5546875" style="2" bestFit="1" customWidth="1"/>
    <col min="28" max="29" width="7.6640625" style="2" bestFit="1" customWidth="1"/>
    <col min="30" max="30" width="7.77734375" style="2" bestFit="1" customWidth="1"/>
    <col min="31" max="31" width="7.33203125" style="2" bestFit="1" customWidth="1"/>
    <col min="32" max="32" width="7.5546875" style="2" bestFit="1" customWidth="1"/>
    <col min="33" max="34" width="7.77734375" style="2" bestFit="1" customWidth="1"/>
    <col min="35" max="37" width="7.88671875" style="2" bestFit="1" customWidth="1"/>
    <col min="38" max="38" width="7.77734375" style="2" bestFit="1" customWidth="1"/>
    <col min="39" max="40" width="7.88671875" style="2" bestFit="1" customWidth="1"/>
    <col min="41" max="41" width="7.5546875" style="2" bestFit="1" customWidth="1"/>
    <col min="42" max="42" width="7.109375" style="2" bestFit="1" customWidth="1"/>
    <col min="43" max="44" width="7.33203125" style="2" bestFit="1" customWidth="1"/>
    <col min="45" max="47" width="7.44140625" style="2" bestFit="1" customWidth="1"/>
    <col min="48" max="48" width="7.33203125" style="2" bestFit="1" customWidth="1"/>
    <col min="49" max="50" width="7.44140625" style="2" bestFit="1" customWidth="1"/>
    <col min="51" max="51" width="7.77734375" style="2" bestFit="1" customWidth="1"/>
    <col min="52" max="52" width="7.33203125" style="2" bestFit="1" customWidth="1"/>
    <col min="53" max="54" width="7.5546875" style="2" bestFit="1" customWidth="1"/>
    <col min="55" max="57" width="7.6640625" style="2" bestFit="1" customWidth="1"/>
    <col min="58" max="58" width="7.5546875" style="2" bestFit="1" customWidth="1"/>
    <col min="59" max="60" width="7.6640625" style="2" bestFit="1" customWidth="1"/>
    <col min="61" max="61" width="8.21875" style="2" bestFit="1" customWidth="1"/>
    <col min="62" max="63" width="8.44140625" style="2" bestFit="1" customWidth="1"/>
    <col min="64" max="66" width="8.5546875" style="2" bestFit="1" customWidth="1"/>
    <col min="67" max="67" width="8.44140625" style="2" bestFit="1" customWidth="1"/>
    <col min="68" max="69" width="8.5546875" style="2" bestFit="1" customWidth="1"/>
    <col min="70" max="70" width="8.21875" style="2" bestFit="1" customWidth="1"/>
    <col min="71" max="71" width="7.77734375" style="2" bestFit="1" customWidth="1"/>
    <col min="72" max="73" width="8" style="2" bestFit="1" customWidth="1"/>
    <col min="74" max="76" width="8.109375" style="2" bestFit="1" customWidth="1"/>
    <col min="77" max="77" width="8" style="2" bestFit="1" customWidth="1"/>
    <col min="78" max="79" width="8.109375" style="2" bestFit="1" customWidth="1"/>
    <col min="80" max="80" width="8.44140625" style="2" bestFit="1" customWidth="1"/>
    <col min="81" max="81" width="8" style="2" bestFit="1" customWidth="1"/>
    <col min="82" max="83" width="8.21875" style="2" bestFit="1" customWidth="1"/>
    <col min="84" max="86" width="8.33203125" style="2" bestFit="1" customWidth="1"/>
    <col min="87" max="87" width="8.21875" style="2" bestFit="1" customWidth="1"/>
    <col min="88" max="89" width="8.33203125" style="2" bestFit="1" customWidth="1"/>
    <col min="90" max="90" width="8.44140625" style="2" bestFit="1" customWidth="1"/>
    <col min="91" max="91" width="8" style="2" bestFit="1" customWidth="1"/>
    <col min="92" max="92" width="6.6640625" style="2" bestFit="1" customWidth="1"/>
    <col min="93" max="94" width="6.88671875" style="2" bestFit="1" customWidth="1"/>
    <col min="95" max="97" width="7" style="2" bestFit="1" customWidth="1"/>
    <col min="98" max="98" width="6.88671875" style="2" bestFit="1" customWidth="1"/>
    <col min="99" max="100" width="7" style="2" bestFit="1" customWidth="1"/>
    <col min="101" max="101" width="6.6640625" style="2" bestFit="1" customWidth="1"/>
    <col min="102" max="102" width="6.21875" style="2" bestFit="1" customWidth="1"/>
    <col min="103" max="104" width="6.44140625" style="2" bestFit="1" customWidth="1"/>
    <col min="105" max="107" width="6.5546875" style="2" bestFit="1" customWidth="1"/>
    <col min="108" max="108" width="6.44140625" style="2" bestFit="1" customWidth="1"/>
    <col min="109" max="110" width="6.5546875" style="2" bestFit="1" customWidth="1"/>
    <col min="111" max="111" width="6.88671875" style="2" bestFit="1" customWidth="1"/>
    <col min="112" max="112" width="6.44140625" style="2" bestFit="1" customWidth="1"/>
    <col min="113" max="114" width="6.6640625" style="2" bestFit="1" customWidth="1"/>
    <col min="115" max="117" width="6.77734375" style="2" bestFit="1" customWidth="1"/>
    <col min="118" max="118" width="6.6640625" style="2" bestFit="1" customWidth="1"/>
    <col min="119" max="120" width="6.77734375" style="2" bestFit="1" customWidth="1"/>
    <col min="121" max="121" width="6.88671875" style="2" bestFit="1" customWidth="1"/>
    <col min="122" max="122" width="7.109375" style="2" bestFit="1" customWidth="1"/>
    <col min="123" max="124" width="7.33203125" style="2" bestFit="1" customWidth="1"/>
    <col min="125" max="127" width="7.44140625" style="2" bestFit="1" customWidth="1"/>
    <col min="128" max="128" width="7.33203125" style="2" bestFit="1" customWidth="1"/>
    <col min="129" max="130" width="7.44140625" style="2" bestFit="1" customWidth="1"/>
    <col min="131" max="131" width="7.109375" style="2" bestFit="1" customWidth="1"/>
    <col min="132" max="132" width="6.6640625" style="2" bestFit="1" customWidth="1"/>
    <col min="133" max="134" width="6.88671875" style="2" bestFit="1" customWidth="1"/>
    <col min="135" max="137" width="7" style="2" bestFit="1" customWidth="1"/>
    <col min="138" max="138" width="6.88671875" style="2" bestFit="1" customWidth="1"/>
    <col min="139" max="140" width="7" style="2" bestFit="1" customWidth="1"/>
    <col min="141" max="141" width="7.33203125" style="2" bestFit="1" customWidth="1"/>
    <col min="142" max="142" width="6.88671875" style="2" bestFit="1" customWidth="1"/>
    <col min="143" max="144" width="7.109375" style="2" bestFit="1" customWidth="1"/>
    <col min="145" max="147" width="7.21875" style="2" bestFit="1" customWidth="1"/>
    <col min="148" max="148" width="7.109375" style="2" bestFit="1" customWidth="1"/>
    <col min="149" max="150" width="7.21875" style="2" bestFit="1" customWidth="1"/>
    <col min="151" max="151" width="7.33203125" style="2" bestFit="1" customWidth="1"/>
    <col min="152" max="152" width="6.88671875" style="2" bestFit="1" customWidth="1"/>
    <col min="153" max="153" width="7.21875" style="2" bestFit="1" customWidth="1"/>
    <col min="154" max="155" width="7.44140625" style="2" bestFit="1" customWidth="1"/>
    <col min="156" max="158" width="7.5546875" style="2" bestFit="1" customWidth="1"/>
    <col min="159" max="159" width="7.44140625" style="2" bestFit="1" customWidth="1"/>
    <col min="160" max="161" width="7.5546875" style="2" bestFit="1" customWidth="1"/>
    <col min="162" max="162" width="7.21875" style="2" bestFit="1" customWidth="1"/>
    <col min="163" max="163" width="6.77734375" style="2" bestFit="1" customWidth="1"/>
    <col min="164" max="165" width="7" style="2" bestFit="1" customWidth="1"/>
    <col min="166" max="168" width="7.109375" style="2" bestFit="1" customWidth="1"/>
    <col min="169" max="169" width="7" style="2" bestFit="1" customWidth="1"/>
    <col min="170" max="171" width="7.109375" style="2" bestFit="1" customWidth="1"/>
    <col min="172" max="172" width="7.44140625" style="2" bestFit="1" customWidth="1"/>
    <col min="173" max="173" width="7" style="2" bestFit="1" customWidth="1"/>
    <col min="174" max="175" width="7.21875" style="2" bestFit="1" customWidth="1"/>
    <col min="176" max="178" width="7.33203125" style="2" bestFit="1" customWidth="1"/>
    <col min="179" max="179" width="7.21875" style="2" bestFit="1" customWidth="1"/>
    <col min="180" max="181" width="7.33203125" style="2" bestFit="1" customWidth="1"/>
    <col min="182" max="182" width="7.44140625" style="2" bestFit="1" customWidth="1"/>
    <col min="183" max="183" width="6.5546875" style="2" bestFit="1" customWidth="1"/>
    <col min="184" max="185" width="6.77734375" style="2" bestFit="1" customWidth="1"/>
    <col min="186" max="188" width="6.88671875" style="2" bestFit="1" customWidth="1"/>
    <col min="189" max="189" width="6.77734375" style="2" bestFit="1" customWidth="1"/>
    <col min="190" max="191" width="6.88671875" style="2" bestFit="1" customWidth="1"/>
    <col min="192" max="192" width="6.5546875" style="2" bestFit="1" customWidth="1"/>
    <col min="193" max="193" width="6.109375" style="2" bestFit="1" customWidth="1"/>
    <col min="194" max="195" width="6.33203125" style="2" bestFit="1" customWidth="1"/>
    <col min="196" max="198" width="6.44140625" style="2" bestFit="1" customWidth="1"/>
    <col min="199" max="199" width="6.33203125" style="2" bestFit="1" customWidth="1"/>
    <col min="200" max="201" width="6.44140625" style="2" bestFit="1" customWidth="1"/>
    <col min="202" max="202" width="6.77734375" style="2" bestFit="1" customWidth="1"/>
    <col min="203" max="203" width="6.33203125" style="2" bestFit="1" customWidth="1"/>
    <col min="204" max="205" width="6.5546875" style="2" bestFit="1" customWidth="1"/>
    <col min="206" max="208" width="6.6640625" style="2" bestFit="1" customWidth="1"/>
    <col min="209" max="209" width="6.5546875" style="2" bestFit="1" customWidth="1"/>
    <col min="210" max="211" width="6.6640625" style="2" bestFit="1" customWidth="1"/>
    <col min="212" max="212" width="6.77734375" style="2" bestFit="1" customWidth="1"/>
    <col min="213" max="213" width="6.33203125" style="2" bestFit="1" customWidth="1"/>
    <col min="214" max="214" width="7.88671875" style="2" bestFit="1" customWidth="1"/>
    <col min="215" max="216" width="8.109375" style="2" bestFit="1" customWidth="1"/>
    <col min="217" max="219" width="8.21875" style="2" bestFit="1" customWidth="1"/>
    <col min="220" max="220" width="8.109375" style="2" bestFit="1" customWidth="1"/>
    <col min="221" max="222" width="8.21875" style="2" bestFit="1" customWidth="1"/>
    <col min="223" max="223" width="7.88671875" style="2" bestFit="1" customWidth="1"/>
    <col min="224" max="224" width="7.44140625" style="2" bestFit="1" customWidth="1"/>
    <col min="225" max="226" width="7.6640625" style="2" bestFit="1" customWidth="1"/>
    <col min="227" max="229" width="7.77734375" style="2" bestFit="1" customWidth="1"/>
    <col min="230" max="230" width="7.6640625" style="2" bestFit="1" customWidth="1"/>
    <col min="231" max="232" width="7.77734375" style="2" bestFit="1" customWidth="1"/>
    <col min="233" max="233" width="8.109375" style="2" bestFit="1" customWidth="1"/>
    <col min="234" max="234" width="7.6640625" style="2" bestFit="1" customWidth="1"/>
    <col min="235" max="236" width="7.88671875" style="2" bestFit="1" customWidth="1"/>
    <col min="237" max="239" width="8" style="2" bestFit="1" customWidth="1"/>
    <col min="240" max="240" width="7.88671875" style="2" bestFit="1" customWidth="1"/>
    <col min="241" max="242" width="8" style="2" bestFit="1" customWidth="1"/>
    <col min="243" max="243" width="8.109375" style="2" bestFit="1" customWidth="1"/>
    <col min="244" max="244" width="7.6640625" style="2" bestFit="1" customWidth="1"/>
    <col min="245" max="245" width="7.77734375" style="2" bestFit="1" customWidth="1"/>
    <col min="246" max="247" width="8" style="2" bestFit="1" customWidth="1"/>
    <col min="248" max="250" width="8.109375" style="2" bestFit="1" customWidth="1"/>
    <col min="251" max="251" width="8" style="2" bestFit="1" customWidth="1"/>
    <col min="252" max="253" width="8.109375" style="2" bestFit="1" customWidth="1"/>
    <col min="254" max="254" width="7.77734375" style="2" bestFit="1" customWidth="1"/>
    <col min="255" max="255" width="7.33203125" style="2" bestFit="1" customWidth="1"/>
    <col min="256" max="257" width="7.5546875" style="2" bestFit="1" customWidth="1"/>
    <col min="258" max="260" width="7.6640625" style="2" bestFit="1" customWidth="1"/>
    <col min="261" max="261" width="7.5546875" style="2" bestFit="1" customWidth="1"/>
    <col min="262" max="263" width="7.6640625" style="2" bestFit="1" customWidth="1"/>
    <col min="264" max="264" width="8" style="2" bestFit="1" customWidth="1"/>
    <col min="265" max="265" width="7.5546875" style="2" bestFit="1" customWidth="1"/>
    <col min="266" max="267" width="7.77734375" style="2" bestFit="1" customWidth="1"/>
    <col min="268" max="270" width="7.88671875" style="2" bestFit="1" customWidth="1"/>
    <col min="271" max="271" width="7.77734375" style="2" bestFit="1" customWidth="1"/>
    <col min="272" max="273" width="7.88671875" style="2" bestFit="1" customWidth="1"/>
    <col min="274" max="274" width="8" style="2" bestFit="1" customWidth="1"/>
    <col min="275" max="275" width="6.77734375" style="2" bestFit="1" customWidth="1"/>
    <col min="276" max="277" width="7" style="2" bestFit="1" customWidth="1"/>
    <col min="278" max="280" width="7.109375" style="2" bestFit="1" customWidth="1"/>
    <col min="281" max="281" width="7" style="2" bestFit="1" customWidth="1"/>
    <col min="282" max="283" width="7.109375" style="2" bestFit="1" customWidth="1"/>
    <col min="284" max="284" width="6.77734375" style="2" bestFit="1" customWidth="1"/>
    <col min="285" max="285" width="6.33203125" style="2" bestFit="1" customWidth="1"/>
    <col min="286" max="287" width="6.5546875" style="2" bestFit="1" customWidth="1"/>
    <col min="288" max="290" width="6.6640625" style="2" bestFit="1" customWidth="1"/>
    <col min="291" max="291" width="6.5546875" style="2" bestFit="1" customWidth="1"/>
    <col min="292" max="293" width="6.6640625" style="2" bestFit="1" customWidth="1"/>
    <col min="294" max="294" width="7" style="2" bestFit="1" customWidth="1"/>
    <col min="295" max="295" width="6.5546875" style="2" bestFit="1" customWidth="1"/>
    <col min="296" max="297" width="6.77734375" style="2" bestFit="1" customWidth="1"/>
    <col min="298" max="300" width="6.88671875" style="2" bestFit="1" customWidth="1"/>
    <col min="301" max="301" width="6.77734375" style="2" bestFit="1" customWidth="1"/>
    <col min="302" max="303" width="6.88671875" style="2" bestFit="1" customWidth="1"/>
    <col min="304" max="304" width="7" style="2" bestFit="1" customWidth="1"/>
    <col min="305" max="305" width="6.5546875" style="2" bestFit="1" customWidth="1"/>
    <col min="306" max="306" width="7.109375" style="2" bestFit="1" customWidth="1"/>
    <col min="307" max="308" width="7.33203125" style="2" bestFit="1" customWidth="1"/>
    <col min="309" max="311" width="7.44140625" style="2" bestFit="1" customWidth="1"/>
    <col min="312" max="312" width="7.33203125" style="2" bestFit="1" customWidth="1"/>
    <col min="313" max="314" width="7.44140625" style="2" bestFit="1" customWidth="1"/>
    <col min="315" max="315" width="7.109375" style="2" bestFit="1" customWidth="1"/>
    <col min="316" max="316" width="6.6640625" style="2" bestFit="1" customWidth="1"/>
    <col min="317" max="318" width="6.88671875" style="2" bestFit="1" customWidth="1"/>
    <col min="319" max="321" width="7" style="2" bestFit="1" customWidth="1"/>
    <col min="322" max="322" width="6.88671875" style="2" bestFit="1" customWidth="1"/>
    <col min="323" max="324" width="7" style="2" bestFit="1" customWidth="1"/>
    <col min="325" max="325" width="7.33203125" style="2" bestFit="1" customWidth="1"/>
    <col min="326" max="326" width="6.88671875" style="2" bestFit="1" customWidth="1"/>
    <col min="327" max="328" width="7.109375" style="2" bestFit="1" customWidth="1"/>
    <col min="329" max="331" width="7.21875" style="2" bestFit="1" customWidth="1"/>
    <col min="332" max="332" width="7.109375" style="2" bestFit="1" customWidth="1"/>
    <col min="333" max="334" width="7.21875" style="2" bestFit="1" customWidth="1"/>
    <col min="335" max="335" width="7.33203125" style="2" bestFit="1" customWidth="1"/>
    <col min="336" max="336" width="7.109375" style="2" bestFit="1" customWidth="1"/>
    <col min="337" max="338" width="7.33203125" style="2" bestFit="1" customWidth="1"/>
    <col min="339" max="341" width="7.44140625" style="2" bestFit="1" customWidth="1"/>
    <col min="342" max="342" width="7.33203125" style="2" bestFit="1" customWidth="1"/>
    <col min="343" max="344" width="7.44140625" style="2" bestFit="1" customWidth="1"/>
    <col min="345" max="345" width="7.109375" style="2" bestFit="1" customWidth="1"/>
    <col min="346" max="346" width="6.6640625" style="2" bestFit="1" customWidth="1"/>
    <col min="347" max="348" width="6.88671875" style="2" bestFit="1" customWidth="1"/>
    <col min="349" max="351" width="7" style="2" bestFit="1" customWidth="1"/>
    <col min="352" max="352" width="6.88671875" style="2" bestFit="1" customWidth="1"/>
    <col min="353" max="354" width="7" style="2" bestFit="1" customWidth="1"/>
    <col min="355" max="355" width="7.33203125" style="2" bestFit="1" customWidth="1"/>
    <col min="356" max="356" width="6.88671875" style="2" bestFit="1" customWidth="1"/>
    <col min="357" max="358" width="7.109375" style="2" bestFit="1" customWidth="1"/>
    <col min="359" max="361" width="7.21875" style="2" bestFit="1" customWidth="1"/>
    <col min="362" max="362" width="7.109375" style="2" bestFit="1" customWidth="1"/>
    <col min="363" max="364" width="7.21875" style="2" bestFit="1" customWidth="1"/>
    <col min="365" max="365" width="7.33203125" style="2" bestFit="1" customWidth="1"/>
    <col min="366" max="366" width="6.88671875" style="2" bestFit="1" customWidth="1"/>
    <col min="367" max="16384" width="11.5546875" style="2"/>
  </cols>
  <sheetData>
    <row r="1" spans="1:60" x14ac:dyDescent="0.25">
      <c r="A1" t="s">
        <v>0</v>
      </c>
      <c r="B1" t="s">
        <v>1</v>
      </c>
      <c r="C1" s="1" t="s">
        <v>2</v>
      </c>
      <c r="F1" s="2" t="s">
        <v>3</v>
      </c>
      <c r="G1" s="2" t="s">
        <v>4</v>
      </c>
      <c r="H1" s="2" t="s">
        <v>5</v>
      </c>
      <c r="BH1"/>
    </row>
    <row r="2" spans="1:60" x14ac:dyDescent="0.25">
      <c r="A2" s="3">
        <v>43880</v>
      </c>
      <c r="B2">
        <v>39</v>
      </c>
      <c r="C2" s="4" t="e" cm="1">
        <f t="array" aca="1" ref="C2" ca="1">IF(OR(JOURDESEMAINE(A2,2)=3,JOURDESEMAINE(A2,2)=6,JOURDESEMAINE(A2,2)=7),INDEX(Tab_prix_elec[#All],MATCH(YEAR(A2),Tab_prix_elec[Annee],0),2),INDEX(Tab_prix_elec[Prix kWh HP],MATCH(YEAR(A2),Tab_prix_elec[Annee],0),3))</f>
        <v>#NAME?</v>
      </c>
      <c r="F2" s="5">
        <v>43831</v>
      </c>
      <c r="G2" s="6">
        <f>6.9/B14</f>
        <v>0.17692307692307693</v>
      </c>
      <c r="H2" s="6">
        <f>6.35/B13</f>
        <v>0.15119047619047618</v>
      </c>
    </row>
    <row r="3" spans="1:60" x14ac:dyDescent="0.25">
      <c r="A3" s="3">
        <v>43881</v>
      </c>
      <c r="B3">
        <v>44</v>
      </c>
      <c r="C3" s="4" t="e" cm="1">
        <f t="array" aca="1" ref="C3" ca="1">IF(OR(JOURDESEMAINE(A3,2)=3,JOURDESEMAINE(A3,2)=6,JOURDESEMAINE(A3,2)=7),INDEX(Tab_prix_elec[#All],MATCH(YEAR(A3),Tab_prix_elec[Annee],0),2),INDEX(Tab_prix_elec[Prix kWh HP],MATCH(YEAR(A3),Tab_prix_elec[Annee],0),3))</f>
        <v>#NAME?</v>
      </c>
      <c r="F3" s="5">
        <v>44197</v>
      </c>
      <c r="G3" s="6">
        <f>12.09/67</f>
        <v>0.18044776119402986</v>
      </c>
      <c r="H3" s="6">
        <f>10.76/72</f>
        <v>0.14944444444444444</v>
      </c>
    </row>
    <row r="4" spans="1:60" x14ac:dyDescent="0.25">
      <c r="A4" s="3">
        <v>43882</v>
      </c>
      <c r="B4">
        <v>44</v>
      </c>
      <c r="C4" s="4" t="e" cm="1">
        <f t="array" aca="1" ref="C4" ca="1">IF(OR(JOURDESEMAINE(A4,2)=3,JOURDESEMAINE(A4,2)=6,JOURDESEMAINE(A4,2)=7),INDEX(Tab_prix_elec[#All],MATCH(YEAR(A4),Tab_prix_elec[Annee],0),2),INDEX(Tab_prix_elec[Prix kWh HP],MATCH(YEAR(A4),Tab_prix_elec[Annee],0),3))</f>
        <v>#NAME?</v>
      </c>
      <c r="F4" s="5">
        <v>44562</v>
      </c>
      <c r="G4" s="6">
        <f>6.27/33</f>
        <v>0.18999999999999997</v>
      </c>
      <c r="H4" s="6">
        <f>5.25/32</f>
        <v>0.1640625</v>
      </c>
    </row>
    <row r="5" spans="1:60" x14ac:dyDescent="0.25">
      <c r="A5" s="3">
        <v>43883</v>
      </c>
      <c r="B5">
        <v>41</v>
      </c>
      <c r="C5" s="4" t="e" cm="1">
        <f t="array" aca="1" ref="C5" ca="1">IF(OR(JOURDESEMAINE(A5,2)=3,JOURDESEMAINE(A5,2)=6,JOURDESEMAINE(A5,2)=7),INDEX(Tab_prix_elec[#All],MATCH(YEAR(A5),Tab_prix_elec[Annee],0),2),INDEX(Tab_prix_elec[Prix kWh HP],MATCH(YEAR(A5),Tab_prix_elec[Annee],0),3))</f>
        <v>#NAME?</v>
      </c>
      <c r="F5" s="5">
        <v>44927</v>
      </c>
      <c r="G5" s="6">
        <f>7.35/37</f>
        <v>0.19864864864864865</v>
      </c>
      <c r="H5" s="6">
        <f>6.22/38</f>
        <v>0.16368421052631579</v>
      </c>
    </row>
    <row r="6" spans="1:60" x14ac:dyDescent="0.25">
      <c r="A6" s="3">
        <v>43884</v>
      </c>
      <c r="B6">
        <v>33</v>
      </c>
      <c r="C6" s="4" t="e" cm="1">
        <f t="array" aca="1" ref="C6" ca="1">IF(OR(JOURDESEMAINE(A6,2)=3,JOURDESEMAINE(A6,2)=6,JOURDESEMAINE(A6,2)=7),INDEX(Tab_prix_elec[#All],MATCH(YEAR(A6),Tab_prix_elec[Annee],0),2),INDEX(Tab_prix_elec[Prix kWh HP],MATCH(YEAR(A6),Tab_prix_elec[Annee],0),3))</f>
        <v>#NAME?</v>
      </c>
    </row>
    <row r="7" spans="1:60" x14ac:dyDescent="0.25">
      <c r="A7" s="3">
        <v>43885</v>
      </c>
      <c r="B7">
        <v>31</v>
      </c>
      <c r="C7" s="4" t="e" cm="1">
        <f t="array" aca="1" ref="C7" ca="1">IF(OR(JOURDESEMAINE(A7,2)=3,JOURDESEMAINE(A7,2)=6,JOURDESEMAINE(A7,2)=7),INDEX(Tab_prix_elec[#All],MATCH(YEAR(A7),Tab_prix_elec[Annee],0),2),INDEX(Tab_prix_elec[Prix kWh HP],MATCH(YEAR(A7),Tab_prix_elec[Annee],0),3))</f>
        <v>#NAME?</v>
      </c>
    </row>
    <row r="8" spans="1:60" x14ac:dyDescent="0.25">
      <c r="A8" s="3">
        <v>43886</v>
      </c>
      <c r="B8">
        <v>29</v>
      </c>
      <c r="C8" s="4" t="e" cm="1">
        <f t="array" aca="1" ref="C8" ca="1">IF(OR(JOURDESEMAINE(A8,2)=3,JOURDESEMAINE(A8,2)=6,JOURDESEMAINE(A8,2)=7),INDEX(Tab_prix_elec[#All],MATCH(YEAR(A8),Tab_prix_elec[Annee],0),2),INDEX(Tab_prix_elec[Prix kWh HP],MATCH(YEAR(A8),Tab_prix_elec[Annee],0),3))</f>
        <v>#NAME?</v>
      </c>
    </row>
    <row r="9" spans="1:60" x14ac:dyDescent="0.25">
      <c r="A9" s="3">
        <v>43887</v>
      </c>
      <c r="B9">
        <v>47</v>
      </c>
      <c r="C9" s="4" t="e" cm="1">
        <f t="array" aca="1" ref="C9" ca="1">IF(OR(JOURDESEMAINE(A9,2)=3,JOURDESEMAINE(A9,2)=6,JOURDESEMAINE(A9,2)=7),INDEX(Tab_prix_elec[#All],MATCH(YEAR(A9),Tab_prix_elec[Annee],0),2),INDEX(Tab_prix_elec[Prix kWh HP],MATCH(YEAR(A9),Tab_prix_elec[Annee],0),3))</f>
        <v>#NAME?</v>
      </c>
    </row>
    <row r="10" spans="1:60" x14ac:dyDescent="0.25">
      <c r="A10" s="3">
        <v>43888</v>
      </c>
      <c r="B10">
        <v>51</v>
      </c>
      <c r="C10" s="4" t="e" cm="1">
        <f t="array" aca="1" ref="C10" ca="1">IF(OR(JOURDESEMAINE(A10,2)=3,JOURDESEMAINE(A10,2)=6,JOURDESEMAINE(A10,2)=7),INDEX(Tab_prix_elec[#All],MATCH(YEAR(A10),Tab_prix_elec[Annee],0),2),INDEX(Tab_prix_elec[Prix kWh HP],MATCH(YEAR(A10),Tab_prix_elec[Annee],0),3))</f>
        <v>#NAME?</v>
      </c>
    </row>
    <row r="11" spans="1:60" x14ac:dyDescent="0.25">
      <c r="A11" s="3">
        <v>43889</v>
      </c>
      <c r="B11">
        <v>33</v>
      </c>
      <c r="C11" s="4" t="e" cm="1">
        <f t="array" aca="1" ref="C11" ca="1">IF(OR(JOURDESEMAINE(A11,2)=3,JOURDESEMAINE(A11,2)=6,JOURDESEMAINE(A11,2)=7),INDEX(Tab_prix_elec[#All],MATCH(YEAR(A11),Tab_prix_elec[Annee],0),2),INDEX(Tab_prix_elec[Prix kWh HP],MATCH(YEAR(A11),Tab_prix_elec[Annee],0),3))</f>
        <v>#NAME?</v>
      </c>
    </row>
    <row r="12" spans="1:60" x14ac:dyDescent="0.25">
      <c r="A12" s="3">
        <v>43890</v>
      </c>
      <c r="B12">
        <v>39</v>
      </c>
      <c r="C12" s="4" t="e" cm="1">
        <f t="array" aca="1" ref="C12" ca="1">IF(OR(JOURDESEMAINE(A12,2)=3,JOURDESEMAINE(A12,2)=6,JOURDESEMAINE(A12,2)=7),INDEX(Tab_prix_elec[#All],MATCH(YEAR(A12),Tab_prix_elec[Annee],0),2),INDEX(Tab_prix_elec[Prix kWh HP],MATCH(YEAR(A12),Tab_prix_elec[Annee],0),3))</f>
        <v>#NAME?</v>
      </c>
    </row>
    <row r="13" spans="1:60" x14ac:dyDescent="0.25">
      <c r="A13" s="3">
        <v>43891</v>
      </c>
      <c r="B13">
        <v>42</v>
      </c>
      <c r="C13" s="4" t="e" cm="1">
        <f t="array" aca="1" ref="C13" ca="1">IF(OR(JOURDESEMAINE(A13,2)=3,JOURDESEMAINE(A13,2)=6,JOURDESEMAINE(A13,2)=7),INDEX(Tab_prix_elec[#All],MATCH(YEAR(A13),Tab_prix_elec[Annee],0),2),INDEX(Tab_prix_elec[Prix kWh HP],MATCH(YEAR(A13),Tab_prix_elec[Annee],0),3))</f>
        <v>#NAME?</v>
      </c>
    </row>
    <row r="14" spans="1:60" x14ac:dyDescent="0.25">
      <c r="A14" s="3">
        <v>43892</v>
      </c>
      <c r="B14">
        <v>39</v>
      </c>
      <c r="C14" s="4" t="e" cm="1">
        <f t="array" aca="1" ref="C14" ca="1">IF(OR(JOURDESEMAINE(A14,2)=3,JOURDESEMAINE(A14,2)=6,JOURDESEMAINE(A14,2)=7),INDEX(Tab_prix_elec[#All],MATCH(YEAR(A14),Tab_prix_elec[Annee],0),2),INDEX(Tab_prix_elec[Prix kWh HP],MATCH(YEAR(A14),Tab_prix_elec[Annee],0),3))</f>
        <v>#NAME?</v>
      </c>
    </row>
    <row r="15" spans="1:60" x14ac:dyDescent="0.25">
      <c r="A15" s="3">
        <v>43893</v>
      </c>
      <c r="B15">
        <v>34</v>
      </c>
      <c r="C15" s="4" t="e" cm="1">
        <f t="array" aca="1" ref="C15" ca="1">IF(OR(JOURDESEMAINE(A15,2)=3,JOURDESEMAINE(A15,2)=6,JOURDESEMAINE(A15,2)=7),INDEX(Tab_prix_elec[#All],MATCH(YEAR(A15),Tab_prix_elec[Annee],0),2),INDEX(Tab_prix_elec[Prix kWh HP],MATCH(YEAR(A15),Tab_prix_elec[Annee],0),3))</f>
        <v>#NAME?</v>
      </c>
    </row>
    <row r="16" spans="1:60" x14ac:dyDescent="0.25">
      <c r="A16" s="3">
        <v>43894</v>
      </c>
      <c r="B16">
        <v>41</v>
      </c>
      <c r="C16" s="4" t="e" cm="1">
        <f t="array" aca="1" ref="C16" ca="1">IF(OR(JOURDESEMAINE(A16,2)=3,JOURDESEMAINE(A16,2)=6,JOURDESEMAINE(A16,2)=7),INDEX(Tab_prix_elec[#All],MATCH(YEAR(A16),Tab_prix_elec[Annee],0),2),INDEX(Tab_prix_elec[Prix kWh HP],MATCH(YEAR(A16),Tab_prix_elec[Annee],0),3))</f>
        <v>#NAME?</v>
      </c>
    </row>
    <row r="17" spans="1:3" x14ac:dyDescent="0.25">
      <c r="A17" s="3">
        <v>43895</v>
      </c>
      <c r="B17">
        <v>42</v>
      </c>
      <c r="C17" s="4" t="e" cm="1">
        <f t="array" aca="1" ref="C17" ca="1">IF(OR(JOURDESEMAINE(A17,2)=3,JOURDESEMAINE(A17,2)=6,JOURDESEMAINE(A17,2)=7),INDEX(Tab_prix_elec[#All],MATCH(YEAR(A17),Tab_prix_elec[Annee],0),2),INDEX(Tab_prix_elec[Prix kWh HP],MATCH(YEAR(A17),Tab_prix_elec[Annee],0),3))</f>
        <v>#NAME?</v>
      </c>
    </row>
    <row r="18" spans="1:3" x14ac:dyDescent="0.25">
      <c r="A18" s="3">
        <v>43896</v>
      </c>
      <c r="B18">
        <v>45</v>
      </c>
      <c r="C18" s="4" t="e" cm="1">
        <f t="array" aca="1" ref="C18" ca="1">IF(OR(JOURDESEMAINE(A18,2)=3,JOURDESEMAINE(A18,2)=6,JOURDESEMAINE(A18,2)=7),INDEX(Tab_prix_elec[#All],MATCH(YEAR(A18),Tab_prix_elec[Annee],0),2),INDEX(Tab_prix_elec[Prix kWh HP],MATCH(YEAR(A18),Tab_prix_elec[Annee],0),3))</f>
        <v>#NAME?</v>
      </c>
    </row>
    <row r="19" spans="1:3" x14ac:dyDescent="0.25">
      <c r="A19" s="3">
        <v>43897</v>
      </c>
      <c r="B19">
        <v>39</v>
      </c>
      <c r="C19" s="4" t="e" cm="1">
        <f t="array" aca="1" ref="C19" ca="1">IF(OR(JOURDESEMAINE(A19,2)=3,JOURDESEMAINE(A19,2)=6,JOURDESEMAINE(A19,2)=7),INDEX(Tab_prix_elec[#All],MATCH(YEAR(A19),Tab_prix_elec[Annee],0),2),INDEX(Tab_prix_elec[Prix kWh HP],MATCH(YEAR(A19),Tab_prix_elec[Annee],0),3))</f>
        <v>#NAME?</v>
      </c>
    </row>
    <row r="20" spans="1:3" x14ac:dyDescent="0.25">
      <c r="A20" s="3">
        <v>43898</v>
      </c>
      <c r="B20">
        <v>43</v>
      </c>
      <c r="C20" s="4" t="e" cm="1">
        <f t="array" aca="1" ref="C20" ca="1">IF(OR(JOURDESEMAINE(A20,2)=3,JOURDESEMAINE(A20,2)=6,JOURDESEMAINE(A20,2)=7),INDEX(Tab_prix_elec[#All],MATCH(YEAR(A20),Tab_prix_elec[Annee],0),2),INDEX(Tab_prix_elec[Prix kWh HP],MATCH(YEAR(A20),Tab_prix_elec[Annee],0),3))</f>
        <v>#NAME?</v>
      </c>
    </row>
    <row r="21" spans="1:3" x14ac:dyDescent="0.25">
      <c r="A21" s="3">
        <v>43899</v>
      </c>
      <c r="B21">
        <v>42</v>
      </c>
      <c r="C21" s="4" t="e" cm="1">
        <f t="array" aca="1" ref="C21" ca="1">IF(OR(JOURDESEMAINE(A21,2)=3,JOURDESEMAINE(A21,2)=6,JOURDESEMAINE(A21,2)=7),INDEX(Tab_prix_elec[#All],MATCH(YEAR(A21),Tab_prix_elec[Annee],0),2),INDEX(Tab_prix_elec[Prix kWh HP],MATCH(YEAR(A21),Tab_prix_elec[Annee],0),3))</f>
        <v>#NAME?</v>
      </c>
    </row>
    <row r="22" spans="1:3" x14ac:dyDescent="0.25">
      <c r="A22" s="3">
        <v>43900</v>
      </c>
      <c r="B22">
        <v>31</v>
      </c>
      <c r="C22" s="4" t="e" cm="1">
        <f t="array" aca="1" ref="C22" ca="1">IF(OR(JOURDESEMAINE(A22,2)=3,JOURDESEMAINE(A22,2)=6,JOURDESEMAINE(A22,2)=7),INDEX(Tab_prix_elec[#All],MATCH(YEAR(A22),Tab_prix_elec[Annee],0),2),INDEX(Tab_prix_elec[Prix kWh HP],MATCH(YEAR(A22),Tab_prix_elec[Annee],0),3))</f>
        <v>#NAME?</v>
      </c>
    </row>
    <row r="23" spans="1:3" x14ac:dyDescent="0.25">
      <c r="A23" s="3">
        <v>43901</v>
      </c>
      <c r="B23">
        <v>32</v>
      </c>
      <c r="C23" s="4" t="e" cm="1">
        <f t="array" aca="1" ref="C23" ca="1">IF(OR(JOURDESEMAINE(A23,2)=3,JOURDESEMAINE(A23,2)=6,JOURDESEMAINE(A23,2)=7),INDEX(Tab_prix_elec[#All],MATCH(YEAR(A23),Tab_prix_elec[Annee],0),2),INDEX(Tab_prix_elec[Prix kWh HP],MATCH(YEAR(A23),Tab_prix_elec[Annee],0),3))</f>
        <v>#NAME?</v>
      </c>
    </row>
    <row r="24" spans="1:3" x14ac:dyDescent="0.25">
      <c r="A24" s="3">
        <v>43902</v>
      </c>
      <c r="B24">
        <v>34</v>
      </c>
      <c r="C24" s="4" t="e" cm="1">
        <f t="array" aca="1" ref="C24" ca="1">IF(OR(JOURDESEMAINE(A24,2)=3,JOURDESEMAINE(A24,2)=6,JOURDESEMAINE(A24,2)=7),INDEX(Tab_prix_elec[#All],MATCH(YEAR(A24),Tab_prix_elec[Annee],0),2),INDEX(Tab_prix_elec[Prix kWh HP],MATCH(YEAR(A24),Tab_prix_elec[Annee],0),3))</f>
        <v>#NAME?</v>
      </c>
    </row>
    <row r="25" spans="1:3" x14ac:dyDescent="0.25">
      <c r="A25" s="3">
        <v>43903</v>
      </c>
      <c r="B25">
        <v>41</v>
      </c>
      <c r="C25" s="4" t="e" cm="1">
        <f t="array" aca="1" ref="C25" ca="1">IF(OR(JOURDESEMAINE(A25,2)=3,JOURDESEMAINE(A25,2)=6,JOURDESEMAINE(A25,2)=7),INDEX(Tab_prix_elec[#All],MATCH(YEAR(A25),Tab_prix_elec[Annee],0),2),INDEX(Tab_prix_elec[Prix kWh HP],MATCH(YEAR(A25),Tab_prix_elec[Annee],0),3))</f>
        <v>#NAME?</v>
      </c>
    </row>
    <row r="26" spans="1:3" x14ac:dyDescent="0.25">
      <c r="A26" s="3">
        <v>43904</v>
      </c>
      <c r="B26">
        <v>39</v>
      </c>
      <c r="C26" s="4" t="e" cm="1">
        <f t="array" aca="1" ref="C26" ca="1">IF(OR(JOURDESEMAINE(A26,2)=3,JOURDESEMAINE(A26,2)=6,JOURDESEMAINE(A26,2)=7),INDEX(Tab_prix_elec[#All],MATCH(YEAR(A26),Tab_prix_elec[Annee],0),2),INDEX(Tab_prix_elec[Prix kWh HP],MATCH(YEAR(A26),Tab_prix_elec[Annee],0),3))</f>
        <v>#NAME?</v>
      </c>
    </row>
    <row r="27" spans="1:3" x14ac:dyDescent="0.25">
      <c r="A27" s="3">
        <v>43905</v>
      </c>
      <c r="B27">
        <v>42</v>
      </c>
      <c r="C27" s="4" t="e" cm="1">
        <f t="array" aca="1" ref="C27" ca="1">IF(OR(JOURDESEMAINE(A27,2)=3,JOURDESEMAINE(A27,2)=6,JOURDESEMAINE(A27,2)=7),INDEX(Tab_prix_elec[#All],MATCH(YEAR(A27),Tab_prix_elec[Annee],0),2),INDEX(Tab_prix_elec[Prix kWh HP],MATCH(YEAR(A27),Tab_prix_elec[Annee],0),3))</f>
        <v>#NAME?</v>
      </c>
    </row>
    <row r="28" spans="1:3" x14ac:dyDescent="0.25">
      <c r="A28" s="3">
        <v>43906</v>
      </c>
      <c r="B28">
        <v>42</v>
      </c>
      <c r="C28" s="4" t="e" cm="1">
        <f t="array" aca="1" ref="C28" ca="1">IF(OR(JOURDESEMAINE(A28,2)=3,JOURDESEMAINE(A28,2)=6,JOURDESEMAINE(A28,2)=7),INDEX(Tab_prix_elec[#All],MATCH(YEAR(A28),Tab_prix_elec[Annee],0),2),INDEX(Tab_prix_elec[Prix kWh HP],MATCH(YEAR(A28),Tab_prix_elec[Annee],0),3))</f>
        <v>#NAME?</v>
      </c>
    </row>
    <row r="29" spans="1:3" x14ac:dyDescent="0.25">
      <c r="A29" s="3">
        <v>43907</v>
      </c>
      <c r="B29">
        <v>45</v>
      </c>
      <c r="C29" s="4" t="e" cm="1">
        <f t="array" aca="1" ref="C29" ca="1">IF(OR(JOURDESEMAINE(A29,2)=3,JOURDESEMAINE(A29,2)=6,JOURDESEMAINE(A29,2)=7),INDEX(Tab_prix_elec[#All],MATCH(YEAR(A29),Tab_prix_elec[Annee],0),2),INDEX(Tab_prix_elec[Prix kWh HP],MATCH(YEAR(A29),Tab_prix_elec[Annee],0),3))</f>
        <v>#NAME?</v>
      </c>
    </row>
    <row r="30" spans="1:3" x14ac:dyDescent="0.25">
      <c r="A30" s="3">
        <v>43908</v>
      </c>
      <c r="B30">
        <v>38</v>
      </c>
      <c r="C30" s="4" t="e" cm="1">
        <f t="array" aca="1" ref="C30" ca="1">IF(OR(JOURDESEMAINE(A30,2)=3,JOURDESEMAINE(A30,2)=6,JOURDESEMAINE(A30,2)=7),INDEX(Tab_prix_elec[#All],MATCH(YEAR(A30),Tab_prix_elec[Annee],0),2),INDEX(Tab_prix_elec[Prix kWh HP],MATCH(YEAR(A30),Tab_prix_elec[Annee],0),3))</f>
        <v>#NAME?</v>
      </c>
    </row>
    <row r="31" spans="1:3" x14ac:dyDescent="0.25">
      <c r="A31" s="3">
        <v>43909</v>
      </c>
      <c r="B31">
        <v>45</v>
      </c>
      <c r="C31" s="4" t="e" cm="1">
        <f t="array" aca="1" ref="C31" ca="1">IF(OR(JOURDESEMAINE(A31,2)=3,JOURDESEMAINE(A31,2)=6,JOURDESEMAINE(A31,2)=7),INDEX(Tab_prix_elec[#All],MATCH(YEAR(A31),Tab_prix_elec[Annee],0),2),INDEX(Tab_prix_elec[Prix kWh HP],MATCH(YEAR(A31),Tab_prix_elec[Annee],0),3))</f>
        <v>#NAME?</v>
      </c>
    </row>
    <row r="32" spans="1:3" x14ac:dyDescent="0.25">
      <c r="A32" s="3">
        <v>43910</v>
      </c>
      <c r="B32">
        <v>39</v>
      </c>
      <c r="C32" s="4" t="e" cm="1">
        <f t="array" aca="1" ref="C32" ca="1">IF(OR(JOURDESEMAINE(A32,2)=3,JOURDESEMAINE(A32,2)=6,JOURDESEMAINE(A32,2)=7),INDEX(Tab_prix_elec[#All],MATCH(YEAR(A32),Tab_prix_elec[Annee],0),2),INDEX(Tab_prix_elec[Prix kWh HP],MATCH(YEAR(A32),Tab_prix_elec[Annee],0),3))</f>
        <v>#NAME?</v>
      </c>
    </row>
    <row r="33" spans="1:3" x14ac:dyDescent="0.25">
      <c r="A33" s="3">
        <v>43911</v>
      </c>
      <c r="B33">
        <v>44</v>
      </c>
      <c r="C33" s="4" t="e" cm="1">
        <f t="array" aca="1" ref="C33" ca="1">IF(OR(JOURDESEMAINE(A33,2)=3,JOURDESEMAINE(A33,2)=6,JOURDESEMAINE(A33,2)=7),INDEX(Tab_prix_elec[#All],MATCH(YEAR(A33),Tab_prix_elec[Annee],0),2),INDEX(Tab_prix_elec[Prix kWh HP],MATCH(YEAR(A33),Tab_prix_elec[Annee],0),3))</f>
        <v>#NAME?</v>
      </c>
    </row>
    <row r="34" spans="1:3" x14ac:dyDescent="0.25">
      <c r="A34" s="3">
        <v>43912</v>
      </c>
      <c r="B34">
        <v>40</v>
      </c>
      <c r="C34" s="4" t="e" cm="1">
        <f t="array" aca="1" ref="C34" ca="1">IF(OR(JOURDESEMAINE(A34,2)=3,JOURDESEMAINE(A34,2)=6,JOURDESEMAINE(A34,2)=7),INDEX(Tab_prix_elec[#All],MATCH(YEAR(A34),Tab_prix_elec[Annee],0),2),INDEX(Tab_prix_elec[Prix kWh HP],MATCH(YEAR(A34),Tab_prix_elec[Annee],0),3))</f>
        <v>#NAME?</v>
      </c>
    </row>
    <row r="35" spans="1:3" x14ac:dyDescent="0.25">
      <c r="A35" s="3">
        <v>43913</v>
      </c>
      <c r="B35">
        <v>45</v>
      </c>
      <c r="C35" s="4" t="e" cm="1">
        <f t="array" aca="1" ref="C35" ca="1">IF(OR(JOURDESEMAINE(A35,2)=3,JOURDESEMAINE(A35,2)=6,JOURDESEMAINE(A35,2)=7),INDEX(Tab_prix_elec[#All],MATCH(YEAR(A35),Tab_prix_elec[Annee],0),2),INDEX(Tab_prix_elec[Prix kWh HP],MATCH(YEAR(A35),Tab_prix_elec[Annee],0),3))</f>
        <v>#NAME?</v>
      </c>
    </row>
    <row r="36" spans="1:3" x14ac:dyDescent="0.25">
      <c r="A36" s="3">
        <v>43914</v>
      </c>
      <c r="B36">
        <v>41</v>
      </c>
      <c r="C36" s="4" t="e" cm="1">
        <f t="array" aca="1" ref="C36" ca="1">IF(OR(JOURDESEMAINE(A36,2)=3,JOURDESEMAINE(A36,2)=6,JOURDESEMAINE(A36,2)=7),INDEX(Tab_prix_elec[#All],MATCH(YEAR(A36),Tab_prix_elec[Annee],0),2),INDEX(Tab_prix_elec[Prix kWh HP],MATCH(YEAR(A36),Tab_prix_elec[Annee],0),3))</f>
        <v>#NAME?</v>
      </c>
    </row>
    <row r="37" spans="1:3" x14ac:dyDescent="0.25">
      <c r="A37" s="3">
        <v>43915</v>
      </c>
      <c r="B37">
        <v>49</v>
      </c>
      <c r="C37" s="4" t="e" cm="1">
        <f t="array" aca="1" ref="C37" ca="1">IF(OR(JOURDESEMAINE(A37,2)=3,JOURDESEMAINE(A37,2)=6,JOURDESEMAINE(A37,2)=7),INDEX(Tab_prix_elec[#All],MATCH(YEAR(A37),Tab_prix_elec[Annee],0),2),INDEX(Tab_prix_elec[Prix kWh HP],MATCH(YEAR(A37),Tab_prix_elec[Annee],0),3))</f>
        <v>#NAME?</v>
      </c>
    </row>
    <row r="38" spans="1:3" x14ac:dyDescent="0.25">
      <c r="A38" s="3">
        <v>43916</v>
      </c>
      <c r="B38">
        <v>40</v>
      </c>
      <c r="C38" s="4" t="e" cm="1">
        <f t="array" aca="1" ref="C38" ca="1">IF(OR(JOURDESEMAINE(A38,2)=3,JOURDESEMAINE(A38,2)=6,JOURDESEMAINE(A38,2)=7),INDEX(Tab_prix_elec[#All],MATCH(YEAR(A38),Tab_prix_elec[Annee],0),2),INDEX(Tab_prix_elec[Prix kWh HP],MATCH(YEAR(A38),Tab_prix_elec[Annee],0),3))</f>
        <v>#NAME?</v>
      </c>
    </row>
    <row r="39" spans="1:3" x14ac:dyDescent="0.25">
      <c r="A39" s="3">
        <v>43917</v>
      </c>
      <c r="B39">
        <v>38</v>
      </c>
      <c r="C39" s="4" t="e" cm="1">
        <f t="array" aca="1" ref="C39" ca="1">IF(OR(JOURDESEMAINE(A39,2)=3,JOURDESEMAINE(A39,2)=6,JOURDESEMAINE(A39,2)=7),INDEX(Tab_prix_elec[#All],MATCH(YEAR(A39),Tab_prix_elec[Annee],0),2),INDEX(Tab_prix_elec[Prix kWh HP],MATCH(YEAR(A39),Tab_prix_elec[Annee],0),3))</f>
        <v>#NAME?</v>
      </c>
    </row>
    <row r="40" spans="1:3" x14ac:dyDescent="0.25">
      <c r="A40" s="3">
        <v>43918</v>
      </c>
      <c r="B40">
        <v>32</v>
      </c>
      <c r="C40" s="4" t="e" cm="1">
        <f t="array" aca="1" ref="C40" ca="1">IF(OR(JOURDESEMAINE(A40,2)=3,JOURDESEMAINE(A40,2)=6,JOURDESEMAINE(A40,2)=7),INDEX(Tab_prix_elec[#All],MATCH(YEAR(A40),Tab_prix_elec[Annee],0),2),INDEX(Tab_prix_elec[Prix kWh HP],MATCH(YEAR(A40),Tab_prix_elec[Annee],0),3))</f>
        <v>#NAME?</v>
      </c>
    </row>
    <row r="41" spans="1:3" x14ac:dyDescent="0.25">
      <c r="A41" s="3">
        <v>43919</v>
      </c>
      <c r="B41">
        <v>41</v>
      </c>
      <c r="C41" s="4" t="e" cm="1">
        <f t="array" aca="1" ref="C41" ca="1">IF(OR(JOURDESEMAINE(A41,2)=3,JOURDESEMAINE(A41,2)=6,JOURDESEMAINE(A41,2)=7),INDEX(Tab_prix_elec[#All],MATCH(YEAR(A41),Tab_prix_elec[Annee],0),2),INDEX(Tab_prix_elec[Prix kWh HP],MATCH(YEAR(A41),Tab_prix_elec[Annee],0),3))</f>
        <v>#NAME?</v>
      </c>
    </row>
    <row r="42" spans="1:3" x14ac:dyDescent="0.25">
      <c r="A42" s="3">
        <v>43920</v>
      </c>
      <c r="B42">
        <v>43</v>
      </c>
      <c r="C42" s="4" t="e" cm="1">
        <f t="array" aca="1" ref="C42" ca="1">IF(OR(JOURDESEMAINE(A42,2)=3,JOURDESEMAINE(A42,2)=6,JOURDESEMAINE(A42,2)=7),INDEX(Tab_prix_elec[#All],MATCH(YEAR(A42),Tab_prix_elec[Annee],0),2),INDEX(Tab_prix_elec[Prix kWh HP],MATCH(YEAR(A42),Tab_prix_elec[Annee],0),3))</f>
        <v>#NAME?</v>
      </c>
    </row>
    <row r="43" spans="1:3" x14ac:dyDescent="0.25">
      <c r="A43" s="3">
        <v>43921</v>
      </c>
      <c r="B43">
        <v>43</v>
      </c>
      <c r="C43" s="4" t="e" cm="1">
        <f t="array" aca="1" ref="C43" ca="1">IF(OR(JOURDESEMAINE(A43,2)=3,JOURDESEMAINE(A43,2)=6,JOURDESEMAINE(A43,2)=7),INDEX(Tab_prix_elec[#All],MATCH(YEAR(A43),Tab_prix_elec[Annee],0),2),INDEX(Tab_prix_elec[Prix kWh HP],MATCH(YEAR(A43),Tab_prix_elec[Annee],0),3))</f>
        <v>#NAME?</v>
      </c>
    </row>
    <row r="44" spans="1:3" x14ac:dyDescent="0.25">
      <c r="A44" s="3">
        <v>43922</v>
      </c>
      <c r="B44">
        <v>48</v>
      </c>
      <c r="C44" s="4" t="e" cm="1">
        <f t="array" aca="1" ref="C44" ca="1">IF(OR(JOURDESEMAINE(A44,2)=3,JOURDESEMAINE(A44,2)=6,JOURDESEMAINE(A44,2)=7),INDEX(Tab_prix_elec[#All],MATCH(YEAR(A44),Tab_prix_elec[Annee],0),2),INDEX(Tab_prix_elec[Prix kWh HP],MATCH(YEAR(A44),Tab_prix_elec[Annee],0),3))</f>
        <v>#NAME?</v>
      </c>
    </row>
    <row r="45" spans="1:3" x14ac:dyDescent="0.25">
      <c r="A45" s="3">
        <v>43923</v>
      </c>
      <c r="B45">
        <v>35</v>
      </c>
      <c r="C45" s="4" t="e" cm="1">
        <f t="array" aca="1" ref="C45" ca="1">IF(OR(JOURDESEMAINE(A45,2)=3,JOURDESEMAINE(A45,2)=6,JOURDESEMAINE(A45,2)=7),INDEX(Tab_prix_elec[#All],MATCH(YEAR(A45),Tab_prix_elec[Annee],0),2),INDEX(Tab_prix_elec[Prix kWh HP],MATCH(YEAR(A45),Tab_prix_elec[Annee],0),3))</f>
        <v>#NAME?</v>
      </c>
    </row>
    <row r="46" spans="1:3" x14ac:dyDescent="0.25">
      <c r="A46" s="3">
        <v>43924</v>
      </c>
      <c r="B46">
        <v>33</v>
      </c>
      <c r="C46" s="4" t="e" cm="1">
        <f t="array" aca="1" ref="C46" ca="1">IF(OR(JOURDESEMAINE(A46,2)=3,JOURDESEMAINE(A46,2)=6,JOURDESEMAINE(A46,2)=7),INDEX(Tab_prix_elec[#All],MATCH(YEAR(A46),Tab_prix_elec[Annee],0),2),INDEX(Tab_prix_elec[Prix kWh HP],MATCH(YEAR(A46),Tab_prix_elec[Annee],0),3))</f>
        <v>#NAME?</v>
      </c>
    </row>
    <row r="47" spans="1:3" x14ac:dyDescent="0.25">
      <c r="A47" s="3">
        <v>43925</v>
      </c>
      <c r="B47">
        <v>37</v>
      </c>
      <c r="C47" s="4" t="e" cm="1">
        <f t="array" aca="1" ref="C47" ca="1">IF(OR(JOURDESEMAINE(A47,2)=3,JOURDESEMAINE(A47,2)=6,JOURDESEMAINE(A47,2)=7),INDEX(Tab_prix_elec[#All],MATCH(YEAR(A47),Tab_prix_elec[Annee],0),2),INDEX(Tab_prix_elec[Prix kWh HP],MATCH(YEAR(A47),Tab_prix_elec[Annee],0),3))</f>
        <v>#NAME?</v>
      </c>
    </row>
    <row r="48" spans="1:3" x14ac:dyDescent="0.25">
      <c r="A48" s="3">
        <v>43926</v>
      </c>
      <c r="B48">
        <v>33</v>
      </c>
      <c r="C48" s="4" t="e" cm="1">
        <f t="array" aca="1" ref="C48" ca="1">IF(OR(JOURDESEMAINE(A48,2)=3,JOURDESEMAINE(A48,2)=6,JOURDESEMAINE(A48,2)=7),INDEX(Tab_prix_elec[#All],MATCH(YEAR(A48),Tab_prix_elec[Annee],0),2),INDEX(Tab_prix_elec[Prix kWh HP],MATCH(YEAR(A48),Tab_prix_elec[Annee],0),3))</f>
        <v>#NAME?</v>
      </c>
    </row>
    <row r="49" spans="1:3" x14ac:dyDescent="0.25">
      <c r="A49" s="3">
        <v>43927</v>
      </c>
      <c r="B49">
        <v>27</v>
      </c>
      <c r="C49" s="4" t="e" cm="1">
        <f t="array" aca="1" ref="C49" ca="1">IF(OR(JOURDESEMAINE(A49,2)=3,JOURDESEMAINE(A49,2)=6,JOURDESEMAINE(A49,2)=7),INDEX(Tab_prix_elec[#All],MATCH(YEAR(A49),Tab_prix_elec[Annee],0),2),INDEX(Tab_prix_elec[Prix kWh HP],MATCH(YEAR(A49),Tab_prix_elec[Annee],0),3))</f>
        <v>#NAME?</v>
      </c>
    </row>
    <row r="50" spans="1:3" x14ac:dyDescent="0.25">
      <c r="A50" s="3">
        <v>43928</v>
      </c>
      <c r="B50">
        <v>28</v>
      </c>
      <c r="C50" s="4" t="e" cm="1">
        <f t="array" aca="1" ref="C50" ca="1">IF(OR(JOURDESEMAINE(A50,2)=3,JOURDESEMAINE(A50,2)=6,JOURDESEMAINE(A50,2)=7),INDEX(Tab_prix_elec[#All],MATCH(YEAR(A50),Tab_prix_elec[Annee],0),2),INDEX(Tab_prix_elec[Prix kWh HP],MATCH(YEAR(A50),Tab_prix_elec[Annee],0),3))</f>
        <v>#NAME?</v>
      </c>
    </row>
    <row r="51" spans="1:3" x14ac:dyDescent="0.25">
      <c r="A51" s="3">
        <v>43929</v>
      </c>
      <c r="B51">
        <v>26</v>
      </c>
      <c r="C51" s="4" t="e" cm="1">
        <f t="array" aca="1" ref="C51" ca="1">IF(OR(JOURDESEMAINE(A51,2)=3,JOURDESEMAINE(A51,2)=6,JOURDESEMAINE(A51,2)=7),INDEX(Tab_prix_elec[#All],MATCH(YEAR(A51),Tab_prix_elec[Annee],0),2),INDEX(Tab_prix_elec[Prix kWh HP],MATCH(YEAR(A51),Tab_prix_elec[Annee],0),3))</f>
        <v>#NAME?</v>
      </c>
    </row>
    <row r="52" spans="1:3" x14ac:dyDescent="0.25">
      <c r="A52" s="3">
        <v>43930</v>
      </c>
      <c r="B52">
        <v>20</v>
      </c>
      <c r="C52" s="4" t="e" cm="1">
        <f t="array" aca="1" ref="C52" ca="1">IF(OR(JOURDESEMAINE(A52,2)=3,JOURDESEMAINE(A52,2)=6,JOURDESEMAINE(A52,2)=7),INDEX(Tab_prix_elec[#All],MATCH(YEAR(A52),Tab_prix_elec[Annee],0),2),INDEX(Tab_prix_elec[Prix kWh HP],MATCH(YEAR(A52),Tab_prix_elec[Annee],0),3))</f>
        <v>#NAME?</v>
      </c>
    </row>
    <row r="53" spans="1:3" x14ac:dyDescent="0.25">
      <c r="A53" s="3">
        <v>43931</v>
      </c>
      <c r="B53">
        <v>17</v>
      </c>
      <c r="C53" s="4" t="e" cm="1">
        <f t="array" aca="1" ref="C53" ca="1">IF(OR(JOURDESEMAINE(A53,2)=3,JOURDESEMAINE(A53,2)=6,JOURDESEMAINE(A53,2)=7),INDEX(Tab_prix_elec[#All],MATCH(YEAR(A53),Tab_prix_elec[Annee],0),2),INDEX(Tab_prix_elec[Prix kWh HP],MATCH(YEAR(A53),Tab_prix_elec[Annee],0),3))</f>
        <v>#NAME?</v>
      </c>
    </row>
    <row r="54" spans="1:3" x14ac:dyDescent="0.25">
      <c r="A54" s="3">
        <v>43932</v>
      </c>
      <c r="B54">
        <v>29</v>
      </c>
      <c r="C54" s="4" t="e" cm="1">
        <f t="array" aca="1" ref="C54" ca="1">IF(OR(JOURDESEMAINE(A54,2)=3,JOURDESEMAINE(A54,2)=6,JOURDESEMAINE(A54,2)=7),INDEX(Tab_prix_elec[#All],MATCH(YEAR(A54),Tab_prix_elec[Annee],0),2),INDEX(Tab_prix_elec[Prix kWh HP],MATCH(YEAR(A54),Tab_prix_elec[Annee],0),3))</f>
        <v>#NAME?</v>
      </c>
    </row>
    <row r="55" spans="1:3" x14ac:dyDescent="0.25">
      <c r="A55" s="3">
        <v>43933</v>
      </c>
      <c r="B55">
        <v>20</v>
      </c>
      <c r="C55" s="4" t="e" cm="1">
        <f t="array" aca="1" ref="C55" ca="1">IF(OR(JOURDESEMAINE(A55,2)=3,JOURDESEMAINE(A55,2)=6,JOURDESEMAINE(A55,2)=7),INDEX(Tab_prix_elec[#All],MATCH(YEAR(A55),Tab_prix_elec[Annee],0),2),INDEX(Tab_prix_elec[Prix kWh HP],MATCH(YEAR(A55),Tab_prix_elec[Annee],0),3))</f>
        <v>#NAME?</v>
      </c>
    </row>
    <row r="56" spans="1:3" x14ac:dyDescent="0.25">
      <c r="A56" s="3">
        <v>43934</v>
      </c>
      <c r="B56">
        <v>21</v>
      </c>
      <c r="C56" s="4" t="e" cm="1">
        <f t="array" aca="1" ref="C56" ca="1">IF(OR(JOURDESEMAINE(A56,2)=3,JOURDESEMAINE(A56,2)=6,JOURDESEMAINE(A56,2)=7),INDEX(Tab_prix_elec[#All],MATCH(YEAR(A56),Tab_prix_elec[Annee],0),2),INDEX(Tab_prix_elec[Prix kWh HP],MATCH(YEAR(A56),Tab_prix_elec[Annee],0),3))</f>
        <v>#NAME?</v>
      </c>
    </row>
    <row r="57" spans="1:3" x14ac:dyDescent="0.25">
      <c r="A57" s="3">
        <v>43935</v>
      </c>
      <c r="B57">
        <v>22</v>
      </c>
      <c r="C57" s="4" t="e" cm="1">
        <f t="array" aca="1" ref="C57" ca="1">IF(OR(JOURDESEMAINE(A57,2)=3,JOURDESEMAINE(A57,2)=6,JOURDESEMAINE(A57,2)=7),INDEX(Tab_prix_elec[#All],MATCH(YEAR(A57),Tab_prix_elec[Annee],0),2),INDEX(Tab_prix_elec[Prix kWh HP],MATCH(YEAR(A57),Tab_prix_elec[Annee],0),3))</f>
        <v>#NAME?</v>
      </c>
    </row>
    <row r="58" spans="1:3" x14ac:dyDescent="0.25">
      <c r="A58" s="3">
        <v>43936</v>
      </c>
      <c r="B58">
        <v>23</v>
      </c>
      <c r="C58" s="4" t="e" cm="1">
        <f t="array" aca="1" ref="C58" ca="1">IF(OR(JOURDESEMAINE(A58,2)=3,JOURDESEMAINE(A58,2)=6,JOURDESEMAINE(A58,2)=7),INDEX(Tab_prix_elec[#All],MATCH(YEAR(A58),Tab_prix_elec[Annee],0),2),INDEX(Tab_prix_elec[Prix kWh HP],MATCH(YEAR(A58),Tab_prix_elec[Annee],0),3))</f>
        <v>#NAME?</v>
      </c>
    </row>
    <row r="59" spans="1:3" x14ac:dyDescent="0.25">
      <c r="A59" s="3">
        <v>43937</v>
      </c>
      <c r="B59">
        <v>23</v>
      </c>
      <c r="C59" s="4" t="e" cm="1">
        <f t="array" aca="1" ref="C59" ca="1">IF(OR(JOURDESEMAINE(A59,2)=3,JOURDESEMAINE(A59,2)=6,JOURDESEMAINE(A59,2)=7),INDEX(Tab_prix_elec[#All],MATCH(YEAR(A59),Tab_prix_elec[Annee],0),2),INDEX(Tab_prix_elec[Prix kWh HP],MATCH(YEAR(A59),Tab_prix_elec[Annee],0),3))</f>
        <v>#NAME?</v>
      </c>
    </row>
    <row r="60" spans="1:3" x14ac:dyDescent="0.25">
      <c r="A60" s="3">
        <v>43938</v>
      </c>
      <c r="B60">
        <v>23</v>
      </c>
      <c r="C60" s="4" t="e" cm="1">
        <f t="array" aca="1" ref="C60" ca="1">IF(OR(JOURDESEMAINE(A60,2)=3,JOURDESEMAINE(A60,2)=6,JOURDESEMAINE(A60,2)=7),INDEX(Tab_prix_elec[#All],MATCH(YEAR(A60),Tab_prix_elec[Annee],0),2),INDEX(Tab_prix_elec[Prix kWh HP],MATCH(YEAR(A60),Tab_prix_elec[Annee],0),3))</f>
        <v>#NAME?</v>
      </c>
    </row>
    <row r="61" spans="1:3" x14ac:dyDescent="0.25">
      <c r="A61" s="3">
        <v>43939</v>
      </c>
      <c r="B61">
        <v>20</v>
      </c>
      <c r="C61" s="4" t="e" cm="1">
        <f t="array" aca="1" ref="C61" ca="1">IF(OR(JOURDESEMAINE(A61,2)=3,JOURDESEMAINE(A61,2)=6,JOURDESEMAINE(A61,2)=7),INDEX(Tab_prix_elec[#All],MATCH(YEAR(A61),Tab_prix_elec[Annee],0),2),INDEX(Tab_prix_elec[Prix kWh HP],MATCH(YEAR(A61),Tab_prix_elec[Annee],0),3))</f>
        <v>#NAME?</v>
      </c>
    </row>
    <row r="62" spans="1:3" x14ac:dyDescent="0.25">
      <c r="A62" s="3">
        <v>43940</v>
      </c>
      <c r="B62">
        <v>23</v>
      </c>
      <c r="C62" s="4" t="e" cm="1">
        <f t="array" aca="1" ref="C62" ca="1">IF(OR(JOURDESEMAINE(A62,2)=3,JOURDESEMAINE(A62,2)=6,JOURDESEMAINE(A62,2)=7),INDEX(Tab_prix_elec[#All],MATCH(YEAR(A62),Tab_prix_elec[Annee],0),2),INDEX(Tab_prix_elec[Prix kWh HP],MATCH(YEAR(A62),Tab_prix_elec[Annee],0),3))</f>
        <v>#NAME?</v>
      </c>
    </row>
    <row r="63" spans="1:3" x14ac:dyDescent="0.25">
      <c r="A63" s="3">
        <v>43941</v>
      </c>
      <c r="B63">
        <v>23</v>
      </c>
      <c r="C63" s="4" t="e" cm="1">
        <f t="array" aca="1" ref="C63" ca="1">IF(OR(JOURDESEMAINE(A63,2)=3,JOURDESEMAINE(A63,2)=6,JOURDESEMAINE(A63,2)=7),INDEX(Tab_prix_elec[#All],MATCH(YEAR(A63),Tab_prix_elec[Annee],0),2),INDEX(Tab_prix_elec[Prix kWh HP],MATCH(YEAR(A63),Tab_prix_elec[Annee],0),3))</f>
        <v>#NAME?</v>
      </c>
    </row>
    <row r="64" spans="1:3" x14ac:dyDescent="0.25">
      <c r="A64" s="3">
        <v>43942</v>
      </c>
      <c r="B64">
        <v>23</v>
      </c>
      <c r="C64" s="4" t="e" cm="1">
        <f t="array" aca="1" ref="C64" ca="1">IF(OR(JOURDESEMAINE(A64,2)=3,JOURDESEMAINE(A64,2)=6,JOURDESEMAINE(A64,2)=7),INDEX(Tab_prix_elec[#All],MATCH(YEAR(A64),Tab_prix_elec[Annee],0),2),INDEX(Tab_prix_elec[Prix kWh HP],MATCH(YEAR(A64),Tab_prix_elec[Annee],0),3))</f>
        <v>#NAME?</v>
      </c>
    </row>
    <row r="65" spans="1:3" x14ac:dyDescent="0.25">
      <c r="A65" s="3">
        <v>43943</v>
      </c>
      <c r="B65">
        <v>24</v>
      </c>
      <c r="C65" s="4" t="e" cm="1">
        <f t="array" aca="1" ref="C65" ca="1">IF(OR(JOURDESEMAINE(A65,2)=3,JOURDESEMAINE(A65,2)=6,JOURDESEMAINE(A65,2)=7),INDEX(Tab_prix_elec[#All],MATCH(YEAR(A65),Tab_prix_elec[Annee],0),2),INDEX(Tab_prix_elec[Prix kWh HP],MATCH(YEAR(A65),Tab_prix_elec[Annee],0),3))</f>
        <v>#NAME?</v>
      </c>
    </row>
    <row r="66" spans="1:3" x14ac:dyDescent="0.25">
      <c r="A66" s="3">
        <v>43944</v>
      </c>
      <c r="B66">
        <v>22</v>
      </c>
      <c r="C66" s="4" t="e" cm="1">
        <f t="array" aca="1" ref="C66" ca="1">IF(OR(JOURDESEMAINE(A66,2)=3,JOURDESEMAINE(A66,2)=6,JOURDESEMAINE(A66,2)=7),INDEX(Tab_prix_elec[#All],MATCH(YEAR(A66),Tab_prix_elec[Annee],0),2),INDEX(Tab_prix_elec[Prix kWh HP],MATCH(YEAR(A66),Tab_prix_elec[Annee],0),3))</f>
        <v>#NAME?</v>
      </c>
    </row>
    <row r="67" spans="1:3" x14ac:dyDescent="0.25">
      <c r="A67" s="3">
        <v>43945</v>
      </c>
      <c r="B67">
        <v>22</v>
      </c>
      <c r="C67" s="4" t="e" cm="1">
        <f t="array" aca="1" ref="C67" ca="1">IF(OR(JOURDESEMAINE(A67,2)=3,JOURDESEMAINE(A67,2)=6,JOURDESEMAINE(A67,2)=7),INDEX(Tab_prix_elec[#All],MATCH(YEAR(A67),Tab_prix_elec[Annee],0),2),INDEX(Tab_prix_elec[Prix kWh HP],MATCH(YEAR(A67),Tab_prix_elec[Annee],0),3))</f>
        <v>#NAME?</v>
      </c>
    </row>
    <row r="68" spans="1:3" x14ac:dyDescent="0.25">
      <c r="A68" s="3">
        <v>43946</v>
      </c>
      <c r="B68">
        <v>24</v>
      </c>
      <c r="C68" s="4" t="e" cm="1">
        <f t="array" aca="1" ref="C68" ca="1">IF(OR(JOURDESEMAINE(A68,2)=3,JOURDESEMAINE(A68,2)=6,JOURDESEMAINE(A68,2)=7),INDEX(Tab_prix_elec[#All],MATCH(YEAR(A68),Tab_prix_elec[Annee],0),2),INDEX(Tab_prix_elec[Prix kWh HP],MATCH(YEAR(A68),Tab_prix_elec[Annee],0),3))</f>
        <v>#NAME?</v>
      </c>
    </row>
    <row r="69" spans="1:3" x14ac:dyDescent="0.25">
      <c r="A69" s="3">
        <v>43947</v>
      </c>
      <c r="B69">
        <v>27</v>
      </c>
      <c r="C69" s="4" t="e" cm="1">
        <f t="array" aca="1" ref="C69" ca="1">IF(OR(JOURDESEMAINE(A69,2)=3,JOURDESEMAINE(A69,2)=6,JOURDESEMAINE(A69,2)=7),INDEX(Tab_prix_elec[#All],MATCH(YEAR(A69),Tab_prix_elec[Annee],0),2),INDEX(Tab_prix_elec[Prix kWh HP],MATCH(YEAR(A69),Tab_prix_elec[Annee],0),3))</f>
        <v>#NAME?</v>
      </c>
    </row>
    <row r="70" spans="1:3" x14ac:dyDescent="0.25">
      <c r="A70" s="3">
        <v>43948</v>
      </c>
      <c r="B70">
        <v>20</v>
      </c>
      <c r="C70" s="4" t="e" cm="1">
        <f t="array" aca="1" ref="C70" ca="1">IF(OR(JOURDESEMAINE(A70,2)=3,JOURDESEMAINE(A70,2)=6,JOURDESEMAINE(A70,2)=7),INDEX(Tab_prix_elec[#All],MATCH(YEAR(A70),Tab_prix_elec[Annee],0),2),INDEX(Tab_prix_elec[Prix kWh HP],MATCH(YEAR(A70),Tab_prix_elec[Annee],0),3))</f>
        <v>#NAME?</v>
      </c>
    </row>
    <row r="71" spans="1:3" x14ac:dyDescent="0.25">
      <c r="A71" s="3">
        <v>43949</v>
      </c>
      <c r="B71">
        <v>19</v>
      </c>
      <c r="C71" s="4" t="e" cm="1">
        <f t="array" aca="1" ref="C71" ca="1">IF(OR(JOURDESEMAINE(A71,2)=3,JOURDESEMAINE(A71,2)=6,JOURDESEMAINE(A71,2)=7),INDEX(Tab_prix_elec[#All],MATCH(YEAR(A71),Tab_prix_elec[Annee],0),2),INDEX(Tab_prix_elec[Prix kWh HP],MATCH(YEAR(A71),Tab_prix_elec[Annee],0),3))</f>
        <v>#NAME?</v>
      </c>
    </row>
    <row r="72" spans="1:3" x14ac:dyDescent="0.25">
      <c r="A72" s="3">
        <v>43950</v>
      </c>
      <c r="B72">
        <v>24</v>
      </c>
      <c r="C72" s="4" t="e" cm="1">
        <f t="array" aca="1" ref="C72" ca="1">IF(OR(JOURDESEMAINE(A72,2)=3,JOURDESEMAINE(A72,2)=6,JOURDESEMAINE(A72,2)=7),INDEX(Tab_prix_elec[#All],MATCH(YEAR(A72),Tab_prix_elec[Annee],0),2),INDEX(Tab_prix_elec[Prix kWh HP],MATCH(YEAR(A72),Tab_prix_elec[Annee],0),3))</f>
        <v>#NAME?</v>
      </c>
    </row>
    <row r="73" spans="1:3" x14ac:dyDescent="0.25">
      <c r="A73" s="3">
        <v>43951</v>
      </c>
      <c r="B73">
        <v>19</v>
      </c>
      <c r="C73" s="4" t="e" cm="1">
        <f t="array" aca="1" ref="C73" ca="1">IF(OR(JOURDESEMAINE(A73,2)=3,JOURDESEMAINE(A73,2)=6,JOURDESEMAINE(A73,2)=7),INDEX(Tab_prix_elec[#All],MATCH(YEAR(A73),Tab_prix_elec[Annee],0),2),INDEX(Tab_prix_elec[Prix kWh HP],MATCH(YEAR(A73),Tab_prix_elec[Annee],0),3))</f>
        <v>#NAME?</v>
      </c>
    </row>
    <row r="74" spans="1:3" x14ac:dyDescent="0.25">
      <c r="A74" s="3">
        <v>43952</v>
      </c>
      <c r="B74">
        <v>21</v>
      </c>
      <c r="C74" s="4" t="e" cm="1">
        <f t="array" aca="1" ref="C74" ca="1">IF(OR(JOURDESEMAINE(A74,2)=3,JOURDESEMAINE(A74,2)=6,JOURDESEMAINE(A74,2)=7),INDEX(Tab_prix_elec[#All],MATCH(YEAR(A74),Tab_prix_elec[Annee],0),2),INDEX(Tab_prix_elec[Prix kWh HP],MATCH(YEAR(A74),Tab_prix_elec[Annee],0),3))</f>
        <v>#NAME?</v>
      </c>
    </row>
    <row r="75" spans="1:3" x14ac:dyDescent="0.25">
      <c r="A75" s="3">
        <v>43953</v>
      </c>
      <c r="B75">
        <v>27</v>
      </c>
      <c r="C75" s="4" t="e" cm="1">
        <f t="array" aca="1" ref="C75" ca="1">IF(OR(JOURDESEMAINE(A75,2)=3,JOURDESEMAINE(A75,2)=6,JOURDESEMAINE(A75,2)=7),INDEX(Tab_prix_elec[#All],MATCH(YEAR(A75),Tab_prix_elec[Annee],0),2),INDEX(Tab_prix_elec[Prix kWh HP],MATCH(YEAR(A75),Tab_prix_elec[Annee],0),3))</f>
        <v>#NAME?</v>
      </c>
    </row>
    <row r="76" spans="1:3" x14ac:dyDescent="0.25">
      <c r="A76" s="3">
        <v>43954</v>
      </c>
      <c r="B76">
        <v>23</v>
      </c>
      <c r="C76" s="4" t="e" cm="1">
        <f t="array" aca="1" ref="C76" ca="1">IF(OR(JOURDESEMAINE(A76,2)=3,JOURDESEMAINE(A76,2)=6,JOURDESEMAINE(A76,2)=7),INDEX(Tab_prix_elec[#All],MATCH(YEAR(A76),Tab_prix_elec[Annee],0),2),INDEX(Tab_prix_elec[Prix kWh HP],MATCH(YEAR(A76),Tab_prix_elec[Annee],0),3))</f>
        <v>#NAME?</v>
      </c>
    </row>
    <row r="77" spans="1:3" x14ac:dyDescent="0.25">
      <c r="A77" s="3">
        <v>43955</v>
      </c>
      <c r="B77">
        <v>23</v>
      </c>
      <c r="C77" s="4" t="e" cm="1">
        <f t="array" aca="1" ref="C77" ca="1">IF(OR(JOURDESEMAINE(A77,2)=3,JOURDESEMAINE(A77,2)=6,JOURDESEMAINE(A77,2)=7),INDEX(Tab_prix_elec[#All],MATCH(YEAR(A77),Tab_prix_elec[Annee],0),2),INDEX(Tab_prix_elec[Prix kWh HP],MATCH(YEAR(A77),Tab_prix_elec[Annee],0),3))</f>
        <v>#NAME?</v>
      </c>
    </row>
    <row r="78" spans="1:3" x14ac:dyDescent="0.25">
      <c r="A78" s="3">
        <v>43956</v>
      </c>
      <c r="B78">
        <v>17</v>
      </c>
      <c r="C78" s="4" t="e" cm="1">
        <f t="array" aca="1" ref="C78" ca="1">IF(OR(JOURDESEMAINE(A78,2)=3,JOURDESEMAINE(A78,2)=6,JOURDESEMAINE(A78,2)=7),INDEX(Tab_prix_elec[#All],MATCH(YEAR(A78),Tab_prix_elec[Annee],0),2),INDEX(Tab_prix_elec[Prix kWh HP],MATCH(YEAR(A78),Tab_prix_elec[Annee],0),3))</f>
        <v>#NAME?</v>
      </c>
    </row>
    <row r="79" spans="1:3" x14ac:dyDescent="0.25">
      <c r="A79" s="3">
        <v>43957</v>
      </c>
      <c r="B79">
        <v>22</v>
      </c>
      <c r="C79" s="4" t="e" cm="1">
        <f t="array" aca="1" ref="C79" ca="1">IF(OR(JOURDESEMAINE(A79,2)=3,JOURDESEMAINE(A79,2)=6,JOURDESEMAINE(A79,2)=7),INDEX(Tab_prix_elec[#All],MATCH(YEAR(A79),Tab_prix_elec[Annee],0),2),INDEX(Tab_prix_elec[Prix kWh HP],MATCH(YEAR(A79),Tab_prix_elec[Annee],0),3))</f>
        <v>#NAME?</v>
      </c>
    </row>
    <row r="80" spans="1:3" x14ac:dyDescent="0.25">
      <c r="A80" s="3">
        <v>43958</v>
      </c>
      <c r="B80">
        <v>19</v>
      </c>
      <c r="C80" s="4" t="e" cm="1">
        <f t="array" aca="1" ref="C80" ca="1">IF(OR(JOURDESEMAINE(A80,2)=3,JOURDESEMAINE(A80,2)=6,JOURDESEMAINE(A80,2)=7),INDEX(Tab_prix_elec[#All],MATCH(YEAR(A80),Tab_prix_elec[Annee],0),2),INDEX(Tab_prix_elec[Prix kWh HP],MATCH(YEAR(A80),Tab_prix_elec[Annee],0),3))</f>
        <v>#NAME?</v>
      </c>
    </row>
    <row r="81" spans="1:3" x14ac:dyDescent="0.25">
      <c r="A81" s="3">
        <v>43959</v>
      </c>
      <c r="B81">
        <v>22</v>
      </c>
      <c r="C81" s="4" t="e" cm="1">
        <f t="array" aca="1" ref="C81" ca="1">IF(OR(JOURDESEMAINE(A81,2)=3,JOURDESEMAINE(A81,2)=6,JOURDESEMAINE(A81,2)=7),INDEX(Tab_prix_elec[#All],MATCH(YEAR(A81),Tab_prix_elec[Annee],0),2),INDEX(Tab_prix_elec[Prix kWh HP],MATCH(YEAR(A81),Tab_prix_elec[Annee],0),3))</f>
        <v>#NAME?</v>
      </c>
    </row>
    <row r="82" spans="1:3" x14ac:dyDescent="0.25">
      <c r="A82" s="3">
        <v>43960</v>
      </c>
      <c r="B82">
        <v>20</v>
      </c>
      <c r="C82" s="4" t="e" cm="1">
        <f t="array" aca="1" ref="C82" ca="1">IF(OR(JOURDESEMAINE(A82,2)=3,JOURDESEMAINE(A82,2)=6,JOURDESEMAINE(A82,2)=7),INDEX(Tab_prix_elec[#All],MATCH(YEAR(A82),Tab_prix_elec[Annee],0),2),INDEX(Tab_prix_elec[Prix kWh HP],MATCH(YEAR(A82),Tab_prix_elec[Annee],0),3))</f>
        <v>#NAME?</v>
      </c>
    </row>
    <row r="83" spans="1:3" x14ac:dyDescent="0.25">
      <c r="A83" s="3">
        <v>43961</v>
      </c>
      <c r="B83">
        <v>24</v>
      </c>
      <c r="C83" s="4" t="e" cm="1">
        <f t="array" aca="1" ref="C83" ca="1">IF(OR(JOURDESEMAINE(A83,2)=3,JOURDESEMAINE(A83,2)=6,JOURDESEMAINE(A83,2)=7),INDEX(Tab_prix_elec[#All],MATCH(YEAR(A83),Tab_prix_elec[Annee],0),2),INDEX(Tab_prix_elec[Prix kWh HP],MATCH(YEAR(A83),Tab_prix_elec[Annee],0),3))</f>
        <v>#NAME?</v>
      </c>
    </row>
    <row r="84" spans="1:3" x14ac:dyDescent="0.25">
      <c r="A84" s="3">
        <v>43962</v>
      </c>
      <c r="B84">
        <v>17</v>
      </c>
      <c r="C84" s="4" t="e" cm="1">
        <f t="array" aca="1" ref="C84" ca="1">IF(OR(JOURDESEMAINE(A84,2)=3,JOURDESEMAINE(A84,2)=6,JOURDESEMAINE(A84,2)=7),INDEX(Tab_prix_elec[#All],MATCH(YEAR(A84),Tab_prix_elec[Annee],0),2),INDEX(Tab_prix_elec[Prix kWh HP],MATCH(YEAR(A84),Tab_prix_elec[Annee],0),3))</f>
        <v>#NAME?</v>
      </c>
    </row>
    <row r="85" spans="1:3" x14ac:dyDescent="0.25">
      <c r="A85" s="3">
        <v>43963</v>
      </c>
      <c r="B85">
        <v>19</v>
      </c>
      <c r="C85" s="4" t="e" cm="1">
        <f t="array" aca="1" ref="C85" ca="1">IF(OR(JOURDESEMAINE(A85,2)=3,JOURDESEMAINE(A85,2)=6,JOURDESEMAINE(A85,2)=7),INDEX(Tab_prix_elec[#All],MATCH(YEAR(A85),Tab_prix_elec[Annee],0),2),INDEX(Tab_prix_elec[Prix kWh HP],MATCH(YEAR(A85),Tab_prix_elec[Annee],0),3))</f>
        <v>#NAME?</v>
      </c>
    </row>
    <row r="86" spans="1:3" x14ac:dyDescent="0.25">
      <c r="A86" s="3">
        <v>43964</v>
      </c>
      <c r="B86">
        <v>21</v>
      </c>
      <c r="C86" s="4" t="e" cm="1">
        <f t="array" aca="1" ref="C86" ca="1">IF(OR(JOURDESEMAINE(A86,2)=3,JOURDESEMAINE(A86,2)=6,JOURDESEMAINE(A86,2)=7),INDEX(Tab_prix_elec[#All],MATCH(YEAR(A86),Tab_prix_elec[Annee],0),2),INDEX(Tab_prix_elec[Prix kWh HP],MATCH(YEAR(A86),Tab_prix_elec[Annee],0),3))</f>
        <v>#NAME?</v>
      </c>
    </row>
    <row r="87" spans="1:3" x14ac:dyDescent="0.25">
      <c r="A87" s="3">
        <v>43965</v>
      </c>
      <c r="B87">
        <v>17</v>
      </c>
      <c r="C87" s="4" t="e" cm="1">
        <f t="array" aca="1" ref="C87" ca="1">IF(OR(JOURDESEMAINE(A87,2)=3,JOURDESEMAINE(A87,2)=6,JOURDESEMAINE(A87,2)=7),INDEX(Tab_prix_elec[#All],MATCH(YEAR(A87),Tab_prix_elec[Annee],0),2),INDEX(Tab_prix_elec[Prix kWh HP],MATCH(YEAR(A87),Tab_prix_elec[Annee],0),3))</f>
        <v>#NAME?</v>
      </c>
    </row>
    <row r="88" spans="1:3" x14ac:dyDescent="0.25">
      <c r="A88" s="3">
        <v>43966</v>
      </c>
      <c r="B88">
        <v>18</v>
      </c>
      <c r="C88" s="4" t="e" cm="1">
        <f t="array" aca="1" ref="C88" ca="1">IF(OR(JOURDESEMAINE(A88,2)=3,JOURDESEMAINE(A88,2)=6,JOURDESEMAINE(A88,2)=7),INDEX(Tab_prix_elec[#All],MATCH(YEAR(A88),Tab_prix_elec[Annee],0),2),INDEX(Tab_prix_elec[Prix kWh HP],MATCH(YEAR(A88),Tab_prix_elec[Annee],0),3))</f>
        <v>#NAME?</v>
      </c>
    </row>
    <row r="89" spans="1:3" x14ac:dyDescent="0.25">
      <c r="A89" s="3">
        <v>43967</v>
      </c>
      <c r="B89">
        <v>22</v>
      </c>
      <c r="C89" s="4" t="e" cm="1">
        <f t="array" aca="1" ref="C89" ca="1">IF(OR(JOURDESEMAINE(A89,2)=3,JOURDESEMAINE(A89,2)=6,JOURDESEMAINE(A89,2)=7),INDEX(Tab_prix_elec[#All],MATCH(YEAR(A89),Tab_prix_elec[Annee],0),2),INDEX(Tab_prix_elec[Prix kWh HP],MATCH(YEAR(A89),Tab_prix_elec[Annee],0),3))</f>
        <v>#NAME?</v>
      </c>
    </row>
    <row r="90" spans="1:3" x14ac:dyDescent="0.25">
      <c r="A90" s="3">
        <v>43968</v>
      </c>
      <c r="B90">
        <v>18</v>
      </c>
      <c r="C90" s="4" t="e" cm="1">
        <f t="array" aca="1" ref="C90" ca="1">IF(OR(JOURDESEMAINE(A90,2)=3,JOURDESEMAINE(A90,2)=6,JOURDESEMAINE(A90,2)=7),INDEX(Tab_prix_elec[#All],MATCH(YEAR(A90),Tab_prix_elec[Annee],0),2),INDEX(Tab_prix_elec[Prix kWh HP],MATCH(YEAR(A90),Tab_prix_elec[Annee],0),3))</f>
        <v>#NAME?</v>
      </c>
    </row>
    <row r="91" spans="1:3" x14ac:dyDescent="0.25">
      <c r="A91" s="3">
        <v>43969</v>
      </c>
      <c r="B91">
        <v>19</v>
      </c>
      <c r="C91" s="4" t="e" cm="1">
        <f t="array" aca="1" ref="C91" ca="1">IF(OR(JOURDESEMAINE(A91,2)=3,JOURDESEMAINE(A91,2)=6,JOURDESEMAINE(A91,2)=7),INDEX(Tab_prix_elec[#All],MATCH(YEAR(A91),Tab_prix_elec[Annee],0),2),INDEX(Tab_prix_elec[Prix kWh HP],MATCH(YEAR(A91),Tab_prix_elec[Annee],0),3))</f>
        <v>#NAME?</v>
      </c>
    </row>
    <row r="92" spans="1:3" x14ac:dyDescent="0.25">
      <c r="A92" s="3">
        <v>43970</v>
      </c>
      <c r="B92">
        <v>24</v>
      </c>
      <c r="C92" s="4" t="e" cm="1">
        <f t="array" aca="1" ref="C92" ca="1">IF(OR(JOURDESEMAINE(A92,2)=3,JOURDESEMAINE(A92,2)=6,JOURDESEMAINE(A92,2)=7),INDEX(Tab_prix_elec[#All],MATCH(YEAR(A92),Tab_prix_elec[Annee],0),2),INDEX(Tab_prix_elec[Prix kWh HP],MATCH(YEAR(A92),Tab_prix_elec[Annee],0),3))</f>
        <v>#NAME?</v>
      </c>
    </row>
    <row r="93" spans="1:3" x14ac:dyDescent="0.25">
      <c r="A93" s="3">
        <v>43971</v>
      </c>
      <c r="B93">
        <v>22</v>
      </c>
      <c r="C93" s="4" t="e" cm="1">
        <f t="array" aca="1" ref="C93" ca="1">IF(OR(JOURDESEMAINE(A93,2)=3,JOURDESEMAINE(A93,2)=6,JOURDESEMAINE(A93,2)=7),INDEX(Tab_prix_elec[#All],MATCH(YEAR(A93),Tab_prix_elec[Annee],0),2),INDEX(Tab_prix_elec[Prix kWh HP],MATCH(YEAR(A93),Tab_prix_elec[Annee],0),3))</f>
        <v>#NAME?</v>
      </c>
    </row>
    <row r="94" spans="1:3" x14ac:dyDescent="0.25">
      <c r="A94" s="3">
        <v>43972</v>
      </c>
      <c r="B94">
        <v>16</v>
      </c>
      <c r="C94" s="4" t="e" cm="1">
        <f t="array" aca="1" ref="C94" ca="1">IF(OR(JOURDESEMAINE(A94,2)=3,JOURDESEMAINE(A94,2)=6,JOURDESEMAINE(A94,2)=7),INDEX(Tab_prix_elec[#All],MATCH(YEAR(A94),Tab_prix_elec[Annee],0),2),INDEX(Tab_prix_elec[Prix kWh HP],MATCH(YEAR(A94),Tab_prix_elec[Annee],0),3))</f>
        <v>#NAME?</v>
      </c>
    </row>
    <row r="95" spans="1:3" x14ac:dyDescent="0.25">
      <c r="A95" s="3">
        <v>43973</v>
      </c>
      <c r="B95">
        <v>16</v>
      </c>
      <c r="C95" s="4" t="e" cm="1">
        <f t="array" aca="1" ref="C95" ca="1">IF(OR(JOURDESEMAINE(A95,2)=3,JOURDESEMAINE(A95,2)=6,JOURDESEMAINE(A95,2)=7),INDEX(Tab_prix_elec[#All],MATCH(YEAR(A95),Tab_prix_elec[Annee],0),2),INDEX(Tab_prix_elec[Prix kWh HP],MATCH(YEAR(A95),Tab_prix_elec[Annee],0),3))</f>
        <v>#NAME?</v>
      </c>
    </row>
    <row r="96" spans="1:3" x14ac:dyDescent="0.25">
      <c r="A96" s="3">
        <v>43974</v>
      </c>
      <c r="B96">
        <v>19</v>
      </c>
      <c r="C96" s="4" t="e" cm="1">
        <f t="array" aca="1" ref="C96" ca="1">IF(OR(JOURDESEMAINE(A96,2)=3,JOURDESEMAINE(A96,2)=6,JOURDESEMAINE(A96,2)=7),INDEX(Tab_prix_elec[#All],MATCH(YEAR(A96),Tab_prix_elec[Annee],0),2),INDEX(Tab_prix_elec[Prix kWh HP],MATCH(YEAR(A96),Tab_prix_elec[Annee],0),3))</f>
        <v>#NAME?</v>
      </c>
    </row>
    <row r="97" spans="1:3" x14ac:dyDescent="0.25">
      <c r="A97" s="3">
        <v>43975</v>
      </c>
      <c r="B97">
        <v>27</v>
      </c>
      <c r="C97" s="4" t="e" cm="1">
        <f t="array" aca="1" ref="C97" ca="1">IF(OR(JOURDESEMAINE(A97,2)=3,JOURDESEMAINE(A97,2)=6,JOURDESEMAINE(A97,2)=7),INDEX(Tab_prix_elec[#All],MATCH(YEAR(A97),Tab_prix_elec[Annee],0),2),INDEX(Tab_prix_elec[Prix kWh HP],MATCH(YEAR(A97),Tab_prix_elec[Annee],0),3))</f>
        <v>#NAME?</v>
      </c>
    </row>
    <row r="98" spans="1:3" x14ac:dyDescent="0.25">
      <c r="A98" s="3">
        <v>43976</v>
      </c>
      <c r="B98">
        <v>20</v>
      </c>
      <c r="C98" s="4" t="e" cm="1">
        <f t="array" aca="1" ref="C98" ca="1">IF(OR(JOURDESEMAINE(A98,2)=3,JOURDESEMAINE(A98,2)=6,JOURDESEMAINE(A98,2)=7),INDEX(Tab_prix_elec[#All],MATCH(YEAR(A98),Tab_prix_elec[Annee],0),2),INDEX(Tab_prix_elec[Prix kWh HP],MATCH(YEAR(A98),Tab_prix_elec[Annee],0),3))</f>
        <v>#NAME?</v>
      </c>
    </row>
    <row r="99" spans="1:3" x14ac:dyDescent="0.25">
      <c r="A99" s="3">
        <v>43977</v>
      </c>
      <c r="B99">
        <v>15</v>
      </c>
      <c r="C99" s="4" t="e" cm="1">
        <f t="array" aca="1" ref="C99" ca="1">IF(OR(JOURDESEMAINE(A99,2)=3,JOURDESEMAINE(A99,2)=6,JOURDESEMAINE(A99,2)=7),INDEX(Tab_prix_elec[#All],MATCH(YEAR(A99),Tab_prix_elec[Annee],0),2),INDEX(Tab_prix_elec[Prix kWh HP],MATCH(YEAR(A99),Tab_prix_elec[Annee],0),3))</f>
        <v>#NAME?</v>
      </c>
    </row>
    <row r="100" spans="1:3" x14ac:dyDescent="0.25">
      <c r="A100" s="3">
        <v>43978</v>
      </c>
      <c r="B100">
        <v>19</v>
      </c>
      <c r="C100" s="4" t="e" cm="1">
        <f t="array" aca="1" ref="C100" ca="1">IF(OR(JOURDESEMAINE(A100,2)=3,JOURDESEMAINE(A100,2)=6,JOURDESEMAINE(A100,2)=7),INDEX(Tab_prix_elec[#All],MATCH(YEAR(A100),Tab_prix_elec[Annee],0),2),INDEX(Tab_prix_elec[Prix kWh HP],MATCH(YEAR(A100),Tab_prix_elec[Annee],0),3))</f>
        <v>#NAME?</v>
      </c>
    </row>
    <row r="101" spans="1:3" x14ac:dyDescent="0.25">
      <c r="A101" s="3">
        <v>43979</v>
      </c>
      <c r="B101">
        <v>25</v>
      </c>
      <c r="C101" s="4" t="e" cm="1">
        <f t="array" aca="1" ref="C101" ca="1">IF(OR(JOURDESEMAINE(A101,2)=3,JOURDESEMAINE(A101,2)=6,JOURDESEMAINE(A101,2)=7),INDEX(Tab_prix_elec[#All],MATCH(YEAR(A101),Tab_prix_elec[Annee],0),2),INDEX(Tab_prix_elec[Prix kWh HP],MATCH(YEAR(A101),Tab_prix_elec[Annee],0),3))</f>
        <v>#NAME?</v>
      </c>
    </row>
    <row r="102" spans="1:3" x14ac:dyDescent="0.25">
      <c r="A102" s="3">
        <v>43980</v>
      </c>
      <c r="B102">
        <v>17</v>
      </c>
      <c r="C102" s="4" t="e" cm="1">
        <f t="array" aca="1" ref="C102" ca="1">IF(OR(JOURDESEMAINE(A102,2)=3,JOURDESEMAINE(A102,2)=6,JOURDESEMAINE(A102,2)=7),INDEX(Tab_prix_elec[#All],MATCH(YEAR(A102),Tab_prix_elec[Annee],0),2),INDEX(Tab_prix_elec[Prix kWh HP],MATCH(YEAR(A102),Tab_prix_elec[Annee],0),3))</f>
        <v>#NAME?</v>
      </c>
    </row>
    <row r="103" spans="1:3" x14ac:dyDescent="0.25">
      <c r="A103" s="3">
        <v>43981</v>
      </c>
      <c r="B103">
        <v>18</v>
      </c>
      <c r="C103" s="4" t="e" cm="1">
        <f t="array" aca="1" ref="C103" ca="1">IF(OR(JOURDESEMAINE(A103,2)=3,JOURDESEMAINE(A103,2)=6,JOURDESEMAINE(A103,2)=7),INDEX(Tab_prix_elec[#All],MATCH(YEAR(A103),Tab_prix_elec[Annee],0),2),INDEX(Tab_prix_elec[Prix kWh HP],MATCH(YEAR(A103),Tab_prix_elec[Annee],0),3))</f>
        <v>#NAME?</v>
      </c>
    </row>
    <row r="104" spans="1:3" x14ac:dyDescent="0.25">
      <c r="A104" s="3">
        <v>43982</v>
      </c>
      <c r="B104">
        <v>23</v>
      </c>
      <c r="C104" s="4" t="e" cm="1">
        <f t="array" aca="1" ref="C104" ca="1">IF(OR(JOURDESEMAINE(A104,2)=3,JOURDESEMAINE(A104,2)=6,JOURDESEMAINE(A104,2)=7),INDEX(Tab_prix_elec[#All],MATCH(YEAR(A104),Tab_prix_elec[Annee],0),2),INDEX(Tab_prix_elec[Prix kWh HP],MATCH(YEAR(A104),Tab_prix_elec[Annee],0),3))</f>
        <v>#NAME?</v>
      </c>
    </row>
    <row r="105" spans="1:3" x14ac:dyDescent="0.25">
      <c r="A105" s="3">
        <v>43983</v>
      </c>
      <c r="B105">
        <v>23</v>
      </c>
      <c r="C105" s="4" t="e" cm="1">
        <f t="array" aca="1" ref="C105" ca="1">IF(OR(JOURDESEMAINE(A105,2)=3,JOURDESEMAINE(A105,2)=6,JOURDESEMAINE(A105,2)=7),INDEX(Tab_prix_elec[#All],MATCH(YEAR(A105),Tab_prix_elec[Annee],0),2),INDEX(Tab_prix_elec[Prix kWh HP],MATCH(YEAR(A105),Tab_prix_elec[Annee],0),3))</f>
        <v>#NAME?</v>
      </c>
    </row>
    <row r="106" spans="1:3" x14ac:dyDescent="0.25">
      <c r="A106" s="3">
        <v>43984</v>
      </c>
      <c r="B106">
        <v>17</v>
      </c>
      <c r="C106" s="4" t="e" cm="1">
        <f t="array" aca="1" ref="C106" ca="1">IF(OR(JOURDESEMAINE(A106,2)=3,JOURDESEMAINE(A106,2)=6,JOURDESEMAINE(A106,2)=7),INDEX(Tab_prix_elec[#All],MATCH(YEAR(A106),Tab_prix_elec[Annee],0),2),INDEX(Tab_prix_elec[Prix kWh HP],MATCH(YEAR(A106),Tab_prix_elec[Annee],0),3))</f>
        <v>#NAME?</v>
      </c>
    </row>
    <row r="107" spans="1:3" x14ac:dyDescent="0.25">
      <c r="A107" s="3">
        <v>43985</v>
      </c>
      <c r="B107">
        <v>14</v>
      </c>
      <c r="C107" s="4" t="e" cm="1">
        <f t="array" aca="1" ref="C107" ca="1">IF(OR(JOURDESEMAINE(A107,2)=3,JOURDESEMAINE(A107,2)=6,JOURDESEMAINE(A107,2)=7),INDEX(Tab_prix_elec[#All],MATCH(YEAR(A107),Tab_prix_elec[Annee],0),2),INDEX(Tab_prix_elec[Prix kWh HP],MATCH(YEAR(A107),Tab_prix_elec[Annee],0),3))</f>
        <v>#NAME?</v>
      </c>
    </row>
    <row r="108" spans="1:3" x14ac:dyDescent="0.25">
      <c r="A108" s="3">
        <v>43986</v>
      </c>
      <c r="B108">
        <v>14</v>
      </c>
      <c r="C108" s="4" t="e" cm="1">
        <f t="array" aca="1" ref="C108" ca="1">IF(OR(JOURDESEMAINE(A108,2)=3,JOURDESEMAINE(A108,2)=6,JOURDESEMAINE(A108,2)=7),INDEX(Tab_prix_elec[#All],MATCH(YEAR(A108),Tab_prix_elec[Annee],0),2),INDEX(Tab_prix_elec[Prix kWh HP],MATCH(YEAR(A108),Tab_prix_elec[Annee],0),3))</f>
        <v>#NAME?</v>
      </c>
    </row>
    <row r="109" spans="1:3" x14ac:dyDescent="0.25">
      <c r="A109" s="3">
        <v>43987</v>
      </c>
      <c r="B109">
        <v>15</v>
      </c>
      <c r="C109" s="4" t="e" cm="1">
        <f t="array" aca="1" ref="C109" ca="1">IF(OR(JOURDESEMAINE(A109,2)=3,JOURDESEMAINE(A109,2)=6,JOURDESEMAINE(A109,2)=7),INDEX(Tab_prix_elec[#All],MATCH(YEAR(A109),Tab_prix_elec[Annee],0),2),INDEX(Tab_prix_elec[Prix kWh HP],MATCH(YEAR(A109),Tab_prix_elec[Annee],0),3))</f>
        <v>#NAME?</v>
      </c>
    </row>
    <row r="110" spans="1:3" x14ac:dyDescent="0.25">
      <c r="A110" s="3">
        <v>43988</v>
      </c>
      <c r="B110">
        <v>18</v>
      </c>
      <c r="C110" s="4" t="e" cm="1">
        <f t="array" aca="1" ref="C110" ca="1">IF(OR(JOURDESEMAINE(A110,2)=3,JOURDESEMAINE(A110,2)=6,JOURDESEMAINE(A110,2)=7),INDEX(Tab_prix_elec[#All],MATCH(YEAR(A110),Tab_prix_elec[Annee],0),2),INDEX(Tab_prix_elec[Prix kWh HP],MATCH(YEAR(A110),Tab_prix_elec[Annee],0),3))</f>
        <v>#NAME?</v>
      </c>
    </row>
    <row r="111" spans="1:3" x14ac:dyDescent="0.25">
      <c r="A111" s="3">
        <v>43989</v>
      </c>
      <c r="B111">
        <v>24</v>
      </c>
      <c r="C111" s="4" t="e" cm="1">
        <f t="array" aca="1" ref="C111" ca="1">IF(OR(JOURDESEMAINE(A111,2)=3,JOURDESEMAINE(A111,2)=6,JOURDESEMAINE(A111,2)=7),INDEX(Tab_prix_elec[#All],MATCH(YEAR(A111),Tab_prix_elec[Annee],0),2),INDEX(Tab_prix_elec[Prix kWh HP],MATCH(YEAR(A111),Tab_prix_elec[Annee],0),3))</f>
        <v>#NAME?</v>
      </c>
    </row>
    <row r="112" spans="1:3" x14ac:dyDescent="0.25">
      <c r="A112" s="3">
        <v>43990</v>
      </c>
      <c r="B112">
        <v>22</v>
      </c>
      <c r="C112" s="4" t="e" cm="1">
        <f t="array" aca="1" ref="C112" ca="1">IF(OR(JOURDESEMAINE(A112,2)=3,JOURDESEMAINE(A112,2)=6,JOURDESEMAINE(A112,2)=7),INDEX(Tab_prix_elec[#All],MATCH(YEAR(A112),Tab_prix_elec[Annee],0),2),INDEX(Tab_prix_elec[Prix kWh HP],MATCH(YEAR(A112),Tab_prix_elec[Annee],0),3))</f>
        <v>#NAME?</v>
      </c>
    </row>
    <row r="113" spans="1:3" x14ac:dyDescent="0.25">
      <c r="A113" s="3">
        <v>43991</v>
      </c>
      <c r="B113">
        <v>15</v>
      </c>
      <c r="C113" s="4" t="e" cm="1">
        <f t="array" aca="1" ref="C113" ca="1">IF(OR(JOURDESEMAINE(A113,2)=3,JOURDESEMAINE(A113,2)=6,JOURDESEMAINE(A113,2)=7),INDEX(Tab_prix_elec[#All],MATCH(YEAR(A113),Tab_prix_elec[Annee],0),2),INDEX(Tab_prix_elec[Prix kWh HP],MATCH(YEAR(A113),Tab_prix_elec[Annee],0),3))</f>
        <v>#NAME?</v>
      </c>
    </row>
    <row r="114" spans="1:3" x14ac:dyDescent="0.25">
      <c r="A114" s="3">
        <v>43992</v>
      </c>
      <c r="B114">
        <v>23</v>
      </c>
      <c r="C114" s="4" t="e" cm="1">
        <f t="array" aca="1" ref="C114" ca="1">IF(OR(JOURDESEMAINE(A114,2)=3,JOURDESEMAINE(A114,2)=6,JOURDESEMAINE(A114,2)=7),INDEX(Tab_prix_elec[#All],MATCH(YEAR(A114),Tab_prix_elec[Annee],0),2),INDEX(Tab_prix_elec[Prix kWh HP],MATCH(YEAR(A114),Tab_prix_elec[Annee],0),3))</f>
        <v>#NAME?</v>
      </c>
    </row>
    <row r="115" spans="1:3" x14ac:dyDescent="0.25">
      <c r="A115" s="3">
        <v>43993</v>
      </c>
      <c r="B115">
        <v>15</v>
      </c>
      <c r="C115" s="4" t="e" cm="1">
        <f t="array" aca="1" ref="C115" ca="1">IF(OR(JOURDESEMAINE(A115,2)=3,JOURDESEMAINE(A115,2)=6,JOURDESEMAINE(A115,2)=7),INDEX(Tab_prix_elec[#All],MATCH(YEAR(A115),Tab_prix_elec[Annee],0),2),INDEX(Tab_prix_elec[Prix kWh HP],MATCH(YEAR(A115),Tab_prix_elec[Annee],0),3))</f>
        <v>#NAME?</v>
      </c>
    </row>
    <row r="116" spans="1:3" x14ac:dyDescent="0.25">
      <c r="A116" s="3">
        <v>43994</v>
      </c>
      <c r="B116">
        <v>16</v>
      </c>
      <c r="C116" s="4" t="e" cm="1">
        <f t="array" aca="1" ref="C116" ca="1">IF(OR(JOURDESEMAINE(A116,2)=3,JOURDESEMAINE(A116,2)=6,JOURDESEMAINE(A116,2)=7),INDEX(Tab_prix_elec[#All],MATCH(YEAR(A116),Tab_prix_elec[Annee],0),2),INDEX(Tab_prix_elec[Prix kWh HP],MATCH(YEAR(A116),Tab_prix_elec[Annee],0),3))</f>
        <v>#NAME?</v>
      </c>
    </row>
    <row r="117" spans="1:3" x14ac:dyDescent="0.25">
      <c r="A117" s="3">
        <v>43995</v>
      </c>
      <c r="B117">
        <v>14</v>
      </c>
      <c r="C117" s="4" t="e" cm="1">
        <f t="array" aca="1" ref="C117" ca="1">IF(OR(JOURDESEMAINE(A117,2)=3,JOURDESEMAINE(A117,2)=6,JOURDESEMAINE(A117,2)=7),INDEX(Tab_prix_elec[#All],MATCH(YEAR(A117),Tab_prix_elec[Annee],0),2),INDEX(Tab_prix_elec[Prix kWh HP],MATCH(YEAR(A117),Tab_prix_elec[Annee],0),3))</f>
        <v>#NAME?</v>
      </c>
    </row>
    <row r="118" spans="1:3" x14ac:dyDescent="0.25">
      <c r="A118" s="3">
        <v>43996</v>
      </c>
      <c r="B118">
        <v>21</v>
      </c>
      <c r="C118" s="4" t="e" cm="1">
        <f t="array" aca="1" ref="C118" ca="1">IF(OR(JOURDESEMAINE(A118,2)=3,JOURDESEMAINE(A118,2)=6,JOURDESEMAINE(A118,2)=7),INDEX(Tab_prix_elec[#All],MATCH(YEAR(A118),Tab_prix_elec[Annee],0),2),INDEX(Tab_prix_elec[Prix kWh HP],MATCH(YEAR(A118),Tab_prix_elec[Annee],0),3))</f>
        <v>#NAME?</v>
      </c>
    </row>
    <row r="119" spans="1:3" x14ac:dyDescent="0.25">
      <c r="A119" s="3">
        <v>43997</v>
      </c>
      <c r="B119">
        <v>17</v>
      </c>
      <c r="C119" s="4" t="e" cm="1">
        <f t="array" aca="1" ref="C119" ca="1">IF(OR(JOURDESEMAINE(A119,2)=3,JOURDESEMAINE(A119,2)=6,JOURDESEMAINE(A119,2)=7),INDEX(Tab_prix_elec[#All],MATCH(YEAR(A119),Tab_prix_elec[Annee],0),2),INDEX(Tab_prix_elec[Prix kWh HP],MATCH(YEAR(A119),Tab_prix_elec[Annee],0),3))</f>
        <v>#NAME?</v>
      </c>
    </row>
    <row r="120" spans="1:3" x14ac:dyDescent="0.25">
      <c r="A120" s="3">
        <v>43998</v>
      </c>
      <c r="B120">
        <v>17</v>
      </c>
      <c r="C120" s="4" t="e" cm="1">
        <f t="array" aca="1" ref="C120" ca="1">IF(OR(JOURDESEMAINE(A120,2)=3,JOURDESEMAINE(A120,2)=6,JOURDESEMAINE(A120,2)=7),INDEX(Tab_prix_elec[#All],MATCH(YEAR(A120),Tab_prix_elec[Annee],0),2),INDEX(Tab_prix_elec[Prix kWh HP],MATCH(YEAR(A120),Tab_prix_elec[Annee],0),3))</f>
        <v>#NAME?</v>
      </c>
    </row>
    <row r="121" spans="1:3" x14ac:dyDescent="0.25">
      <c r="A121" s="3">
        <v>43999</v>
      </c>
      <c r="B121">
        <v>18</v>
      </c>
      <c r="C121" s="4" t="e" cm="1">
        <f t="array" aca="1" ref="C121" ca="1">IF(OR(JOURDESEMAINE(A121,2)=3,JOURDESEMAINE(A121,2)=6,JOURDESEMAINE(A121,2)=7),INDEX(Tab_prix_elec[#All],MATCH(YEAR(A121),Tab_prix_elec[Annee],0),2),INDEX(Tab_prix_elec[Prix kWh HP],MATCH(YEAR(A121),Tab_prix_elec[Annee],0),3))</f>
        <v>#NAME?</v>
      </c>
    </row>
    <row r="122" spans="1:3" x14ac:dyDescent="0.25">
      <c r="A122" s="3">
        <v>44000</v>
      </c>
      <c r="B122">
        <v>16</v>
      </c>
      <c r="C122" s="4" t="e" cm="1">
        <f t="array" aca="1" ref="C122" ca="1">IF(OR(JOURDESEMAINE(A122,2)=3,JOURDESEMAINE(A122,2)=6,JOURDESEMAINE(A122,2)=7),INDEX(Tab_prix_elec[#All],MATCH(YEAR(A122),Tab_prix_elec[Annee],0),2),INDEX(Tab_prix_elec[Prix kWh HP],MATCH(YEAR(A122),Tab_prix_elec[Annee],0),3))</f>
        <v>#NAME?</v>
      </c>
    </row>
    <row r="123" spans="1:3" x14ac:dyDescent="0.25">
      <c r="A123" s="3">
        <v>44001</v>
      </c>
      <c r="B123">
        <v>17</v>
      </c>
      <c r="C123" s="4" t="e" cm="1">
        <f t="array" aca="1" ref="C123" ca="1">IF(OR(JOURDESEMAINE(A123,2)=3,JOURDESEMAINE(A123,2)=6,JOURDESEMAINE(A123,2)=7),INDEX(Tab_prix_elec[#All],MATCH(YEAR(A123),Tab_prix_elec[Annee],0),2),INDEX(Tab_prix_elec[Prix kWh HP],MATCH(YEAR(A123),Tab_prix_elec[Annee],0),3))</f>
        <v>#NAME?</v>
      </c>
    </row>
    <row r="124" spans="1:3" x14ac:dyDescent="0.25">
      <c r="A124" s="3">
        <v>44002</v>
      </c>
      <c r="B124">
        <v>15</v>
      </c>
      <c r="C124" s="4" t="e" cm="1">
        <f t="array" aca="1" ref="C124" ca="1">IF(OR(JOURDESEMAINE(A124,2)=3,JOURDESEMAINE(A124,2)=6,JOURDESEMAINE(A124,2)=7),INDEX(Tab_prix_elec[#All],MATCH(YEAR(A124),Tab_prix_elec[Annee],0),2),INDEX(Tab_prix_elec[Prix kWh HP],MATCH(YEAR(A124),Tab_prix_elec[Annee],0),3))</f>
        <v>#NAME?</v>
      </c>
    </row>
    <row r="125" spans="1:3" x14ac:dyDescent="0.25">
      <c r="A125" s="3">
        <v>44003</v>
      </c>
      <c r="B125">
        <v>24</v>
      </c>
      <c r="C125" s="4" t="e" cm="1">
        <f t="array" aca="1" ref="C125" ca="1">IF(OR(JOURDESEMAINE(A125,2)=3,JOURDESEMAINE(A125,2)=6,JOURDESEMAINE(A125,2)=7),INDEX(Tab_prix_elec[#All],MATCH(YEAR(A125),Tab_prix_elec[Annee],0),2),INDEX(Tab_prix_elec[Prix kWh HP],MATCH(YEAR(A125),Tab_prix_elec[Annee],0),3))</f>
        <v>#NAME?</v>
      </c>
    </row>
    <row r="126" spans="1:3" x14ac:dyDescent="0.25">
      <c r="A126" s="3">
        <v>44004</v>
      </c>
      <c r="B126">
        <v>22</v>
      </c>
      <c r="C126" s="4" t="e" cm="1">
        <f t="array" aca="1" ref="C126" ca="1">IF(OR(JOURDESEMAINE(A126,2)=3,JOURDESEMAINE(A126,2)=6,JOURDESEMAINE(A126,2)=7),INDEX(Tab_prix_elec[#All],MATCH(YEAR(A126),Tab_prix_elec[Annee],0),2),INDEX(Tab_prix_elec[Prix kWh HP],MATCH(YEAR(A126),Tab_prix_elec[Annee],0),3))</f>
        <v>#NAME?</v>
      </c>
    </row>
    <row r="127" spans="1:3" x14ac:dyDescent="0.25">
      <c r="A127" s="3">
        <v>44005</v>
      </c>
      <c r="B127">
        <v>14</v>
      </c>
      <c r="C127" s="4" t="e" cm="1">
        <f t="array" aca="1" ref="C127" ca="1">IF(OR(JOURDESEMAINE(A127,2)=3,JOURDESEMAINE(A127,2)=6,JOURDESEMAINE(A127,2)=7),INDEX(Tab_prix_elec[#All],MATCH(YEAR(A127),Tab_prix_elec[Annee],0),2),INDEX(Tab_prix_elec[Prix kWh HP],MATCH(YEAR(A127),Tab_prix_elec[Annee],0),3))</f>
        <v>#NAME?</v>
      </c>
    </row>
    <row r="128" spans="1:3" x14ac:dyDescent="0.25">
      <c r="A128" s="3">
        <v>44006</v>
      </c>
      <c r="B128">
        <v>16</v>
      </c>
      <c r="C128" s="4" t="e" cm="1">
        <f t="array" aca="1" ref="C128" ca="1">IF(OR(JOURDESEMAINE(A128,2)=3,JOURDESEMAINE(A128,2)=6,JOURDESEMAINE(A128,2)=7),INDEX(Tab_prix_elec[#All],MATCH(YEAR(A128),Tab_prix_elec[Annee],0),2),INDEX(Tab_prix_elec[Prix kWh HP],MATCH(YEAR(A128),Tab_prix_elec[Annee],0),3))</f>
        <v>#NAME?</v>
      </c>
    </row>
    <row r="129" spans="1:3" x14ac:dyDescent="0.25">
      <c r="A129" s="3">
        <v>44007</v>
      </c>
      <c r="B129">
        <v>14</v>
      </c>
      <c r="C129" s="4" t="e" cm="1">
        <f t="array" aca="1" ref="C129" ca="1">IF(OR(JOURDESEMAINE(A129,2)=3,JOURDESEMAINE(A129,2)=6,JOURDESEMAINE(A129,2)=7),INDEX(Tab_prix_elec[#All],MATCH(YEAR(A129),Tab_prix_elec[Annee],0),2),INDEX(Tab_prix_elec[Prix kWh HP],MATCH(YEAR(A129),Tab_prix_elec[Annee],0),3))</f>
        <v>#NAME?</v>
      </c>
    </row>
    <row r="130" spans="1:3" x14ac:dyDescent="0.25">
      <c r="A130" s="3">
        <v>44008</v>
      </c>
      <c r="B130">
        <v>14</v>
      </c>
      <c r="C130" s="4" t="e" cm="1">
        <f t="array" aca="1" ref="C130" ca="1">IF(OR(JOURDESEMAINE(A130,2)=3,JOURDESEMAINE(A130,2)=6,JOURDESEMAINE(A130,2)=7),INDEX(Tab_prix_elec[#All],MATCH(YEAR(A130),Tab_prix_elec[Annee],0),2),INDEX(Tab_prix_elec[Prix kWh HP],MATCH(YEAR(A130),Tab_prix_elec[Annee],0),3))</f>
        <v>#NAME?</v>
      </c>
    </row>
    <row r="131" spans="1:3" x14ac:dyDescent="0.25">
      <c r="A131" s="3">
        <v>44009</v>
      </c>
      <c r="B131">
        <v>13</v>
      </c>
      <c r="C131" s="4" t="e" cm="1">
        <f t="array" aca="1" ref="C131" ca="1">IF(OR(JOURDESEMAINE(A131,2)=3,JOURDESEMAINE(A131,2)=6,JOURDESEMAINE(A131,2)=7),INDEX(Tab_prix_elec[#All],MATCH(YEAR(A131),Tab_prix_elec[Annee],0),2),INDEX(Tab_prix_elec[Prix kWh HP],MATCH(YEAR(A131),Tab_prix_elec[Annee],0),3))</f>
        <v>#NAME?</v>
      </c>
    </row>
    <row r="132" spans="1:3" x14ac:dyDescent="0.25">
      <c r="A132" s="3">
        <v>44010</v>
      </c>
      <c r="B132">
        <v>16</v>
      </c>
      <c r="C132" s="4" t="e" cm="1">
        <f t="array" aca="1" ref="C132" ca="1">IF(OR(JOURDESEMAINE(A132,2)=3,JOURDESEMAINE(A132,2)=6,JOURDESEMAINE(A132,2)=7),INDEX(Tab_prix_elec[#All],MATCH(YEAR(A132),Tab_prix_elec[Annee],0),2),INDEX(Tab_prix_elec[Prix kWh HP],MATCH(YEAR(A132),Tab_prix_elec[Annee],0),3))</f>
        <v>#NAME?</v>
      </c>
    </row>
    <row r="133" spans="1:3" x14ac:dyDescent="0.25">
      <c r="A133" s="3">
        <v>44011</v>
      </c>
      <c r="B133">
        <v>13</v>
      </c>
      <c r="C133" s="4" t="e" cm="1">
        <f t="array" aca="1" ref="C133" ca="1">IF(OR(JOURDESEMAINE(A133,2)=3,JOURDESEMAINE(A133,2)=6,JOURDESEMAINE(A133,2)=7),INDEX(Tab_prix_elec[#All],MATCH(YEAR(A133),Tab_prix_elec[Annee],0),2),INDEX(Tab_prix_elec[Prix kWh HP],MATCH(YEAR(A133),Tab_prix_elec[Annee],0),3))</f>
        <v>#NAME?</v>
      </c>
    </row>
    <row r="134" spans="1:3" x14ac:dyDescent="0.25">
      <c r="A134" s="3">
        <v>44012</v>
      </c>
      <c r="B134">
        <v>19</v>
      </c>
      <c r="C134" s="4" t="e" cm="1">
        <f t="array" aca="1" ref="C134" ca="1">IF(OR(JOURDESEMAINE(A134,2)=3,JOURDESEMAINE(A134,2)=6,JOURDESEMAINE(A134,2)=7),INDEX(Tab_prix_elec[#All],MATCH(YEAR(A134),Tab_prix_elec[Annee],0),2),INDEX(Tab_prix_elec[Prix kWh HP],MATCH(YEAR(A134),Tab_prix_elec[Annee],0),3))</f>
        <v>#NAME?</v>
      </c>
    </row>
    <row r="135" spans="1:3" x14ac:dyDescent="0.25">
      <c r="A135" s="3">
        <v>44013</v>
      </c>
      <c r="B135">
        <v>15</v>
      </c>
      <c r="C135" s="4" t="e" cm="1">
        <f t="array" aca="1" ref="C135" ca="1">IF(OR(JOURDESEMAINE(A135,2)=3,JOURDESEMAINE(A135,2)=6,JOURDESEMAINE(A135,2)=7),INDEX(Tab_prix_elec[#All],MATCH(YEAR(A135),Tab_prix_elec[Annee],0),2),INDEX(Tab_prix_elec[Prix kWh HP],MATCH(YEAR(A135),Tab_prix_elec[Annee],0),3))</f>
        <v>#NAME?</v>
      </c>
    </row>
    <row r="136" spans="1:3" x14ac:dyDescent="0.25">
      <c r="A136" s="3">
        <v>44014</v>
      </c>
      <c r="B136">
        <v>16</v>
      </c>
      <c r="C136" s="4" t="e" cm="1">
        <f t="array" aca="1" ref="C136" ca="1">IF(OR(JOURDESEMAINE(A136,2)=3,JOURDESEMAINE(A136,2)=6,JOURDESEMAINE(A136,2)=7),INDEX(Tab_prix_elec[#All],MATCH(YEAR(A136),Tab_prix_elec[Annee],0),2),INDEX(Tab_prix_elec[Prix kWh HP],MATCH(YEAR(A136),Tab_prix_elec[Annee],0),3))</f>
        <v>#NAME?</v>
      </c>
    </row>
    <row r="137" spans="1:3" x14ac:dyDescent="0.25">
      <c r="A137" s="3">
        <v>44015</v>
      </c>
      <c r="B137">
        <v>15</v>
      </c>
      <c r="C137" s="4" t="e" cm="1">
        <f t="array" aca="1" ref="C137" ca="1">IF(OR(JOURDESEMAINE(A137,2)=3,JOURDESEMAINE(A137,2)=6,JOURDESEMAINE(A137,2)=7),INDEX(Tab_prix_elec[#All],MATCH(YEAR(A137),Tab_prix_elec[Annee],0),2),INDEX(Tab_prix_elec[Prix kWh HP],MATCH(YEAR(A137),Tab_prix_elec[Annee],0),3))</f>
        <v>#NAME?</v>
      </c>
    </row>
    <row r="138" spans="1:3" x14ac:dyDescent="0.25">
      <c r="A138" s="3">
        <v>44016</v>
      </c>
      <c r="B138">
        <v>17</v>
      </c>
      <c r="C138" s="4" t="e" cm="1">
        <f t="array" aca="1" ref="C138" ca="1">IF(OR(JOURDESEMAINE(A138,2)=3,JOURDESEMAINE(A138,2)=6,JOURDESEMAINE(A138,2)=7),INDEX(Tab_prix_elec[#All],MATCH(YEAR(A138),Tab_prix_elec[Annee],0),2),INDEX(Tab_prix_elec[Prix kWh HP],MATCH(YEAR(A138),Tab_prix_elec[Annee],0),3))</f>
        <v>#NAME?</v>
      </c>
    </row>
    <row r="139" spans="1:3" x14ac:dyDescent="0.25">
      <c r="A139" s="3">
        <v>44017</v>
      </c>
      <c r="B139">
        <v>23</v>
      </c>
      <c r="C139" s="4" t="e" cm="1">
        <f t="array" aca="1" ref="C139" ca="1">IF(OR(JOURDESEMAINE(A139,2)=3,JOURDESEMAINE(A139,2)=6,JOURDESEMAINE(A139,2)=7),INDEX(Tab_prix_elec[#All],MATCH(YEAR(A139),Tab_prix_elec[Annee],0),2),INDEX(Tab_prix_elec[Prix kWh HP],MATCH(YEAR(A139),Tab_prix_elec[Annee],0),3))</f>
        <v>#NAME?</v>
      </c>
    </row>
    <row r="140" spans="1:3" x14ac:dyDescent="0.25">
      <c r="A140" s="3">
        <v>44018</v>
      </c>
      <c r="B140">
        <v>14</v>
      </c>
      <c r="C140" s="4" t="e" cm="1">
        <f t="array" aca="1" ref="C140" ca="1">IF(OR(JOURDESEMAINE(A140,2)=3,JOURDESEMAINE(A140,2)=6,JOURDESEMAINE(A140,2)=7),INDEX(Tab_prix_elec[#All],MATCH(YEAR(A140),Tab_prix_elec[Annee],0),2),INDEX(Tab_prix_elec[Prix kWh HP],MATCH(YEAR(A140),Tab_prix_elec[Annee],0),3))</f>
        <v>#NAME?</v>
      </c>
    </row>
    <row r="141" spans="1:3" x14ac:dyDescent="0.25">
      <c r="A141" s="3">
        <v>44019</v>
      </c>
      <c r="B141">
        <v>19</v>
      </c>
      <c r="C141" s="4" t="e" cm="1">
        <f t="array" aca="1" ref="C141" ca="1">IF(OR(JOURDESEMAINE(A141,2)=3,JOURDESEMAINE(A141,2)=6,JOURDESEMAINE(A141,2)=7),INDEX(Tab_prix_elec[#All],MATCH(YEAR(A141),Tab_prix_elec[Annee],0),2),INDEX(Tab_prix_elec[Prix kWh HP],MATCH(YEAR(A141),Tab_prix_elec[Annee],0),3))</f>
        <v>#NAME?</v>
      </c>
    </row>
    <row r="142" spans="1:3" x14ac:dyDescent="0.25">
      <c r="A142" s="3">
        <v>44020</v>
      </c>
      <c r="B142">
        <v>17</v>
      </c>
      <c r="C142" s="4" t="e" cm="1">
        <f t="array" aca="1" ref="C142" ca="1">IF(OR(JOURDESEMAINE(A142,2)=3,JOURDESEMAINE(A142,2)=6,JOURDESEMAINE(A142,2)=7),INDEX(Tab_prix_elec[#All],MATCH(YEAR(A142),Tab_prix_elec[Annee],0),2),INDEX(Tab_prix_elec[Prix kWh HP],MATCH(YEAR(A142),Tab_prix_elec[Annee],0),3))</f>
        <v>#NAME?</v>
      </c>
    </row>
    <row r="143" spans="1:3" x14ac:dyDescent="0.25">
      <c r="A143" s="3">
        <v>44021</v>
      </c>
      <c r="B143">
        <v>16</v>
      </c>
      <c r="C143" s="4" t="e" cm="1">
        <f t="array" aca="1" ref="C143" ca="1">IF(OR(JOURDESEMAINE(A143,2)=3,JOURDESEMAINE(A143,2)=6,JOURDESEMAINE(A143,2)=7),INDEX(Tab_prix_elec[#All],MATCH(YEAR(A143),Tab_prix_elec[Annee],0),2),INDEX(Tab_prix_elec[Prix kWh HP],MATCH(YEAR(A143),Tab_prix_elec[Annee],0),3))</f>
        <v>#NAME?</v>
      </c>
    </row>
    <row r="144" spans="1:3" x14ac:dyDescent="0.25">
      <c r="A144" s="3">
        <v>44022</v>
      </c>
      <c r="B144">
        <v>18</v>
      </c>
      <c r="C144" s="4" t="e" cm="1">
        <f t="array" aca="1" ref="C144" ca="1">IF(OR(JOURDESEMAINE(A144,2)=3,JOURDESEMAINE(A144,2)=6,JOURDESEMAINE(A144,2)=7),INDEX(Tab_prix_elec[#All],MATCH(YEAR(A144),Tab_prix_elec[Annee],0),2),INDEX(Tab_prix_elec[Prix kWh HP],MATCH(YEAR(A144),Tab_prix_elec[Annee],0),3))</f>
        <v>#NAME?</v>
      </c>
    </row>
    <row r="145" spans="1:3" x14ac:dyDescent="0.25">
      <c r="A145" s="3">
        <v>44023</v>
      </c>
      <c r="B145">
        <v>18</v>
      </c>
      <c r="C145" s="4" t="e" cm="1">
        <f t="array" aca="1" ref="C145" ca="1">IF(OR(JOURDESEMAINE(A145,2)=3,JOURDESEMAINE(A145,2)=6,JOURDESEMAINE(A145,2)=7),INDEX(Tab_prix_elec[#All],MATCH(YEAR(A145),Tab_prix_elec[Annee],0),2),INDEX(Tab_prix_elec[Prix kWh HP],MATCH(YEAR(A145),Tab_prix_elec[Annee],0),3))</f>
        <v>#NAME?</v>
      </c>
    </row>
    <row r="146" spans="1:3" x14ac:dyDescent="0.25">
      <c r="A146" s="3">
        <v>44024</v>
      </c>
      <c r="B146">
        <v>21</v>
      </c>
      <c r="C146" s="4" t="e" cm="1">
        <f t="array" aca="1" ref="C146" ca="1">IF(OR(JOURDESEMAINE(A146,2)=3,JOURDESEMAINE(A146,2)=6,JOURDESEMAINE(A146,2)=7),INDEX(Tab_prix_elec[#All],MATCH(YEAR(A146),Tab_prix_elec[Annee],0),2),INDEX(Tab_prix_elec[Prix kWh HP],MATCH(YEAR(A146),Tab_prix_elec[Annee],0),3))</f>
        <v>#NAME?</v>
      </c>
    </row>
    <row r="147" spans="1:3" x14ac:dyDescent="0.25">
      <c r="A147" s="3">
        <v>44025</v>
      </c>
      <c r="B147">
        <v>12</v>
      </c>
      <c r="C147" s="4" t="e" cm="1">
        <f t="array" aca="1" ref="C147" ca="1">IF(OR(JOURDESEMAINE(A147,2)=3,JOURDESEMAINE(A147,2)=6,JOURDESEMAINE(A147,2)=7),INDEX(Tab_prix_elec[#All],MATCH(YEAR(A147),Tab_prix_elec[Annee],0),2),INDEX(Tab_prix_elec[Prix kWh HP],MATCH(YEAR(A147),Tab_prix_elec[Annee],0),3))</f>
        <v>#NAME?</v>
      </c>
    </row>
    <row r="148" spans="1:3" x14ac:dyDescent="0.25">
      <c r="A148" s="3">
        <v>44026</v>
      </c>
      <c r="B148">
        <v>19</v>
      </c>
      <c r="C148" s="4" t="e" cm="1">
        <f t="array" aca="1" ref="C148" ca="1">IF(OR(JOURDESEMAINE(A148,2)=3,JOURDESEMAINE(A148,2)=6,JOURDESEMAINE(A148,2)=7),INDEX(Tab_prix_elec[#All],MATCH(YEAR(A148),Tab_prix_elec[Annee],0),2),INDEX(Tab_prix_elec[Prix kWh HP],MATCH(YEAR(A148),Tab_prix_elec[Annee],0),3))</f>
        <v>#NAME?</v>
      </c>
    </row>
    <row r="149" spans="1:3" x14ac:dyDescent="0.25">
      <c r="A149" s="3">
        <v>44027</v>
      </c>
      <c r="B149">
        <v>16</v>
      </c>
      <c r="C149" s="4" t="e" cm="1">
        <f t="array" aca="1" ref="C149" ca="1">IF(OR(JOURDESEMAINE(A149,2)=3,JOURDESEMAINE(A149,2)=6,JOURDESEMAINE(A149,2)=7),INDEX(Tab_prix_elec[#All],MATCH(YEAR(A149),Tab_prix_elec[Annee],0),2),INDEX(Tab_prix_elec[Prix kWh HP],MATCH(YEAR(A149),Tab_prix_elec[Annee],0),3))</f>
        <v>#NAME?</v>
      </c>
    </row>
    <row r="150" spans="1:3" x14ac:dyDescent="0.25">
      <c r="A150" s="3">
        <v>44028</v>
      </c>
      <c r="B150">
        <v>15</v>
      </c>
      <c r="C150" s="4" t="e" cm="1">
        <f t="array" aca="1" ref="C150" ca="1">IF(OR(JOURDESEMAINE(A150,2)=3,JOURDESEMAINE(A150,2)=6,JOURDESEMAINE(A150,2)=7),INDEX(Tab_prix_elec[#All],MATCH(YEAR(A150),Tab_prix_elec[Annee],0),2),INDEX(Tab_prix_elec[Prix kWh HP],MATCH(YEAR(A150),Tab_prix_elec[Annee],0),3))</f>
        <v>#NAME?</v>
      </c>
    </row>
    <row r="151" spans="1:3" x14ac:dyDescent="0.25">
      <c r="A151" s="3">
        <v>44029</v>
      </c>
      <c r="B151">
        <v>15</v>
      </c>
      <c r="C151" s="4" t="e" cm="1">
        <f t="array" aca="1" ref="C151" ca="1">IF(OR(JOURDESEMAINE(A151,2)=3,JOURDESEMAINE(A151,2)=6,JOURDESEMAINE(A151,2)=7),INDEX(Tab_prix_elec[#All],MATCH(YEAR(A151),Tab_prix_elec[Annee],0),2),INDEX(Tab_prix_elec[Prix kWh HP],MATCH(YEAR(A151),Tab_prix_elec[Annee],0),3))</f>
        <v>#NAME?</v>
      </c>
    </row>
    <row r="152" spans="1:3" x14ac:dyDescent="0.25">
      <c r="A152" s="3">
        <v>44030</v>
      </c>
      <c r="B152">
        <v>16</v>
      </c>
      <c r="C152" s="4" t="e" cm="1">
        <f t="array" aca="1" ref="C152" ca="1">IF(OR(JOURDESEMAINE(A152,2)=3,JOURDESEMAINE(A152,2)=6,JOURDESEMAINE(A152,2)=7),INDEX(Tab_prix_elec[#All],MATCH(YEAR(A152),Tab_prix_elec[Annee],0),2),INDEX(Tab_prix_elec[Prix kWh HP],MATCH(YEAR(A152),Tab_prix_elec[Annee],0),3))</f>
        <v>#NAME?</v>
      </c>
    </row>
    <row r="153" spans="1:3" x14ac:dyDescent="0.25">
      <c r="A153" s="3">
        <v>44031</v>
      </c>
      <c r="B153">
        <v>20</v>
      </c>
      <c r="C153" s="4" t="e" cm="1">
        <f t="array" aca="1" ref="C153" ca="1">IF(OR(JOURDESEMAINE(A153,2)=3,JOURDESEMAINE(A153,2)=6,JOURDESEMAINE(A153,2)=7),INDEX(Tab_prix_elec[#All],MATCH(YEAR(A153),Tab_prix_elec[Annee],0),2),INDEX(Tab_prix_elec[Prix kWh HP],MATCH(YEAR(A153),Tab_prix_elec[Annee],0),3))</f>
        <v>#NAME?</v>
      </c>
    </row>
    <row r="154" spans="1:3" x14ac:dyDescent="0.25">
      <c r="A154" s="3">
        <v>44032</v>
      </c>
      <c r="B154">
        <v>17</v>
      </c>
      <c r="C154" s="4" t="e" cm="1">
        <f t="array" aca="1" ref="C154" ca="1">IF(OR(JOURDESEMAINE(A154,2)=3,JOURDESEMAINE(A154,2)=6,JOURDESEMAINE(A154,2)=7),INDEX(Tab_prix_elec[#All],MATCH(YEAR(A154),Tab_prix_elec[Annee],0),2),INDEX(Tab_prix_elec[Prix kWh HP],MATCH(YEAR(A154),Tab_prix_elec[Annee],0),3))</f>
        <v>#NAME?</v>
      </c>
    </row>
    <row r="155" spans="1:3" x14ac:dyDescent="0.25">
      <c r="A155" s="3">
        <v>44033</v>
      </c>
      <c r="B155">
        <v>15</v>
      </c>
      <c r="C155" s="4" t="e" cm="1">
        <f t="array" aca="1" ref="C155" ca="1">IF(OR(JOURDESEMAINE(A155,2)=3,JOURDESEMAINE(A155,2)=6,JOURDESEMAINE(A155,2)=7),INDEX(Tab_prix_elec[#All],MATCH(YEAR(A155),Tab_prix_elec[Annee],0),2),INDEX(Tab_prix_elec[Prix kWh HP],MATCH(YEAR(A155),Tab_prix_elec[Annee],0),3))</f>
        <v>#NAME?</v>
      </c>
    </row>
    <row r="156" spans="1:3" x14ac:dyDescent="0.25">
      <c r="A156" s="3">
        <v>44034</v>
      </c>
      <c r="B156">
        <v>18</v>
      </c>
      <c r="C156" s="4" t="e" cm="1">
        <f t="array" aca="1" ref="C156" ca="1">IF(OR(JOURDESEMAINE(A156,2)=3,JOURDESEMAINE(A156,2)=6,JOURDESEMAINE(A156,2)=7),INDEX(Tab_prix_elec[#All],MATCH(YEAR(A156),Tab_prix_elec[Annee],0),2),INDEX(Tab_prix_elec[Prix kWh HP],MATCH(YEAR(A156),Tab_prix_elec[Annee],0),3))</f>
        <v>#NAME?</v>
      </c>
    </row>
    <row r="157" spans="1:3" x14ac:dyDescent="0.25">
      <c r="A157" s="3">
        <v>44035</v>
      </c>
      <c r="B157">
        <v>17</v>
      </c>
      <c r="C157" s="4" t="e" cm="1">
        <f t="array" aca="1" ref="C157" ca="1">IF(OR(JOURDESEMAINE(A157,2)=3,JOURDESEMAINE(A157,2)=6,JOURDESEMAINE(A157,2)=7),INDEX(Tab_prix_elec[#All],MATCH(YEAR(A157),Tab_prix_elec[Annee],0),2),INDEX(Tab_prix_elec[Prix kWh HP],MATCH(YEAR(A157),Tab_prix_elec[Annee],0),3))</f>
        <v>#NAME?</v>
      </c>
    </row>
    <row r="158" spans="1:3" x14ac:dyDescent="0.25">
      <c r="A158" s="3">
        <v>44036</v>
      </c>
      <c r="B158">
        <v>13</v>
      </c>
      <c r="C158" s="4" t="e" cm="1">
        <f t="array" aca="1" ref="C158" ca="1">IF(OR(JOURDESEMAINE(A158,2)=3,JOURDESEMAINE(A158,2)=6,JOURDESEMAINE(A158,2)=7),INDEX(Tab_prix_elec[#All],MATCH(YEAR(A158),Tab_prix_elec[Annee],0),2),INDEX(Tab_prix_elec[Prix kWh HP],MATCH(YEAR(A158),Tab_prix_elec[Annee],0),3))</f>
        <v>#NAME?</v>
      </c>
    </row>
    <row r="159" spans="1:3" x14ac:dyDescent="0.25">
      <c r="A159" s="3">
        <v>44037</v>
      </c>
      <c r="B159">
        <v>17</v>
      </c>
      <c r="C159" s="4" t="e" cm="1">
        <f t="array" aca="1" ref="C159" ca="1">IF(OR(JOURDESEMAINE(A159,2)=3,JOURDESEMAINE(A159,2)=6,JOURDESEMAINE(A159,2)=7),INDEX(Tab_prix_elec[#All],MATCH(YEAR(A159),Tab_prix_elec[Annee],0),2),INDEX(Tab_prix_elec[Prix kWh HP],MATCH(YEAR(A159),Tab_prix_elec[Annee],0),3))</f>
        <v>#NAME?</v>
      </c>
    </row>
    <row r="160" spans="1:3" x14ac:dyDescent="0.25">
      <c r="A160" s="3">
        <v>44038</v>
      </c>
      <c r="B160">
        <v>15</v>
      </c>
      <c r="C160" s="4" t="e" cm="1">
        <f t="array" aca="1" ref="C160" ca="1">IF(OR(JOURDESEMAINE(A160,2)=3,JOURDESEMAINE(A160,2)=6,JOURDESEMAINE(A160,2)=7),INDEX(Tab_prix_elec[#All],MATCH(YEAR(A160),Tab_prix_elec[Annee],0),2),INDEX(Tab_prix_elec[Prix kWh HP],MATCH(YEAR(A160),Tab_prix_elec[Annee],0),3))</f>
        <v>#NAME?</v>
      </c>
    </row>
    <row r="161" spans="1:3" x14ac:dyDescent="0.25">
      <c r="A161" s="3">
        <v>44039</v>
      </c>
      <c r="B161">
        <v>14</v>
      </c>
      <c r="C161" s="4" t="e" cm="1">
        <f t="array" aca="1" ref="C161" ca="1">IF(OR(JOURDESEMAINE(A161,2)=3,JOURDESEMAINE(A161,2)=6,JOURDESEMAINE(A161,2)=7),INDEX(Tab_prix_elec[#All],MATCH(YEAR(A161),Tab_prix_elec[Annee],0),2),INDEX(Tab_prix_elec[Prix kWh HP],MATCH(YEAR(A161),Tab_prix_elec[Annee],0),3))</f>
        <v>#NAME?</v>
      </c>
    </row>
    <row r="162" spans="1:3" x14ac:dyDescent="0.25">
      <c r="A162" s="3">
        <v>44040</v>
      </c>
      <c r="B162">
        <v>16</v>
      </c>
      <c r="C162" s="4" t="e" cm="1">
        <f t="array" aca="1" ref="C162" ca="1">IF(OR(JOURDESEMAINE(A162,2)=3,JOURDESEMAINE(A162,2)=6,JOURDESEMAINE(A162,2)=7),INDEX(Tab_prix_elec[#All],MATCH(YEAR(A162),Tab_prix_elec[Annee],0),2),INDEX(Tab_prix_elec[Prix kWh HP],MATCH(YEAR(A162),Tab_prix_elec[Annee],0),3))</f>
        <v>#NAME?</v>
      </c>
    </row>
    <row r="163" spans="1:3" x14ac:dyDescent="0.25">
      <c r="A163" s="3">
        <v>44041</v>
      </c>
      <c r="B163">
        <v>17</v>
      </c>
      <c r="C163" s="4" t="e" cm="1">
        <f t="array" aca="1" ref="C163" ca="1">IF(OR(JOURDESEMAINE(A163,2)=3,JOURDESEMAINE(A163,2)=6,JOURDESEMAINE(A163,2)=7),INDEX(Tab_prix_elec[#All],MATCH(YEAR(A163),Tab_prix_elec[Annee],0),2),INDEX(Tab_prix_elec[Prix kWh HP],MATCH(YEAR(A163),Tab_prix_elec[Annee],0),3))</f>
        <v>#NAME?</v>
      </c>
    </row>
    <row r="164" spans="1:3" x14ac:dyDescent="0.25">
      <c r="A164" s="3">
        <v>44042</v>
      </c>
      <c r="B164">
        <v>16</v>
      </c>
      <c r="C164" s="4" t="e" cm="1">
        <f t="array" aca="1" ref="C164" ca="1">IF(OR(JOURDESEMAINE(A164,2)=3,JOURDESEMAINE(A164,2)=6,JOURDESEMAINE(A164,2)=7),INDEX(Tab_prix_elec[#All],MATCH(YEAR(A164),Tab_prix_elec[Annee],0),2),INDEX(Tab_prix_elec[Prix kWh HP],MATCH(YEAR(A164),Tab_prix_elec[Annee],0),3))</f>
        <v>#NAME?</v>
      </c>
    </row>
    <row r="165" spans="1:3" x14ac:dyDescent="0.25">
      <c r="A165" s="3">
        <v>44043</v>
      </c>
      <c r="B165">
        <v>17</v>
      </c>
      <c r="C165" s="4" t="e" cm="1">
        <f t="array" aca="1" ref="C165" ca="1">IF(OR(JOURDESEMAINE(A165,2)=3,JOURDESEMAINE(A165,2)=6,JOURDESEMAINE(A165,2)=7),INDEX(Tab_prix_elec[#All],MATCH(YEAR(A165),Tab_prix_elec[Annee],0),2),INDEX(Tab_prix_elec[Prix kWh HP],MATCH(YEAR(A165),Tab_prix_elec[Annee],0),3))</f>
        <v>#NAME?</v>
      </c>
    </row>
    <row r="166" spans="1:3" x14ac:dyDescent="0.25">
      <c r="A166" s="3">
        <v>44044</v>
      </c>
      <c r="B166">
        <v>20</v>
      </c>
      <c r="C166" s="4" t="e" cm="1">
        <f t="array" aca="1" ref="C166" ca="1">IF(OR(JOURDESEMAINE(A166,2)=3,JOURDESEMAINE(A166,2)=6,JOURDESEMAINE(A166,2)=7),INDEX(Tab_prix_elec[#All],MATCH(YEAR(A166),Tab_prix_elec[Annee],0),2),INDEX(Tab_prix_elec[Prix kWh HP],MATCH(YEAR(A166),Tab_prix_elec[Annee],0),3))</f>
        <v>#NAME?</v>
      </c>
    </row>
    <row r="167" spans="1:3" x14ac:dyDescent="0.25">
      <c r="A167" s="3">
        <v>44045</v>
      </c>
      <c r="B167">
        <v>19</v>
      </c>
      <c r="C167" s="4" t="e" cm="1">
        <f t="array" aca="1" ref="C167" ca="1">IF(OR(JOURDESEMAINE(A167,2)=3,JOURDESEMAINE(A167,2)=6,JOURDESEMAINE(A167,2)=7),INDEX(Tab_prix_elec[#All],MATCH(YEAR(A167),Tab_prix_elec[Annee],0),2),INDEX(Tab_prix_elec[Prix kWh HP],MATCH(YEAR(A167),Tab_prix_elec[Annee],0),3))</f>
        <v>#NAME?</v>
      </c>
    </row>
    <row r="168" spans="1:3" x14ac:dyDescent="0.25">
      <c r="A168" s="3">
        <v>44046</v>
      </c>
      <c r="B168">
        <v>18</v>
      </c>
      <c r="C168" s="4" t="e" cm="1">
        <f t="array" aca="1" ref="C168" ca="1">IF(OR(JOURDESEMAINE(A168,2)=3,JOURDESEMAINE(A168,2)=6,JOURDESEMAINE(A168,2)=7),INDEX(Tab_prix_elec[#All],MATCH(YEAR(A168),Tab_prix_elec[Annee],0),2),INDEX(Tab_prix_elec[Prix kWh HP],MATCH(YEAR(A168),Tab_prix_elec[Annee],0),3))</f>
        <v>#NAME?</v>
      </c>
    </row>
    <row r="169" spans="1:3" x14ac:dyDescent="0.25">
      <c r="A169" s="3">
        <v>44047</v>
      </c>
      <c r="B169">
        <v>19</v>
      </c>
      <c r="C169" s="4" t="e" cm="1">
        <f t="array" aca="1" ref="C169" ca="1">IF(OR(JOURDESEMAINE(A169,2)=3,JOURDESEMAINE(A169,2)=6,JOURDESEMAINE(A169,2)=7),INDEX(Tab_prix_elec[#All],MATCH(YEAR(A169),Tab_prix_elec[Annee],0),2),INDEX(Tab_prix_elec[Prix kWh HP],MATCH(YEAR(A169),Tab_prix_elec[Annee],0),3))</f>
        <v>#NAME?</v>
      </c>
    </row>
    <row r="170" spans="1:3" x14ac:dyDescent="0.25">
      <c r="A170" s="3">
        <v>44048</v>
      </c>
      <c r="B170">
        <v>17</v>
      </c>
      <c r="C170" s="4" t="e" cm="1">
        <f t="array" aca="1" ref="C170" ca="1">IF(OR(JOURDESEMAINE(A170,2)=3,JOURDESEMAINE(A170,2)=6,JOURDESEMAINE(A170,2)=7),INDEX(Tab_prix_elec[#All],MATCH(YEAR(A170),Tab_prix_elec[Annee],0),2),INDEX(Tab_prix_elec[Prix kWh HP],MATCH(YEAR(A170),Tab_prix_elec[Annee],0),3))</f>
        <v>#NAME?</v>
      </c>
    </row>
    <row r="171" spans="1:3" x14ac:dyDescent="0.25">
      <c r="A171" s="3">
        <v>44049</v>
      </c>
      <c r="B171">
        <v>21</v>
      </c>
      <c r="C171" s="4" t="e" cm="1">
        <f t="array" aca="1" ref="C171" ca="1">IF(OR(JOURDESEMAINE(A171,2)=3,JOURDESEMAINE(A171,2)=6,JOURDESEMAINE(A171,2)=7),INDEX(Tab_prix_elec[#All],MATCH(YEAR(A171),Tab_prix_elec[Annee],0),2),INDEX(Tab_prix_elec[Prix kWh HP],MATCH(YEAR(A171),Tab_prix_elec[Annee],0),3))</f>
        <v>#NAME?</v>
      </c>
    </row>
    <row r="172" spans="1:3" x14ac:dyDescent="0.25">
      <c r="A172" s="3">
        <v>44050</v>
      </c>
      <c r="B172">
        <v>15</v>
      </c>
      <c r="C172" s="4" t="e" cm="1">
        <f t="array" aca="1" ref="C172" ca="1">IF(OR(JOURDESEMAINE(A172,2)=3,JOURDESEMAINE(A172,2)=6,JOURDESEMAINE(A172,2)=7),INDEX(Tab_prix_elec[#All],MATCH(YEAR(A172),Tab_prix_elec[Annee],0),2),INDEX(Tab_prix_elec[Prix kWh HP],MATCH(YEAR(A172),Tab_prix_elec[Annee],0),3))</f>
        <v>#NAME?</v>
      </c>
    </row>
    <row r="173" spans="1:3" x14ac:dyDescent="0.25">
      <c r="A173" s="3">
        <v>44051</v>
      </c>
      <c r="B173">
        <v>12</v>
      </c>
      <c r="C173" s="4" t="e" cm="1">
        <f t="array" aca="1" ref="C173" ca="1">IF(OR(JOURDESEMAINE(A173,2)=3,JOURDESEMAINE(A173,2)=6,JOURDESEMAINE(A173,2)=7),INDEX(Tab_prix_elec[#All],MATCH(YEAR(A173),Tab_prix_elec[Annee],0),2),INDEX(Tab_prix_elec[Prix kWh HP],MATCH(YEAR(A173),Tab_prix_elec[Annee],0),3))</f>
        <v>#NAME?</v>
      </c>
    </row>
    <row r="174" spans="1:3" x14ac:dyDescent="0.25">
      <c r="A174" s="3">
        <v>44052</v>
      </c>
      <c r="B174">
        <v>12</v>
      </c>
      <c r="C174" s="4" t="e" cm="1">
        <f t="array" aca="1" ref="C174" ca="1">IF(OR(JOURDESEMAINE(A174,2)=3,JOURDESEMAINE(A174,2)=6,JOURDESEMAINE(A174,2)=7),INDEX(Tab_prix_elec[#All],MATCH(YEAR(A174),Tab_prix_elec[Annee],0),2),INDEX(Tab_prix_elec[Prix kWh HP],MATCH(YEAR(A174),Tab_prix_elec[Annee],0),3))</f>
        <v>#NAME?</v>
      </c>
    </row>
    <row r="175" spans="1:3" x14ac:dyDescent="0.25">
      <c r="A175" s="3">
        <v>44053</v>
      </c>
      <c r="B175">
        <v>11</v>
      </c>
      <c r="C175" s="4" t="e" cm="1">
        <f t="array" aca="1" ref="C175" ca="1">IF(OR(JOURDESEMAINE(A175,2)=3,JOURDESEMAINE(A175,2)=6,JOURDESEMAINE(A175,2)=7),INDEX(Tab_prix_elec[#All],MATCH(YEAR(A175),Tab_prix_elec[Annee],0),2),INDEX(Tab_prix_elec[Prix kWh HP],MATCH(YEAR(A175),Tab_prix_elec[Annee],0),3))</f>
        <v>#NAME?</v>
      </c>
    </row>
    <row r="176" spans="1:3" x14ac:dyDescent="0.25">
      <c r="A176" s="3">
        <v>44054</v>
      </c>
      <c r="B176">
        <v>9</v>
      </c>
      <c r="C176" s="4" t="e" cm="1">
        <f t="array" aca="1" ref="C176" ca="1">IF(OR(JOURDESEMAINE(A176,2)=3,JOURDESEMAINE(A176,2)=6,JOURDESEMAINE(A176,2)=7),INDEX(Tab_prix_elec[#All],MATCH(YEAR(A176),Tab_prix_elec[Annee],0),2),INDEX(Tab_prix_elec[Prix kWh HP],MATCH(YEAR(A176),Tab_prix_elec[Annee],0),3))</f>
        <v>#NAME?</v>
      </c>
    </row>
    <row r="177" spans="1:3" x14ac:dyDescent="0.25">
      <c r="A177" s="3">
        <v>44055</v>
      </c>
      <c r="B177">
        <v>10</v>
      </c>
      <c r="C177" s="4" t="e" cm="1">
        <f t="array" aca="1" ref="C177" ca="1">IF(OR(JOURDESEMAINE(A177,2)=3,JOURDESEMAINE(A177,2)=6,JOURDESEMAINE(A177,2)=7),INDEX(Tab_prix_elec[#All],MATCH(YEAR(A177),Tab_prix_elec[Annee],0),2),INDEX(Tab_prix_elec[Prix kWh HP],MATCH(YEAR(A177),Tab_prix_elec[Annee],0),3))</f>
        <v>#NAME?</v>
      </c>
    </row>
    <row r="178" spans="1:3" x14ac:dyDescent="0.25">
      <c r="A178" s="3">
        <v>44056</v>
      </c>
      <c r="B178">
        <v>11</v>
      </c>
      <c r="C178" s="4" t="e" cm="1">
        <f t="array" aca="1" ref="C178" ca="1">IF(OR(JOURDESEMAINE(A178,2)=3,JOURDESEMAINE(A178,2)=6,JOURDESEMAINE(A178,2)=7),INDEX(Tab_prix_elec[#All],MATCH(YEAR(A178),Tab_prix_elec[Annee],0),2),INDEX(Tab_prix_elec[Prix kWh HP],MATCH(YEAR(A178),Tab_prix_elec[Annee],0),3))</f>
        <v>#NAME?</v>
      </c>
    </row>
    <row r="179" spans="1:3" x14ac:dyDescent="0.25">
      <c r="A179" s="3">
        <v>44057</v>
      </c>
      <c r="B179">
        <v>8</v>
      </c>
      <c r="C179" s="4" t="e" cm="1">
        <f t="array" aca="1" ref="C179" ca="1">IF(OR(JOURDESEMAINE(A179,2)=3,JOURDESEMAINE(A179,2)=6,JOURDESEMAINE(A179,2)=7),INDEX(Tab_prix_elec[#All],MATCH(YEAR(A179),Tab_prix_elec[Annee],0),2),INDEX(Tab_prix_elec[Prix kWh HP],MATCH(YEAR(A179),Tab_prix_elec[Annee],0),3))</f>
        <v>#NAME?</v>
      </c>
    </row>
    <row r="180" spans="1:3" x14ac:dyDescent="0.25">
      <c r="A180" s="3">
        <v>44058</v>
      </c>
      <c r="B180">
        <v>12</v>
      </c>
      <c r="C180" s="4" t="e" cm="1">
        <f t="array" aca="1" ref="C180" ca="1">IF(OR(JOURDESEMAINE(A180,2)=3,JOURDESEMAINE(A180,2)=6,JOURDESEMAINE(A180,2)=7),INDEX(Tab_prix_elec[#All],MATCH(YEAR(A180),Tab_prix_elec[Annee],0),2),INDEX(Tab_prix_elec[Prix kWh HP],MATCH(YEAR(A180),Tab_prix_elec[Annee],0),3))</f>
        <v>#NAME?</v>
      </c>
    </row>
    <row r="181" spans="1:3" x14ac:dyDescent="0.25">
      <c r="A181" s="3">
        <v>44059</v>
      </c>
      <c r="B181">
        <v>12</v>
      </c>
      <c r="C181" s="4" t="e" cm="1">
        <f t="array" aca="1" ref="C181" ca="1">IF(OR(JOURDESEMAINE(A181,2)=3,JOURDESEMAINE(A181,2)=6,JOURDESEMAINE(A181,2)=7),INDEX(Tab_prix_elec[#All],MATCH(YEAR(A181),Tab_prix_elec[Annee],0),2),INDEX(Tab_prix_elec[Prix kWh HP],MATCH(YEAR(A181),Tab_prix_elec[Annee],0),3))</f>
        <v>#NAME?</v>
      </c>
    </row>
    <row r="182" spans="1:3" x14ac:dyDescent="0.25">
      <c r="A182" s="3">
        <v>44060</v>
      </c>
      <c r="B182">
        <v>8</v>
      </c>
      <c r="C182" s="4" t="e" cm="1">
        <f t="array" aca="1" ref="C182" ca="1">IF(OR(JOURDESEMAINE(A182,2)=3,JOURDESEMAINE(A182,2)=6,JOURDESEMAINE(A182,2)=7),INDEX(Tab_prix_elec[#All],MATCH(YEAR(A182),Tab_prix_elec[Annee],0),2),INDEX(Tab_prix_elec[Prix kWh HP],MATCH(YEAR(A182),Tab_prix_elec[Annee],0),3))</f>
        <v>#NAME?</v>
      </c>
    </row>
    <row r="183" spans="1:3" x14ac:dyDescent="0.25">
      <c r="A183" s="3">
        <v>44061</v>
      </c>
      <c r="B183">
        <v>16</v>
      </c>
      <c r="C183" s="4" t="e" cm="1">
        <f t="array" aca="1" ref="C183" ca="1">IF(OR(JOURDESEMAINE(A183,2)=3,JOURDESEMAINE(A183,2)=6,JOURDESEMAINE(A183,2)=7),INDEX(Tab_prix_elec[#All],MATCH(YEAR(A183),Tab_prix_elec[Annee],0),2),INDEX(Tab_prix_elec[Prix kWh HP],MATCH(YEAR(A183),Tab_prix_elec[Annee],0),3))</f>
        <v>#NAME?</v>
      </c>
    </row>
    <row r="184" spans="1:3" x14ac:dyDescent="0.25">
      <c r="A184" s="3">
        <v>44062</v>
      </c>
      <c r="B184">
        <v>19</v>
      </c>
      <c r="C184" s="4" t="e" cm="1">
        <f t="array" aca="1" ref="C184" ca="1">IF(OR(JOURDESEMAINE(A184,2)=3,JOURDESEMAINE(A184,2)=6,JOURDESEMAINE(A184,2)=7),INDEX(Tab_prix_elec[#All],MATCH(YEAR(A184),Tab_prix_elec[Annee],0),2),INDEX(Tab_prix_elec[Prix kWh HP],MATCH(YEAR(A184),Tab_prix_elec[Annee],0),3))</f>
        <v>#NAME?</v>
      </c>
    </row>
    <row r="185" spans="1:3" x14ac:dyDescent="0.25">
      <c r="A185" s="3">
        <v>44063</v>
      </c>
      <c r="B185">
        <v>15</v>
      </c>
      <c r="C185" s="4" t="e" cm="1">
        <f t="array" aca="1" ref="C185" ca="1">IF(OR(JOURDESEMAINE(A185,2)=3,JOURDESEMAINE(A185,2)=6,JOURDESEMAINE(A185,2)=7),INDEX(Tab_prix_elec[#All],MATCH(YEAR(A185),Tab_prix_elec[Annee],0),2),INDEX(Tab_prix_elec[Prix kWh HP],MATCH(YEAR(A185),Tab_prix_elec[Annee],0),3))</f>
        <v>#NAME?</v>
      </c>
    </row>
    <row r="186" spans="1:3" x14ac:dyDescent="0.25">
      <c r="A186" s="3">
        <v>44064</v>
      </c>
      <c r="B186">
        <v>15</v>
      </c>
      <c r="C186" s="4" t="e" cm="1">
        <f t="array" aca="1" ref="C186" ca="1">IF(OR(JOURDESEMAINE(A186,2)=3,JOURDESEMAINE(A186,2)=6,JOURDESEMAINE(A186,2)=7),INDEX(Tab_prix_elec[#All],MATCH(YEAR(A186),Tab_prix_elec[Annee],0),2),INDEX(Tab_prix_elec[Prix kWh HP],MATCH(YEAR(A186),Tab_prix_elec[Annee],0),3))</f>
        <v>#NAME?</v>
      </c>
    </row>
    <row r="187" spans="1:3" x14ac:dyDescent="0.25">
      <c r="A187" s="3">
        <v>44065</v>
      </c>
      <c r="B187">
        <v>20</v>
      </c>
      <c r="C187" s="4" t="e" cm="1">
        <f t="array" aca="1" ref="C187" ca="1">IF(OR(JOURDESEMAINE(A187,2)=3,JOURDESEMAINE(A187,2)=6,JOURDESEMAINE(A187,2)=7),INDEX(Tab_prix_elec[#All],MATCH(YEAR(A187),Tab_prix_elec[Annee],0),2),INDEX(Tab_prix_elec[Prix kWh HP],MATCH(YEAR(A187),Tab_prix_elec[Annee],0),3))</f>
        <v>#NAME?</v>
      </c>
    </row>
    <row r="188" spans="1:3" x14ac:dyDescent="0.25">
      <c r="A188" s="3">
        <v>44066</v>
      </c>
      <c r="B188">
        <v>19</v>
      </c>
      <c r="C188" s="4" t="e" cm="1">
        <f t="array" aca="1" ref="C188" ca="1">IF(OR(JOURDESEMAINE(A188,2)=3,JOURDESEMAINE(A188,2)=6,JOURDESEMAINE(A188,2)=7),INDEX(Tab_prix_elec[#All],MATCH(YEAR(A188),Tab_prix_elec[Annee],0),2),INDEX(Tab_prix_elec[Prix kWh HP],MATCH(YEAR(A188),Tab_prix_elec[Annee],0),3))</f>
        <v>#NAME?</v>
      </c>
    </row>
    <row r="189" spans="1:3" x14ac:dyDescent="0.25">
      <c r="A189" s="3">
        <v>44067</v>
      </c>
      <c r="B189">
        <v>17</v>
      </c>
      <c r="C189" s="4" t="e" cm="1">
        <f t="array" aca="1" ref="C189" ca="1">IF(OR(JOURDESEMAINE(A189,2)=3,JOURDESEMAINE(A189,2)=6,JOURDESEMAINE(A189,2)=7),INDEX(Tab_prix_elec[#All],MATCH(YEAR(A189),Tab_prix_elec[Annee],0),2),INDEX(Tab_prix_elec[Prix kWh HP],MATCH(YEAR(A189),Tab_prix_elec[Annee],0),3))</f>
        <v>#NAME?</v>
      </c>
    </row>
    <row r="190" spans="1:3" x14ac:dyDescent="0.25">
      <c r="A190" s="3">
        <v>44068</v>
      </c>
      <c r="B190">
        <v>14</v>
      </c>
      <c r="C190" s="4" t="e" cm="1">
        <f t="array" aca="1" ref="C190" ca="1">IF(OR(JOURDESEMAINE(A190,2)=3,JOURDESEMAINE(A190,2)=6,JOURDESEMAINE(A190,2)=7),INDEX(Tab_prix_elec[#All],MATCH(YEAR(A190),Tab_prix_elec[Annee],0),2),INDEX(Tab_prix_elec[Prix kWh HP],MATCH(YEAR(A190),Tab_prix_elec[Annee],0),3))</f>
        <v>#NAME?</v>
      </c>
    </row>
    <row r="191" spans="1:3" x14ac:dyDescent="0.25">
      <c r="A191" s="3">
        <v>44069</v>
      </c>
      <c r="B191">
        <v>17</v>
      </c>
      <c r="C191" s="4" t="e" cm="1">
        <f t="array" aca="1" ref="C191" ca="1">IF(OR(JOURDESEMAINE(A191,2)=3,JOURDESEMAINE(A191,2)=6,JOURDESEMAINE(A191,2)=7),INDEX(Tab_prix_elec[#All],MATCH(YEAR(A191),Tab_prix_elec[Annee],0),2),INDEX(Tab_prix_elec[Prix kWh HP],MATCH(YEAR(A191),Tab_prix_elec[Annee],0),3))</f>
        <v>#NAME?</v>
      </c>
    </row>
    <row r="192" spans="1:3" x14ac:dyDescent="0.25">
      <c r="A192" s="3">
        <v>44070</v>
      </c>
      <c r="B192">
        <v>15</v>
      </c>
      <c r="C192" s="4" t="e" cm="1">
        <f t="array" aca="1" ref="C192" ca="1">IF(OR(JOURDESEMAINE(A192,2)=3,JOURDESEMAINE(A192,2)=6,JOURDESEMAINE(A192,2)=7),INDEX(Tab_prix_elec[#All],MATCH(YEAR(A192),Tab_prix_elec[Annee],0),2),INDEX(Tab_prix_elec[Prix kWh HP],MATCH(YEAR(A192),Tab_prix_elec[Annee],0),3))</f>
        <v>#NAME?</v>
      </c>
    </row>
    <row r="193" spans="1:3" x14ac:dyDescent="0.25">
      <c r="A193" s="3">
        <v>44071</v>
      </c>
      <c r="B193">
        <v>15</v>
      </c>
      <c r="C193" s="4" t="e" cm="1">
        <f t="array" aca="1" ref="C193" ca="1">IF(OR(JOURDESEMAINE(A193,2)=3,JOURDESEMAINE(A193,2)=6,JOURDESEMAINE(A193,2)=7),INDEX(Tab_prix_elec[#All],MATCH(YEAR(A193),Tab_prix_elec[Annee],0),2),INDEX(Tab_prix_elec[Prix kWh HP],MATCH(YEAR(A193),Tab_prix_elec[Annee],0),3))</f>
        <v>#NAME?</v>
      </c>
    </row>
    <row r="194" spans="1:3" x14ac:dyDescent="0.25">
      <c r="A194" s="3">
        <v>44072</v>
      </c>
      <c r="B194">
        <v>17</v>
      </c>
      <c r="C194" s="4" t="e" cm="1">
        <f t="array" aca="1" ref="C194" ca="1">IF(OR(JOURDESEMAINE(A194,2)=3,JOURDESEMAINE(A194,2)=6,JOURDESEMAINE(A194,2)=7),INDEX(Tab_prix_elec[#All],MATCH(YEAR(A194),Tab_prix_elec[Annee],0),2),INDEX(Tab_prix_elec[Prix kWh HP],MATCH(YEAR(A194),Tab_prix_elec[Annee],0),3))</f>
        <v>#NAME?</v>
      </c>
    </row>
    <row r="195" spans="1:3" x14ac:dyDescent="0.25">
      <c r="A195" s="3">
        <v>44073</v>
      </c>
      <c r="B195">
        <v>23</v>
      </c>
      <c r="C195" s="4" t="e" cm="1">
        <f t="array" aca="1" ref="C195" ca="1">IF(OR(JOURDESEMAINE(A195,2)=3,JOURDESEMAINE(A195,2)=6,JOURDESEMAINE(A195,2)=7),INDEX(Tab_prix_elec[#All],MATCH(YEAR(A195),Tab_prix_elec[Annee],0),2),INDEX(Tab_prix_elec[Prix kWh HP],MATCH(YEAR(A195),Tab_prix_elec[Annee],0),3))</f>
        <v>#NAME?</v>
      </c>
    </row>
    <row r="196" spans="1:3" x14ac:dyDescent="0.25">
      <c r="A196" s="3">
        <v>44074</v>
      </c>
      <c r="B196">
        <v>16</v>
      </c>
      <c r="C196" s="4" t="e" cm="1">
        <f t="array" aca="1" ref="C196" ca="1">IF(OR(JOURDESEMAINE(A196,2)=3,JOURDESEMAINE(A196,2)=6,JOURDESEMAINE(A196,2)=7),INDEX(Tab_prix_elec[#All],MATCH(YEAR(A196),Tab_prix_elec[Annee],0),2),INDEX(Tab_prix_elec[Prix kWh HP],MATCH(YEAR(A196),Tab_prix_elec[Annee],0),3))</f>
        <v>#NAME?</v>
      </c>
    </row>
    <row r="197" spans="1:3" x14ac:dyDescent="0.25">
      <c r="A197" s="3">
        <v>44075</v>
      </c>
      <c r="B197">
        <v>16</v>
      </c>
      <c r="C197" s="4" t="e" cm="1">
        <f t="array" aca="1" ref="C197" ca="1">IF(OR(JOURDESEMAINE(A197,2)=3,JOURDESEMAINE(A197,2)=6,JOURDESEMAINE(A197,2)=7),INDEX(Tab_prix_elec[#All],MATCH(YEAR(A197),Tab_prix_elec[Annee],0),2),INDEX(Tab_prix_elec[Prix kWh HP],MATCH(YEAR(A197),Tab_prix_elec[Annee],0),3))</f>
        <v>#NAME?</v>
      </c>
    </row>
    <row r="198" spans="1:3" x14ac:dyDescent="0.25">
      <c r="A198" s="3">
        <v>44076</v>
      </c>
      <c r="B198">
        <v>15</v>
      </c>
      <c r="C198" s="4" t="e" cm="1">
        <f t="array" aca="1" ref="C198" ca="1">IF(OR(JOURDESEMAINE(A198,2)=3,JOURDESEMAINE(A198,2)=6,JOURDESEMAINE(A198,2)=7),INDEX(Tab_prix_elec[#All],MATCH(YEAR(A198),Tab_prix_elec[Annee],0),2),INDEX(Tab_prix_elec[Prix kWh HP],MATCH(YEAR(A198),Tab_prix_elec[Annee],0),3))</f>
        <v>#NAME?</v>
      </c>
    </row>
    <row r="199" spans="1:3" x14ac:dyDescent="0.25">
      <c r="A199" s="3">
        <v>44077</v>
      </c>
      <c r="B199">
        <v>14</v>
      </c>
      <c r="C199" s="4" t="e" cm="1">
        <f t="array" aca="1" ref="C199" ca="1">IF(OR(JOURDESEMAINE(A199,2)=3,JOURDESEMAINE(A199,2)=6,JOURDESEMAINE(A199,2)=7),INDEX(Tab_prix_elec[#All],MATCH(YEAR(A199),Tab_prix_elec[Annee],0),2),INDEX(Tab_prix_elec[Prix kWh HP],MATCH(YEAR(A199),Tab_prix_elec[Annee],0),3))</f>
        <v>#NAME?</v>
      </c>
    </row>
    <row r="200" spans="1:3" x14ac:dyDescent="0.25">
      <c r="A200" s="3">
        <v>44078</v>
      </c>
      <c r="B200">
        <v>12</v>
      </c>
      <c r="C200" s="4" t="e" cm="1">
        <f t="array" aca="1" ref="C200" ca="1">IF(OR(JOURDESEMAINE(A200,2)=3,JOURDESEMAINE(A200,2)=6,JOURDESEMAINE(A200,2)=7),INDEX(Tab_prix_elec[#All],MATCH(YEAR(A200),Tab_prix_elec[Annee],0),2),INDEX(Tab_prix_elec[Prix kWh HP],MATCH(YEAR(A200),Tab_prix_elec[Annee],0),3))</f>
        <v>#NAME?</v>
      </c>
    </row>
    <row r="201" spans="1:3" x14ac:dyDescent="0.25">
      <c r="A201" s="3">
        <v>44079</v>
      </c>
      <c r="B201">
        <v>11</v>
      </c>
      <c r="C201" s="4" t="e" cm="1">
        <f t="array" aca="1" ref="C201" ca="1">IF(OR(JOURDESEMAINE(A201,2)=3,JOURDESEMAINE(A201,2)=6,JOURDESEMAINE(A201,2)=7),INDEX(Tab_prix_elec[#All],MATCH(YEAR(A201),Tab_prix_elec[Annee],0),2),INDEX(Tab_prix_elec[Prix kWh HP],MATCH(YEAR(A201),Tab_prix_elec[Annee],0),3))</f>
        <v>#NAME?</v>
      </c>
    </row>
    <row r="202" spans="1:3" x14ac:dyDescent="0.25">
      <c r="A202" s="3">
        <v>44080</v>
      </c>
      <c r="B202">
        <v>29</v>
      </c>
      <c r="C202" s="4" t="e" cm="1">
        <f t="array" aca="1" ref="C202" ca="1">IF(OR(JOURDESEMAINE(A202,2)=3,JOURDESEMAINE(A202,2)=6,JOURDESEMAINE(A202,2)=7),INDEX(Tab_prix_elec[#All],MATCH(YEAR(A202),Tab_prix_elec[Annee],0),2),INDEX(Tab_prix_elec[Prix kWh HP],MATCH(YEAR(A202),Tab_prix_elec[Annee],0),3))</f>
        <v>#NAME?</v>
      </c>
    </row>
    <row r="203" spans="1:3" x14ac:dyDescent="0.25">
      <c r="A203" s="3">
        <v>44081</v>
      </c>
      <c r="B203">
        <v>13</v>
      </c>
      <c r="C203" s="4" t="e" cm="1">
        <f t="array" aca="1" ref="C203" ca="1">IF(OR(JOURDESEMAINE(A203,2)=3,JOURDESEMAINE(A203,2)=6,JOURDESEMAINE(A203,2)=7),INDEX(Tab_prix_elec[#All],MATCH(YEAR(A203),Tab_prix_elec[Annee],0),2),INDEX(Tab_prix_elec[Prix kWh HP],MATCH(YEAR(A203),Tab_prix_elec[Annee],0),3))</f>
        <v>#NAME?</v>
      </c>
    </row>
    <row r="204" spans="1:3" x14ac:dyDescent="0.25">
      <c r="A204" s="3">
        <v>44082</v>
      </c>
      <c r="B204">
        <v>14</v>
      </c>
      <c r="C204" s="4" t="e" cm="1">
        <f t="array" aca="1" ref="C204" ca="1">IF(OR(JOURDESEMAINE(A204,2)=3,JOURDESEMAINE(A204,2)=6,JOURDESEMAINE(A204,2)=7),INDEX(Tab_prix_elec[#All],MATCH(YEAR(A204),Tab_prix_elec[Annee],0),2),INDEX(Tab_prix_elec[Prix kWh HP],MATCH(YEAR(A204),Tab_prix_elec[Annee],0),3))</f>
        <v>#NAME?</v>
      </c>
    </row>
    <row r="205" spans="1:3" x14ac:dyDescent="0.25">
      <c r="A205" s="3">
        <v>44083</v>
      </c>
      <c r="B205">
        <v>14</v>
      </c>
      <c r="C205" s="4" t="e" cm="1">
        <f t="array" aca="1" ref="C205" ca="1">IF(OR(JOURDESEMAINE(A205,2)=3,JOURDESEMAINE(A205,2)=6,JOURDESEMAINE(A205,2)=7),INDEX(Tab_prix_elec[#All],MATCH(YEAR(A205),Tab_prix_elec[Annee],0),2),INDEX(Tab_prix_elec[Prix kWh HP],MATCH(YEAR(A205),Tab_prix_elec[Annee],0),3))</f>
        <v>#NAME?</v>
      </c>
    </row>
    <row r="206" spans="1:3" x14ac:dyDescent="0.25">
      <c r="A206" s="3">
        <v>44084</v>
      </c>
      <c r="B206">
        <v>15</v>
      </c>
      <c r="C206" s="4" t="e" cm="1">
        <f t="array" aca="1" ref="C206" ca="1">IF(OR(JOURDESEMAINE(A206,2)=3,JOURDESEMAINE(A206,2)=6,JOURDESEMAINE(A206,2)=7),INDEX(Tab_prix_elec[#All],MATCH(YEAR(A206),Tab_prix_elec[Annee],0),2),INDEX(Tab_prix_elec[Prix kWh HP],MATCH(YEAR(A206),Tab_prix_elec[Annee],0),3))</f>
        <v>#NAME?</v>
      </c>
    </row>
    <row r="207" spans="1:3" x14ac:dyDescent="0.25">
      <c r="A207" s="3">
        <v>44085</v>
      </c>
      <c r="B207">
        <v>16</v>
      </c>
      <c r="C207" s="4" t="e" cm="1">
        <f t="array" aca="1" ref="C207" ca="1">IF(OR(JOURDESEMAINE(A207,2)=3,JOURDESEMAINE(A207,2)=6,JOURDESEMAINE(A207,2)=7),INDEX(Tab_prix_elec[#All],MATCH(YEAR(A207),Tab_prix_elec[Annee],0),2),INDEX(Tab_prix_elec[Prix kWh HP],MATCH(YEAR(A207),Tab_prix_elec[Annee],0),3))</f>
        <v>#NAME?</v>
      </c>
    </row>
    <row r="208" spans="1:3" x14ac:dyDescent="0.25">
      <c r="A208" s="3">
        <v>44086</v>
      </c>
      <c r="B208">
        <v>22</v>
      </c>
      <c r="C208" s="4" t="e" cm="1">
        <f t="array" aca="1" ref="C208" ca="1">IF(OR(JOURDESEMAINE(A208,2)=3,JOURDESEMAINE(A208,2)=6,JOURDESEMAINE(A208,2)=7),INDEX(Tab_prix_elec[#All],MATCH(YEAR(A208),Tab_prix_elec[Annee],0),2),INDEX(Tab_prix_elec[Prix kWh HP],MATCH(YEAR(A208),Tab_prix_elec[Annee],0),3))</f>
        <v>#NAME?</v>
      </c>
    </row>
    <row r="209" spans="1:3" x14ac:dyDescent="0.25">
      <c r="A209" s="3">
        <v>44087</v>
      </c>
      <c r="B209">
        <v>23</v>
      </c>
      <c r="C209" s="4" t="e" cm="1">
        <f t="array" aca="1" ref="C209" ca="1">IF(OR(JOURDESEMAINE(A209,2)=3,JOURDESEMAINE(A209,2)=6,JOURDESEMAINE(A209,2)=7),INDEX(Tab_prix_elec[#All],MATCH(YEAR(A209),Tab_prix_elec[Annee],0),2),INDEX(Tab_prix_elec[Prix kWh HP],MATCH(YEAR(A209),Tab_prix_elec[Annee],0),3))</f>
        <v>#NAME?</v>
      </c>
    </row>
    <row r="210" spans="1:3" x14ac:dyDescent="0.25">
      <c r="A210" s="3">
        <v>44088</v>
      </c>
      <c r="B210">
        <v>18</v>
      </c>
      <c r="C210" s="4" t="e" cm="1">
        <f t="array" aca="1" ref="C210" ca="1">IF(OR(JOURDESEMAINE(A210,2)=3,JOURDESEMAINE(A210,2)=6,JOURDESEMAINE(A210,2)=7),INDEX(Tab_prix_elec[#All],MATCH(YEAR(A210),Tab_prix_elec[Annee],0),2),INDEX(Tab_prix_elec[Prix kWh HP],MATCH(YEAR(A210),Tab_prix_elec[Annee],0),3))</f>
        <v>#NAME?</v>
      </c>
    </row>
    <row r="211" spans="1:3" x14ac:dyDescent="0.25">
      <c r="A211" s="3">
        <v>44089</v>
      </c>
      <c r="B211">
        <v>12</v>
      </c>
      <c r="C211" s="4" t="e" cm="1">
        <f t="array" aca="1" ref="C211" ca="1">IF(OR(JOURDESEMAINE(A211,2)=3,JOURDESEMAINE(A211,2)=6,JOURDESEMAINE(A211,2)=7),INDEX(Tab_prix_elec[#All],MATCH(YEAR(A211),Tab_prix_elec[Annee],0),2),INDEX(Tab_prix_elec[Prix kWh HP],MATCH(YEAR(A211),Tab_prix_elec[Annee],0),3))</f>
        <v>#NAME?</v>
      </c>
    </row>
    <row r="212" spans="1:3" x14ac:dyDescent="0.25">
      <c r="A212" s="3">
        <v>44090</v>
      </c>
      <c r="B212">
        <v>16</v>
      </c>
      <c r="C212" s="4" t="e" cm="1">
        <f t="array" aca="1" ref="C212" ca="1">IF(OR(JOURDESEMAINE(A212,2)=3,JOURDESEMAINE(A212,2)=6,JOURDESEMAINE(A212,2)=7),INDEX(Tab_prix_elec[#All],MATCH(YEAR(A212),Tab_prix_elec[Annee],0),2),INDEX(Tab_prix_elec[Prix kWh HP],MATCH(YEAR(A212),Tab_prix_elec[Annee],0),3))</f>
        <v>#NAME?</v>
      </c>
    </row>
    <row r="213" spans="1:3" x14ac:dyDescent="0.25">
      <c r="A213" s="3">
        <v>44091</v>
      </c>
      <c r="B213">
        <v>14</v>
      </c>
      <c r="C213" s="4" t="e" cm="1">
        <f t="array" aca="1" ref="C213" ca="1">IF(OR(JOURDESEMAINE(A213,2)=3,JOURDESEMAINE(A213,2)=6,JOURDESEMAINE(A213,2)=7),INDEX(Tab_prix_elec[#All],MATCH(YEAR(A213),Tab_prix_elec[Annee],0),2),INDEX(Tab_prix_elec[Prix kWh HP],MATCH(YEAR(A213),Tab_prix_elec[Annee],0),3))</f>
        <v>#NAME?</v>
      </c>
    </row>
    <row r="214" spans="1:3" x14ac:dyDescent="0.25">
      <c r="A214" s="3">
        <v>44092</v>
      </c>
      <c r="B214">
        <v>12</v>
      </c>
      <c r="C214" s="4" t="e" cm="1">
        <f t="array" aca="1" ref="C214" ca="1">IF(OR(JOURDESEMAINE(A214,2)=3,JOURDESEMAINE(A214,2)=6,JOURDESEMAINE(A214,2)=7),INDEX(Tab_prix_elec[#All],MATCH(YEAR(A214),Tab_prix_elec[Annee],0),2),INDEX(Tab_prix_elec[Prix kWh HP],MATCH(YEAR(A214),Tab_prix_elec[Annee],0),3))</f>
        <v>#NAME?</v>
      </c>
    </row>
    <row r="215" spans="1:3" x14ac:dyDescent="0.25">
      <c r="A215" s="3">
        <v>44093</v>
      </c>
      <c r="B215">
        <v>19</v>
      </c>
      <c r="C215" s="4" t="e" cm="1">
        <f t="array" aca="1" ref="C215" ca="1">IF(OR(JOURDESEMAINE(A215,2)=3,JOURDESEMAINE(A215,2)=6,JOURDESEMAINE(A215,2)=7),INDEX(Tab_prix_elec[#All],MATCH(YEAR(A215),Tab_prix_elec[Annee],0),2),INDEX(Tab_prix_elec[Prix kWh HP],MATCH(YEAR(A215),Tab_prix_elec[Annee],0),3))</f>
        <v>#NAME?</v>
      </c>
    </row>
    <row r="216" spans="1:3" x14ac:dyDescent="0.25">
      <c r="A216" s="3">
        <v>44094</v>
      </c>
      <c r="B216">
        <v>24</v>
      </c>
      <c r="C216" s="4" t="e" cm="1">
        <f t="array" aca="1" ref="C216" ca="1">IF(OR(JOURDESEMAINE(A216,2)=3,JOURDESEMAINE(A216,2)=6,JOURDESEMAINE(A216,2)=7),INDEX(Tab_prix_elec[#All],MATCH(YEAR(A216),Tab_prix_elec[Annee],0),2),INDEX(Tab_prix_elec[Prix kWh HP],MATCH(YEAR(A216),Tab_prix_elec[Annee],0),3))</f>
        <v>#NAME?</v>
      </c>
    </row>
    <row r="217" spans="1:3" x14ac:dyDescent="0.25">
      <c r="A217" s="3">
        <v>44095</v>
      </c>
      <c r="B217">
        <v>15</v>
      </c>
      <c r="C217" s="4" t="e" cm="1">
        <f t="array" aca="1" ref="C217" ca="1">IF(OR(JOURDESEMAINE(A217,2)=3,JOURDESEMAINE(A217,2)=6,JOURDESEMAINE(A217,2)=7),INDEX(Tab_prix_elec[#All],MATCH(YEAR(A217),Tab_prix_elec[Annee],0),2),INDEX(Tab_prix_elec[Prix kWh HP],MATCH(YEAR(A217),Tab_prix_elec[Annee],0),3))</f>
        <v>#NAME?</v>
      </c>
    </row>
    <row r="218" spans="1:3" x14ac:dyDescent="0.25">
      <c r="A218" s="3">
        <v>44096</v>
      </c>
      <c r="B218">
        <v>13</v>
      </c>
      <c r="C218" s="4" t="e" cm="1">
        <f t="array" aca="1" ref="C218" ca="1">IF(OR(JOURDESEMAINE(A218,2)=3,JOURDESEMAINE(A218,2)=6,JOURDESEMAINE(A218,2)=7),INDEX(Tab_prix_elec[#All],MATCH(YEAR(A218),Tab_prix_elec[Annee],0),2),INDEX(Tab_prix_elec[Prix kWh HP],MATCH(YEAR(A218),Tab_prix_elec[Annee],0),3))</f>
        <v>#NAME?</v>
      </c>
    </row>
    <row r="219" spans="1:3" x14ac:dyDescent="0.25">
      <c r="A219" s="3">
        <v>44097</v>
      </c>
      <c r="B219">
        <v>15</v>
      </c>
      <c r="C219" s="4" t="e" cm="1">
        <f t="array" aca="1" ref="C219" ca="1">IF(OR(JOURDESEMAINE(A219,2)=3,JOURDESEMAINE(A219,2)=6,JOURDESEMAINE(A219,2)=7),INDEX(Tab_prix_elec[#All],MATCH(YEAR(A219),Tab_prix_elec[Annee],0),2),INDEX(Tab_prix_elec[Prix kWh HP],MATCH(YEAR(A219),Tab_prix_elec[Annee],0),3))</f>
        <v>#NAME?</v>
      </c>
    </row>
    <row r="220" spans="1:3" x14ac:dyDescent="0.25">
      <c r="A220" s="3">
        <v>44098</v>
      </c>
      <c r="B220">
        <v>15</v>
      </c>
      <c r="C220" s="4" t="e" cm="1">
        <f t="array" aca="1" ref="C220" ca="1">IF(OR(JOURDESEMAINE(A220,2)=3,JOURDESEMAINE(A220,2)=6,JOURDESEMAINE(A220,2)=7),INDEX(Tab_prix_elec[#All],MATCH(YEAR(A220),Tab_prix_elec[Annee],0),2),INDEX(Tab_prix_elec[Prix kWh HP],MATCH(YEAR(A220),Tab_prix_elec[Annee],0),3))</f>
        <v>#NAME?</v>
      </c>
    </row>
    <row r="221" spans="1:3" x14ac:dyDescent="0.25">
      <c r="A221" s="3">
        <v>44099</v>
      </c>
      <c r="B221">
        <v>18</v>
      </c>
      <c r="C221" s="4" t="e" cm="1">
        <f t="array" aca="1" ref="C221" ca="1">IF(OR(JOURDESEMAINE(A221,2)=3,JOURDESEMAINE(A221,2)=6,JOURDESEMAINE(A221,2)=7),INDEX(Tab_prix_elec[#All],MATCH(YEAR(A221),Tab_prix_elec[Annee],0),2),INDEX(Tab_prix_elec[Prix kWh HP],MATCH(YEAR(A221),Tab_prix_elec[Annee],0),3))</f>
        <v>#NAME?</v>
      </c>
    </row>
    <row r="222" spans="1:3" x14ac:dyDescent="0.25">
      <c r="A222" s="3">
        <v>44100</v>
      </c>
      <c r="B222">
        <v>19</v>
      </c>
      <c r="C222" s="4" t="e" cm="1">
        <f t="array" aca="1" ref="C222" ca="1">IF(OR(JOURDESEMAINE(A222,2)=3,JOURDESEMAINE(A222,2)=6,JOURDESEMAINE(A222,2)=7),INDEX(Tab_prix_elec[#All],MATCH(YEAR(A222),Tab_prix_elec[Annee],0),2),INDEX(Tab_prix_elec[Prix kWh HP],MATCH(YEAR(A222),Tab_prix_elec[Annee],0),3))</f>
        <v>#NAME?</v>
      </c>
    </row>
    <row r="223" spans="1:3" x14ac:dyDescent="0.25">
      <c r="A223" s="3">
        <v>44101</v>
      </c>
      <c r="B223">
        <v>23</v>
      </c>
      <c r="C223" s="4" t="e" cm="1">
        <f t="array" aca="1" ref="C223" ca="1">IF(OR(JOURDESEMAINE(A223,2)=3,JOURDESEMAINE(A223,2)=6,JOURDESEMAINE(A223,2)=7),INDEX(Tab_prix_elec[#All],MATCH(YEAR(A223),Tab_prix_elec[Annee],0),2),INDEX(Tab_prix_elec[Prix kWh HP],MATCH(YEAR(A223),Tab_prix_elec[Annee],0),3))</f>
        <v>#NAME?</v>
      </c>
    </row>
    <row r="224" spans="1:3" x14ac:dyDescent="0.25">
      <c r="A224" s="3">
        <v>44102</v>
      </c>
      <c r="B224">
        <v>22</v>
      </c>
      <c r="C224" s="4" t="e" cm="1">
        <f t="array" aca="1" ref="C224" ca="1">IF(OR(JOURDESEMAINE(A224,2)=3,JOURDESEMAINE(A224,2)=6,JOURDESEMAINE(A224,2)=7),INDEX(Tab_prix_elec[#All],MATCH(YEAR(A224),Tab_prix_elec[Annee],0),2),INDEX(Tab_prix_elec[Prix kWh HP],MATCH(YEAR(A224),Tab_prix_elec[Annee],0),3))</f>
        <v>#NAME?</v>
      </c>
    </row>
    <row r="225" spans="1:3" x14ac:dyDescent="0.25">
      <c r="A225" s="3">
        <v>44103</v>
      </c>
      <c r="B225">
        <v>25</v>
      </c>
      <c r="C225" s="4" t="e" cm="1">
        <f t="array" aca="1" ref="C225" ca="1">IF(OR(JOURDESEMAINE(A225,2)=3,JOURDESEMAINE(A225,2)=6,JOURDESEMAINE(A225,2)=7),INDEX(Tab_prix_elec[#All],MATCH(YEAR(A225),Tab_prix_elec[Annee],0),2),INDEX(Tab_prix_elec[Prix kWh HP],MATCH(YEAR(A225),Tab_prix_elec[Annee],0),3))</f>
        <v>#NAME?</v>
      </c>
    </row>
    <row r="226" spans="1:3" x14ac:dyDescent="0.25">
      <c r="A226" s="3">
        <v>44104</v>
      </c>
      <c r="B226">
        <v>25</v>
      </c>
      <c r="C226" s="4" t="e" cm="1">
        <f t="array" aca="1" ref="C226" ca="1">IF(OR(JOURDESEMAINE(A226,2)=3,JOURDESEMAINE(A226,2)=6,JOURDESEMAINE(A226,2)=7),INDEX(Tab_prix_elec[#All],MATCH(YEAR(A226),Tab_prix_elec[Annee],0),2),INDEX(Tab_prix_elec[Prix kWh HP],MATCH(YEAR(A226),Tab_prix_elec[Annee],0),3))</f>
        <v>#NAME?</v>
      </c>
    </row>
    <row r="227" spans="1:3" x14ac:dyDescent="0.25">
      <c r="A227" s="3">
        <v>44105</v>
      </c>
      <c r="B227">
        <v>24</v>
      </c>
      <c r="C227" s="4" t="e" cm="1">
        <f t="array" aca="1" ref="C227" ca="1">IF(OR(JOURDESEMAINE(A227,2)=3,JOURDESEMAINE(A227,2)=6,JOURDESEMAINE(A227,2)=7),INDEX(Tab_prix_elec[#All],MATCH(YEAR(A227),Tab_prix_elec[Annee],0),2),INDEX(Tab_prix_elec[Prix kWh HP],MATCH(YEAR(A227),Tab_prix_elec[Annee],0),3))</f>
        <v>#NAME?</v>
      </c>
    </row>
    <row r="228" spans="1:3" x14ac:dyDescent="0.25">
      <c r="A228" s="3">
        <v>44106</v>
      </c>
      <c r="B228">
        <v>27</v>
      </c>
      <c r="C228" s="4" t="e" cm="1">
        <f t="array" aca="1" ref="C228" ca="1">IF(OR(JOURDESEMAINE(A228,2)=3,JOURDESEMAINE(A228,2)=6,JOURDESEMAINE(A228,2)=7),INDEX(Tab_prix_elec[#All],MATCH(YEAR(A228),Tab_prix_elec[Annee],0),2),INDEX(Tab_prix_elec[Prix kWh HP],MATCH(YEAR(A228),Tab_prix_elec[Annee],0),3))</f>
        <v>#NAME?</v>
      </c>
    </row>
    <row r="229" spans="1:3" x14ac:dyDescent="0.25">
      <c r="A229" s="3">
        <v>44107</v>
      </c>
      <c r="B229">
        <v>44</v>
      </c>
      <c r="C229" s="4" t="e" cm="1">
        <f t="array" aca="1" ref="C229" ca="1">IF(OR(JOURDESEMAINE(A229,2)=3,JOURDESEMAINE(A229,2)=6,JOURDESEMAINE(A229,2)=7),INDEX(Tab_prix_elec[#All],MATCH(YEAR(A229),Tab_prix_elec[Annee],0),2),INDEX(Tab_prix_elec[Prix kWh HP],MATCH(YEAR(A229),Tab_prix_elec[Annee],0),3))</f>
        <v>#NAME?</v>
      </c>
    </row>
    <row r="230" spans="1:3" x14ac:dyDescent="0.25">
      <c r="A230" s="3">
        <v>44108</v>
      </c>
      <c r="B230">
        <v>36</v>
      </c>
      <c r="C230" s="4" t="e" cm="1">
        <f t="array" aca="1" ref="C230" ca="1">IF(OR(JOURDESEMAINE(A230,2)=3,JOURDESEMAINE(A230,2)=6,JOURDESEMAINE(A230,2)=7),INDEX(Tab_prix_elec[#All],MATCH(YEAR(A230),Tab_prix_elec[Annee],0),2),INDEX(Tab_prix_elec[Prix kWh HP],MATCH(YEAR(A230),Tab_prix_elec[Annee],0),3))</f>
        <v>#NAME?</v>
      </c>
    </row>
    <row r="231" spans="1:3" x14ac:dyDescent="0.25">
      <c r="A231" s="3">
        <v>44109</v>
      </c>
      <c r="B231">
        <v>31</v>
      </c>
      <c r="C231" s="4" t="e" cm="1">
        <f t="array" aca="1" ref="C231" ca="1">IF(OR(JOURDESEMAINE(A231,2)=3,JOURDESEMAINE(A231,2)=6,JOURDESEMAINE(A231,2)=7),INDEX(Tab_prix_elec[#All],MATCH(YEAR(A231),Tab_prix_elec[Annee],0),2),INDEX(Tab_prix_elec[Prix kWh HP],MATCH(YEAR(A231),Tab_prix_elec[Annee],0),3))</f>
        <v>#NAME?</v>
      </c>
    </row>
    <row r="232" spans="1:3" x14ac:dyDescent="0.25">
      <c r="A232" s="3">
        <v>44110</v>
      </c>
      <c r="B232">
        <v>29</v>
      </c>
      <c r="C232" s="4" t="e" cm="1">
        <f t="array" aca="1" ref="C232" ca="1">IF(OR(JOURDESEMAINE(A232,2)=3,JOURDESEMAINE(A232,2)=6,JOURDESEMAINE(A232,2)=7),INDEX(Tab_prix_elec[#All],MATCH(YEAR(A232),Tab_prix_elec[Annee],0),2),INDEX(Tab_prix_elec[Prix kWh HP],MATCH(YEAR(A232),Tab_prix_elec[Annee],0),3))</f>
        <v>#NAME?</v>
      </c>
    </row>
    <row r="233" spans="1:3" x14ac:dyDescent="0.25">
      <c r="A233" s="3">
        <v>44111</v>
      </c>
      <c r="B233">
        <v>26</v>
      </c>
      <c r="C233" s="4" t="e" cm="1">
        <f t="array" aca="1" ref="C233" ca="1">IF(OR(JOURDESEMAINE(A233,2)=3,JOURDESEMAINE(A233,2)=6,JOURDESEMAINE(A233,2)=7),INDEX(Tab_prix_elec[#All],MATCH(YEAR(A233),Tab_prix_elec[Annee],0),2),INDEX(Tab_prix_elec[Prix kWh HP],MATCH(YEAR(A233),Tab_prix_elec[Annee],0),3))</f>
        <v>#NAME?</v>
      </c>
    </row>
    <row r="234" spans="1:3" x14ac:dyDescent="0.25">
      <c r="A234" s="3">
        <v>44112</v>
      </c>
      <c r="B234">
        <v>21</v>
      </c>
      <c r="C234" s="4" t="e" cm="1">
        <f t="array" aca="1" ref="C234" ca="1">IF(OR(JOURDESEMAINE(A234,2)=3,JOURDESEMAINE(A234,2)=6,JOURDESEMAINE(A234,2)=7),INDEX(Tab_prix_elec[#All],MATCH(YEAR(A234),Tab_prix_elec[Annee],0),2),INDEX(Tab_prix_elec[Prix kWh HP],MATCH(YEAR(A234),Tab_prix_elec[Annee],0),3))</f>
        <v>#NAME?</v>
      </c>
    </row>
    <row r="235" spans="1:3" x14ac:dyDescent="0.25">
      <c r="A235" s="3">
        <v>44113</v>
      </c>
      <c r="B235">
        <v>35</v>
      </c>
      <c r="C235" s="4" t="e" cm="1">
        <f t="array" aca="1" ref="C235" ca="1">IF(OR(JOURDESEMAINE(A235,2)=3,JOURDESEMAINE(A235,2)=6,JOURDESEMAINE(A235,2)=7),INDEX(Tab_prix_elec[#All],MATCH(YEAR(A235),Tab_prix_elec[Annee],0),2),INDEX(Tab_prix_elec[Prix kWh HP],MATCH(YEAR(A235),Tab_prix_elec[Annee],0),3))</f>
        <v>#NAME?</v>
      </c>
    </row>
    <row r="236" spans="1:3" x14ac:dyDescent="0.25">
      <c r="A236" s="3">
        <v>44114</v>
      </c>
      <c r="B236">
        <v>32</v>
      </c>
      <c r="C236" s="4" t="e" cm="1">
        <f t="array" aca="1" ref="C236" ca="1">IF(OR(JOURDESEMAINE(A236,2)=3,JOURDESEMAINE(A236,2)=6,JOURDESEMAINE(A236,2)=7),INDEX(Tab_prix_elec[#All],MATCH(YEAR(A236),Tab_prix_elec[Annee],0),2),INDEX(Tab_prix_elec[Prix kWh HP],MATCH(YEAR(A236),Tab_prix_elec[Annee],0),3))</f>
        <v>#NAME?</v>
      </c>
    </row>
    <row r="237" spans="1:3" x14ac:dyDescent="0.25">
      <c r="A237" s="3">
        <v>44115</v>
      </c>
      <c r="B237">
        <v>35</v>
      </c>
      <c r="C237" s="4" t="e" cm="1">
        <f t="array" aca="1" ref="C237" ca="1">IF(OR(JOURDESEMAINE(A237,2)=3,JOURDESEMAINE(A237,2)=6,JOURDESEMAINE(A237,2)=7),INDEX(Tab_prix_elec[#All],MATCH(YEAR(A237),Tab_prix_elec[Annee],0),2),INDEX(Tab_prix_elec[Prix kWh HP],MATCH(YEAR(A237),Tab_prix_elec[Annee],0),3))</f>
        <v>#NAME?</v>
      </c>
    </row>
    <row r="238" spans="1:3" x14ac:dyDescent="0.25">
      <c r="A238" s="3">
        <v>44116</v>
      </c>
      <c r="B238">
        <v>28</v>
      </c>
      <c r="C238" s="4" t="e" cm="1">
        <f t="array" aca="1" ref="C238" ca="1">IF(OR(JOURDESEMAINE(A238,2)=3,JOURDESEMAINE(A238,2)=6,JOURDESEMAINE(A238,2)=7),INDEX(Tab_prix_elec[#All],MATCH(YEAR(A238),Tab_prix_elec[Annee],0),2),INDEX(Tab_prix_elec[Prix kWh HP],MATCH(YEAR(A238),Tab_prix_elec[Annee],0),3))</f>
        <v>#NAME?</v>
      </c>
    </row>
    <row r="239" spans="1:3" x14ac:dyDescent="0.25">
      <c r="A239" s="3">
        <v>44117</v>
      </c>
      <c r="B239">
        <v>37</v>
      </c>
      <c r="C239" s="4" t="e" cm="1">
        <f t="array" aca="1" ref="C239" ca="1">IF(OR(JOURDESEMAINE(A239,2)=3,JOURDESEMAINE(A239,2)=6,JOURDESEMAINE(A239,2)=7),INDEX(Tab_prix_elec[#All],MATCH(YEAR(A239),Tab_prix_elec[Annee],0),2),INDEX(Tab_prix_elec[Prix kWh HP],MATCH(YEAR(A239),Tab_prix_elec[Annee],0),3))</f>
        <v>#NAME?</v>
      </c>
    </row>
    <row r="240" spans="1:3" x14ac:dyDescent="0.25">
      <c r="A240" s="3">
        <v>44118</v>
      </c>
      <c r="B240">
        <v>44</v>
      </c>
      <c r="C240" s="4" t="e" cm="1">
        <f t="array" aca="1" ref="C240" ca="1">IF(OR(JOURDESEMAINE(A240,2)=3,JOURDESEMAINE(A240,2)=6,JOURDESEMAINE(A240,2)=7),INDEX(Tab_prix_elec[#All],MATCH(YEAR(A240),Tab_prix_elec[Annee],0),2),INDEX(Tab_prix_elec[Prix kWh HP],MATCH(YEAR(A240),Tab_prix_elec[Annee],0),3))</f>
        <v>#NAME?</v>
      </c>
    </row>
    <row r="241" spans="1:3" x14ac:dyDescent="0.25">
      <c r="A241" s="3">
        <v>44119</v>
      </c>
      <c r="B241">
        <v>36</v>
      </c>
      <c r="C241" s="4" t="e" cm="1">
        <f t="array" aca="1" ref="C241" ca="1">IF(OR(JOURDESEMAINE(A241,2)=3,JOURDESEMAINE(A241,2)=6,JOURDESEMAINE(A241,2)=7),INDEX(Tab_prix_elec[#All],MATCH(YEAR(A241),Tab_prix_elec[Annee],0),2),INDEX(Tab_prix_elec[Prix kWh HP],MATCH(YEAR(A241),Tab_prix_elec[Annee],0),3))</f>
        <v>#NAME?</v>
      </c>
    </row>
    <row r="242" spans="1:3" x14ac:dyDescent="0.25">
      <c r="A242" s="3">
        <v>44120</v>
      </c>
      <c r="B242">
        <v>36</v>
      </c>
      <c r="C242" s="4" t="e" cm="1">
        <f t="array" aca="1" ref="C242" ca="1">IF(OR(JOURDESEMAINE(A242,2)=3,JOURDESEMAINE(A242,2)=6,JOURDESEMAINE(A242,2)=7),INDEX(Tab_prix_elec[#All],MATCH(YEAR(A242),Tab_prix_elec[Annee],0),2),INDEX(Tab_prix_elec[Prix kWh HP],MATCH(YEAR(A242),Tab_prix_elec[Annee],0),3))</f>
        <v>#NAME?</v>
      </c>
    </row>
    <row r="243" spans="1:3" x14ac:dyDescent="0.25">
      <c r="A243" s="3">
        <v>44121</v>
      </c>
      <c r="B243">
        <v>39</v>
      </c>
      <c r="C243" s="4" t="e" cm="1">
        <f t="array" aca="1" ref="C243" ca="1">IF(OR(JOURDESEMAINE(A243,2)=3,JOURDESEMAINE(A243,2)=6,JOURDESEMAINE(A243,2)=7),INDEX(Tab_prix_elec[#All],MATCH(YEAR(A243),Tab_prix_elec[Annee],0),2),INDEX(Tab_prix_elec[Prix kWh HP],MATCH(YEAR(A243),Tab_prix_elec[Annee],0),3))</f>
        <v>#NAME?</v>
      </c>
    </row>
    <row r="244" spans="1:3" x14ac:dyDescent="0.25">
      <c r="A244" s="3">
        <v>44122</v>
      </c>
      <c r="B244">
        <v>40</v>
      </c>
      <c r="C244" s="4" t="e" cm="1">
        <f t="array" aca="1" ref="C244" ca="1">IF(OR(JOURDESEMAINE(A244,2)=3,JOURDESEMAINE(A244,2)=6,JOURDESEMAINE(A244,2)=7),INDEX(Tab_prix_elec[#All],MATCH(YEAR(A244),Tab_prix_elec[Annee],0),2),INDEX(Tab_prix_elec[Prix kWh HP],MATCH(YEAR(A244),Tab_prix_elec[Annee],0),3))</f>
        <v>#NAME?</v>
      </c>
    </row>
    <row r="245" spans="1:3" x14ac:dyDescent="0.25">
      <c r="A245" s="3">
        <v>44123</v>
      </c>
      <c r="B245">
        <v>39</v>
      </c>
      <c r="C245" s="4" t="e" cm="1">
        <f t="array" aca="1" ref="C245" ca="1">IF(OR(JOURDESEMAINE(A245,2)=3,JOURDESEMAINE(A245,2)=6,JOURDESEMAINE(A245,2)=7),INDEX(Tab_prix_elec[#All],MATCH(YEAR(A245),Tab_prix_elec[Annee],0),2),INDEX(Tab_prix_elec[Prix kWh HP],MATCH(YEAR(A245),Tab_prix_elec[Annee],0),3))</f>
        <v>#NAME?</v>
      </c>
    </row>
    <row r="246" spans="1:3" x14ac:dyDescent="0.25">
      <c r="A246" s="3">
        <v>44124</v>
      </c>
      <c r="B246">
        <v>31</v>
      </c>
      <c r="C246" s="4" t="e" cm="1">
        <f t="array" aca="1" ref="C246" ca="1">IF(OR(JOURDESEMAINE(A246,2)=3,JOURDESEMAINE(A246,2)=6,JOURDESEMAINE(A246,2)=7),INDEX(Tab_prix_elec[#All],MATCH(YEAR(A246),Tab_prix_elec[Annee],0),2),INDEX(Tab_prix_elec[Prix kWh HP],MATCH(YEAR(A246),Tab_prix_elec[Annee],0),3))</f>
        <v>#NAME?</v>
      </c>
    </row>
    <row r="247" spans="1:3" x14ac:dyDescent="0.25">
      <c r="A247" s="3">
        <v>44125</v>
      </c>
      <c r="B247">
        <v>26</v>
      </c>
      <c r="C247" s="4" t="e" cm="1">
        <f t="array" aca="1" ref="C247" ca="1">IF(OR(JOURDESEMAINE(A247,2)=3,JOURDESEMAINE(A247,2)=6,JOURDESEMAINE(A247,2)=7),INDEX(Tab_prix_elec[#All],MATCH(YEAR(A247),Tab_prix_elec[Annee],0),2),INDEX(Tab_prix_elec[Prix kWh HP],MATCH(YEAR(A247),Tab_prix_elec[Annee],0),3))</f>
        <v>#NAME?</v>
      </c>
    </row>
    <row r="248" spans="1:3" x14ac:dyDescent="0.25">
      <c r="A248" s="3">
        <v>44126</v>
      </c>
      <c r="B248">
        <v>21</v>
      </c>
      <c r="C248" s="4" t="e" cm="1">
        <f t="array" aca="1" ref="C248" ca="1">IF(OR(JOURDESEMAINE(A248,2)=3,JOURDESEMAINE(A248,2)=6,JOURDESEMAINE(A248,2)=7),INDEX(Tab_prix_elec[#All],MATCH(YEAR(A248),Tab_prix_elec[Annee],0),2),INDEX(Tab_prix_elec[Prix kWh HP],MATCH(YEAR(A248),Tab_prix_elec[Annee],0),3))</f>
        <v>#NAME?</v>
      </c>
    </row>
    <row r="249" spans="1:3" x14ac:dyDescent="0.25">
      <c r="A249" s="3">
        <v>44127</v>
      </c>
      <c r="B249">
        <v>28</v>
      </c>
      <c r="C249" s="4" t="e" cm="1">
        <f t="array" aca="1" ref="C249" ca="1">IF(OR(JOURDESEMAINE(A249,2)=3,JOURDESEMAINE(A249,2)=6,JOURDESEMAINE(A249,2)=7),INDEX(Tab_prix_elec[#All],MATCH(YEAR(A249),Tab_prix_elec[Annee],0),2),INDEX(Tab_prix_elec[Prix kWh HP],MATCH(YEAR(A249),Tab_prix_elec[Annee],0),3))</f>
        <v>#NAME?</v>
      </c>
    </row>
    <row r="250" spans="1:3" x14ac:dyDescent="0.25">
      <c r="A250" s="3">
        <v>44128</v>
      </c>
      <c r="B250">
        <v>37</v>
      </c>
      <c r="C250" s="4" t="e" cm="1">
        <f t="array" aca="1" ref="C250" ca="1">IF(OR(JOURDESEMAINE(A250,2)=3,JOURDESEMAINE(A250,2)=6,JOURDESEMAINE(A250,2)=7),INDEX(Tab_prix_elec[#All],MATCH(YEAR(A250),Tab_prix_elec[Annee],0),2),INDEX(Tab_prix_elec[Prix kWh HP],MATCH(YEAR(A250),Tab_prix_elec[Annee],0),3))</f>
        <v>#NAME?</v>
      </c>
    </row>
    <row r="251" spans="1:3" x14ac:dyDescent="0.25">
      <c r="A251" s="3">
        <v>44129</v>
      </c>
      <c r="B251">
        <v>39</v>
      </c>
      <c r="C251" s="4" t="e" cm="1">
        <f t="array" aca="1" ref="C251" ca="1">IF(OR(JOURDESEMAINE(A251,2)=3,JOURDESEMAINE(A251,2)=6,JOURDESEMAINE(A251,2)=7),INDEX(Tab_prix_elec[#All],MATCH(YEAR(A251),Tab_prix_elec[Annee],0),2),INDEX(Tab_prix_elec[Prix kWh HP],MATCH(YEAR(A251),Tab_prix_elec[Annee],0),3))</f>
        <v>#NAME?</v>
      </c>
    </row>
    <row r="252" spans="1:3" x14ac:dyDescent="0.25">
      <c r="A252" s="3">
        <v>44130</v>
      </c>
      <c r="B252">
        <v>46</v>
      </c>
      <c r="C252" s="4" t="e" cm="1">
        <f t="array" aca="1" ref="C252" ca="1">IF(OR(JOURDESEMAINE(A252,2)=3,JOURDESEMAINE(A252,2)=6,JOURDESEMAINE(A252,2)=7),INDEX(Tab_prix_elec[#All],MATCH(YEAR(A252),Tab_prix_elec[Annee],0),2),INDEX(Tab_prix_elec[Prix kWh HP],MATCH(YEAR(A252),Tab_prix_elec[Annee],0),3))</f>
        <v>#NAME?</v>
      </c>
    </row>
    <row r="253" spans="1:3" x14ac:dyDescent="0.25">
      <c r="A253" s="3">
        <v>44131</v>
      </c>
      <c r="B253">
        <v>42</v>
      </c>
      <c r="C253" s="4" t="e" cm="1">
        <f t="array" aca="1" ref="C253" ca="1">IF(OR(JOURDESEMAINE(A253,2)=3,JOURDESEMAINE(A253,2)=6,JOURDESEMAINE(A253,2)=7),INDEX(Tab_prix_elec[#All],MATCH(YEAR(A253),Tab_prix_elec[Annee],0),2),INDEX(Tab_prix_elec[Prix kWh HP],MATCH(YEAR(A253),Tab_prix_elec[Annee],0),3))</f>
        <v>#NAME?</v>
      </c>
    </row>
    <row r="254" spans="1:3" x14ac:dyDescent="0.25">
      <c r="A254" s="3">
        <v>44132</v>
      </c>
      <c r="B254">
        <v>41</v>
      </c>
      <c r="C254" s="4" t="e" cm="1">
        <f t="array" aca="1" ref="C254" ca="1">IF(OR(JOURDESEMAINE(A254,2)=3,JOURDESEMAINE(A254,2)=6,JOURDESEMAINE(A254,2)=7),INDEX(Tab_prix_elec[#All],MATCH(YEAR(A254),Tab_prix_elec[Annee],0),2),INDEX(Tab_prix_elec[Prix kWh HP],MATCH(YEAR(A254),Tab_prix_elec[Annee],0),3))</f>
        <v>#NAME?</v>
      </c>
    </row>
    <row r="255" spans="1:3" x14ac:dyDescent="0.25">
      <c r="A255" s="3">
        <v>44133</v>
      </c>
      <c r="B255">
        <v>35</v>
      </c>
      <c r="C255" s="4" t="e" cm="1">
        <f t="array" aca="1" ref="C255" ca="1">IF(OR(JOURDESEMAINE(A255,2)=3,JOURDESEMAINE(A255,2)=6,JOURDESEMAINE(A255,2)=7),INDEX(Tab_prix_elec[#All],MATCH(YEAR(A255),Tab_prix_elec[Annee],0),2),INDEX(Tab_prix_elec[Prix kWh HP],MATCH(YEAR(A255),Tab_prix_elec[Annee],0),3))</f>
        <v>#NAME?</v>
      </c>
    </row>
    <row r="256" spans="1:3" x14ac:dyDescent="0.25">
      <c r="A256" s="3">
        <v>44134</v>
      </c>
      <c r="B256">
        <v>33</v>
      </c>
      <c r="C256" s="4" t="e" cm="1">
        <f t="array" aca="1" ref="C256" ca="1">IF(OR(JOURDESEMAINE(A256,2)=3,JOURDESEMAINE(A256,2)=6,JOURDESEMAINE(A256,2)=7),INDEX(Tab_prix_elec[#All],MATCH(YEAR(A256),Tab_prix_elec[Annee],0),2),INDEX(Tab_prix_elec[Prix kWh HP],MATCH(YEAR(A256),Tab_prix_elec[Annee],0),3))</f>
        <v>#NAME?</v>
      </c>
    </row>
    <row r="257" spans="1:3" x14ac:dyDescent="0.25">
      <c r="A257" s="3">
        <v>44135</v>
      </c>
      <c r="B257">
        <v>35</v>
      </c>
      <c r="C257" s="4" t="e" cm="1">
        <f t="array" aca="1" ref="C257" ca="1">IF(OR(JOURDESEMAINE(A257,2)=3,JOURDESEMAINE(A257,2)=6,JOURDESEMAINE(A257,2)=7),INDEX(Tab_prix_elec[#All],MATCH(YEAR(A257),Tab_prix_elec[Annee],0),2),INDEX(Tab_prix_elec[Prix kWh HP],MATCH(YEAR(A257),Tab_prix_elec[Annee],0),3))</f>
        <v>#NAME?</v>
      </c>
    </row>
    <row r="258" spans="1:3" x14ac:dyDescent="0.25">
      <c r="A258" s="3">
        <v>44136</v>
      </c>
      <c r="B258">
        <v>28</v>
      </c>
      <c r="C258" s="4" t="e" cm="1">
        <f t="array" aca="1" ref="C258" ca="1">IF(OR(JOURDESEMAINE(A258,2)=3,JOURDESEMAINE(A258,2)=6,JOURDESEMAINE(A258,2)=7),INDEX(Tab_prix_elec[#All],MATCH(YEAR(A258),Tab_prix_elec[Annee],0),2),INDEX(Tab_prix_elec[Prix kWh HP],MATCH(YEAR(A258),Tab_prix_elec[Annee],0),3))</f>
        <v>#NAME?</v>
      </c>
    </row>
    <row r="259" spans="1:3" x14ac:dyDescent="0.25">
      <c r="A259" s="3">
        <v>44137</v>
      </c>
      <c r="B259">
        <v>28</v>
      </c>
      <c r="C259" s="4" t="e" cm="1">
        <f t="array" aca="1" ref="C259" ca="1">IF(OR(JOURDESEMAINE(A259,2)=3,JOURDESEMAINE(A259,2)=6,JOURDESEMAINE(A259,2)=7),INDEX(Tab_prix_elec[#All],MATCH(YEAR(A259),Tab_prix_elec[Annee],0),2),INDEX(Tab_prix_elec[Prix kWh HP],MATCH(YEAR(A259),Tab_prix_elec[Annee],0),3))</f>
        <v>#NAME?</v>
      </c>
    </row>
    <row r="260" spans="1:3" x14ac:dyDescent="0.25">
      <c r="A260" s="3">
        <v>44138</v>
      </c>
      <c r="B260">
        <v>33</v>
      </c>
      <c r="C260" s="4" t="e" cm="1">
        <f t="array" aca="1" ref="C260" ca="1">IF(OR(JOURDESEMAINE(A260,2)=3,JOURDESEMAINE(A260,2)=6,JOURDESEMAINE(A260,2)=7),INDEX(Tab_prix_elec[#All],MATCH(YEAR(A260),Tab_prix_elec[Annee],0),2),INDEX(Tab_prix_elec[Prix kWh HP],MATCH(YEAR(A260),Tab_prix_elec[Annee],0),3))</f>
        <v>#NAME?</v>
      </c>
    </row>
    <row r="261" spans="1:3" x14ac:dyDescent="0.25">
      <c r="A261" s="3">
        <v>44139</v>
      </c>
      <c r="B261">
        <v>46</v>
      </c>
      <c r="C261" s="4" t="e" cm="1">
        <f t="array" aca="1" ref="C261" ca="1">IF(OR(JOURDESEMAINE(A261,2)=3,JOURDESEMAINE(A261,2)=6,JOURDESEMAINE(A261,2)=7),INDEX(Tab_prix_elec[#All],MATCH(YEAR(A261),Tab_prix_elec[Annee],0),2),INDEX(Tab_prix_elec[Prix kWh HP],MATCH(YEAR(A261),Tab_prix_elec[Annee],0),3))</f>
        <v>#NAME?</v>
      </c>
    </row>
    <row r="262" spans="1:3" x14ac:dyDescent="0.25">
      <c r="A262" s="3">
        <v>44140</v>
      </c>
      <c r="B262">
        <v>45</v>
      </c>
      <c r="C262" s="4" t="e" cm="1">
        <f t="array" aca="1" ref="C262" ca="1">IF(OR(JOURDESEMAINE(A262,2)=3,JOURDESEMAINE(A262,2)=6,JOURDESEMAINE(A262,2)=7),INDEX(Tab_prix_elec[#All],MATCH(YEAR(A262),Tab_prix_elec[Annee],0),2),INDEX(Tab_prix_elec[Prix kWh HP],MATCH(YEAR(A262),Tab_prix_elec[Annee],0),3))</f>
        <v>#NAME?</v>
      </c>
    </row>
    <row r="263" spans="1:3" x14ac:dyDescent="0.25">
      <c r="A263" s="3">
        <v>44141</v>
      </c>
      <c r="B263">
        <v>48</v>
      </c>
      <c r="C263" s="4" t="e" cm="1">
        <f t="array" aca="1" ref="C263" ca="1">IF(OR(JOURDESEMAINE(A263,2)=3,JOURDESEMAINE(A263,2)=6,JOURDESEMAINE(A263,2)=7),INDEX(Tab_prix_elec[#All],MATCH(YEAR(A263),Tab_prix_elec[Annee],0),2),INDEX(Tab_prix_elec[Prix kWh HP],MATCH(YEAR(A263),Tab_prix_elec[Annee],0),3))</f>
        <v>#NAME?</v>
      </c>
    </row>
    <row r="264" spans="1:3" x14ac:dyDescent="0.25">
      <c r="A264" s="3">
        <v>44142</v>
      </c>
      <c r="B264">
        <v>43</v>
      </c>
      <c r="C264" s="4" t="e" cm="1">
        <f t="array" aca="1" ref="C264" ca="1">IF(OR(JOURDESEMAINE(A264,2)=3,JOURDESEMAINE(A264,2)=6,JOURDESEMAINE(A264,2)=7),INDEX(Tab_prix_elec[#All],MATCH(YEAR(A264),Tab_prix_elec[Annee],0),2),INDEX(Tab_prix_elec[Prix kWh HP],MATCH(YEAR(A264),Tab_prix_elec[Annee],0),3))</f>
        <v>#NAME?</v>
      </c>
    </row>
    <row r="265" spans="1:3" x14ac:dyDescent="0.25">
      <c r="A265" s="3">
        <v>44143</v>
      </c>
      <c r="B265">
        <v>38</v>
      </c>
      <c r="C265" s="4" t="e" cm="1">
        <f t="array" aca="1" ref="C265" ca="1">IF(OR(JOURDESEMAINE(A265,2)=3,JOURDESEMAINE(A265,2)=6,JOURDESEMAINE(A265,2)=7),INDEX(Tab_prix_elec[#All],MATCH(YEAR(A265),Tab_prix_elec[Annee],0),2),INDEX(Tab_prix_elec[Prix kWh HP],MATCH(YEAR(A265),Tab_prix_elec[Annee],0),3))</f>
        <v>#NAME?</v>
      </c>
    </row>
    <row r="266" spans="1:3" x14ac:dyDescent="0.25">
      <c r="A266" s="3">
        <v>44144</v>
      </c>
      <c r="B266">
        <v>32</v>
      </c>
      <c r="C266" s="4" t="e" cm="1">
        <f t="array" aca="1" ref="C266" ca="1">IF(OR(JOURDESEMAINE(A266,2)=3,JOURDESEMAINE(A266,2)=6,JOURDESEMAINE(A266,2)=7),INDEX(Tab_prix_elec[#All],MATCH(YEAR(A266),Tab_prix_elec[Annee],0),2),INDEX(Tab_prix_elec[Prix kWh HP],MATCH(YEAR(A266),Tab_prix_elec[Annee],0),3))</f>
        <v>#NAME?</v>
      </c>
    </row>
    <row r="267" spans="1:3" x14ac:dyDescent="0.25">
      <c r="A267" s="3">
        <v>44145</v>
      </c>
      <c r="B267">
        <v>31</v>
      </c>
      <c r="C267" s="4" t="e" cm="1">
        <f t="array" aca="1" ref="C267" ca="1">IF(OR(JOURDESEMAINE(A267,2)=3,JOURDESEMAINE(A267,2)=6,JOURDESEMAINE(A267,2)=7),INDEX(Tab_prix_elec[#All],MATCH(YEAR(A267),Tab_prix_elec[Annee],0),2),INDEX(Tab_prix_elec[Prix kWh HP],MATCH(YEAR(A267),Tab_prix_elec[Annee],0),3))</f>
        <v>#NAME?</v>
      </c>
    </row>
    <row r="268" spans="1:3" x14ac:dyDescent="0.25">
      <c r="A268" s="3">
        <v>44146</v>
      </c>
      <c r="B268">
        <v>36</v>
      </c>
      <c r="C268" s="4" t="e" cm="1">
        <f t="array" aca="1" ref="C268" ca="1">IF(OR(JOURDESEMAINE(A268,2)=3,JOURDESEMAINE(A268,2)=6,JOURDESEMAINE(A268,2)=7),INDEX(Tab_prix_elec[#All],MATCH(YEAR(A268),Tab_prix_elec[Annee],0),2),INDEX(Tab_prix_elec[Prix kWh HP],MATCH(YEAR(A268),Tab_prix_elec[Annee],0),3))</f>
        <v>#NAME?</v>
      </c>
    </row>
    <row r="269" spans="1:3" x14ac:dyDescent="0.25">
      <c r="A269" s="3">
        <v>44147</v>
      </c>
      <c r="B269">
        <v>38</v>
      </c>
      <c r="C269" s="4" t="e" cm="1">
        <f t="array" aca="1" ref="C269" ca="1">IF(OR(JOURDESEMAINE(A269,2)=3,JOURDESEMAINE(A269,2)=6,JOURDESEMAINE(A269,2)=7),INDEX(Tab_prix_elec[#All],MATCH(YEAR(A269),Tab_prix_elec[Annee],0),2),INDEX(Tab_prix_elec[Prix kWh HP],MATCH(YEAR(A269),Tab_prix_elec[Annee],0),3))</f>
        <v>#NAME?</v>
      </c>
    </row>
    <row r="270" spans="1:3" x14ac:dyDescent="0.25">
      <c r="A270" s="3">
        <v>44148</v>
      </c>
      <c r="B270">
        <v>31</v>
      </c>
      <c r="C270" s="4" t="e" cm="1">
        <f t="array" aca="1" ref="C270" ca="1">IF(OR(JOURDESEMAINE(A270,2)=3,JOURDESEMAINE(A270,2)=6,JOURDESEMAINE(A270,2)=7),INDEX(Tab_prix_elec[#All],MATCH(YEAR(A270),Tab_prix_elec[Annee],0),2),INDEX(Tab_prix_elec[Prix kWh HP],MATCH(YEAR(A270),Tab_prix_elec[Annee],0),3))</f>
        <v>#NAME?</v>
      </c>
    </row>
    <row r="271" spans="1:3" x14ac:dyDescent="0.25">
      <c r="A271" s="3">
        <v>44149</v>
      </c>
      <c r="B271">
        <v>41</v>
      </c>
      <c r="C271" s="4" t="e" cm="1">
        <f t="array" aca="1" ref="C271" ca="1">IF(OR(JOURDESEMAINE(A271,2)=3,JOURDESEMAINE(A271,2)=6,JOURDESEMAINE(A271,2)=7),INDEX(Tab_prix_elec[#All],MATCH(YEAR(A271),Tab_prix_elec[Annee],0),2),INDEX(Tab_prix_elec[Prix kWh HP],MATCH(YEAR(A271),Tab_prix_elec[Annee],0),3))</f>
        <v>#NAME?</v>
      </c>
    </row>
    <row r="272" spans="1:3" x14ac:dyDescent="0.25">
      <c r="A272" s="3">
        <v>44150</v>
      </c>
      <c r="B272">
        <v>41</v>
      </c>
      <c r="C272" s="4" t="e" cm="1">
        <f t="array" aca="1" ref="C272" ca="1">IF(OR(JOURDESEMAINE(A272,2)=3,JOURDESEMAINE(A272,2)=6,JOURDESEMAINE(A272,2)=7),INDEX(Tab_prix_elec[#All],MATCH(YEAR(A272),Tab_prix_elec[Annee],0),2),INDEX(Tab_prix_elec[Prix kWh HP],MATCH(YEAR(A272),Tab_prix_elec[Annee],0),3))</f>
        <v>#NAME?</v>
      </c>
    </row>
    <row r="273" spans="1:3" x14ac:dyDescent="0.25">
      <c r="A273" s="3">
        <v>44151</v>
      </c>
      <c r="B273">
        <v>38</v>
      </c>
      <c r="C273" s="4" t="e" cm="1">
        <f t="array" aca="1" ref="C273" ca="1">IF(OR(JOURDESEMAINE(A273,2)=3,JOURDESEMAINE(A273,2)=6,JOURDESEMAINE(A273,2)=7),INDEX(Tab_prix_elec[#All],MATCH(YEAR(A273),Tab_prix_elec[Annee],0),2),INDEX(Tab_prix_elec[Prix kWh HP],MATCH(YEAR(A273),Tab_prix_elec[Annee],0),3))</f>
        <v>#NAME?</v>
      </c>
    </row>
    <row r="274" spans="1:3" x14ac:dyDescent="0.25">
      <c r="A274" s="3">
        <v>44152</v>
      </c>
      <c r="B274">
        <v>37</v>
      </c>
      <c r="C274" s="4" t="e" cm="1">
        <f t="array" aca="1" ref="C274" ca="1">IF(OR(JOURDESEMAINE(A274,2)=3,JOURDESEMAINE(A274,2)=6,JOURDESEMAINE(A274,2)=7),INDEX(Tab_prix_elec[#All],MATCH(YEAR(A274),Tab_prix_elec[Annee],0),2),INDEX(Tab_prix_elec[Prix kWh HP],MATCH(YEAR(A274),Tab_prix_elec[Annee],0),3))</f>
        <v>#NAME?</v>
      </c>
    </row>
    <row r="275" spans="1:3" x14ac:dyDescent="0.25">
      <c r="A275" s="3">
        <v>44153</v>
      </c>
      <c r="B275">
        <v>47</v>
      </c>
      <c r="C275" s="4" t="e" cm="1">
        <f t="array" aca="1" ref="C275" ca="1">IF(OR(JOURDESEMAINE(A275,2)=3,JOURDESEMAINE(A275,2)=6,JOURDESEMAINE(A275,2)=7),INDEX(Tab_prix_elec[#All],MATCH(YEAR(A275),Tab_prix_elec[Annee],0),2),INDEX(Tab_prix_elec[Prix kWh HP],MATCH(YEAR(A275),Tab_prix_elec[Annee],0),3))</f>
        <v>#NAME?</v>
      </c>
    </row>
    <row r="276" spans="1:3" x14ac:dyDescent="0.25">
      <c r="A276" s="3">
        <v>44154</v>
      </c>
      <c r="B276">
        <v>45</v>
      </c>
      <c r="C276" s="4" t="e" cm="1">
        <f t="array" aca="1" ref="C276" ca="1">IF(OR(JOURDESEMAINE(A276,2)=3,JOURDESEMAINE(A276,2)=6,JOURDESEMAINE(A276,2)=7),INDEX(Tab_prix_elec[#All],MATCH(YEAR(A276),Tab_prix_elec[Annee],0),2),INDEX(Tab_prix_elec[Prix kWh HP],MATCH(YEAR(A276),Tab_prix_elec[Annee],0),3))</f>
        <v>#NAME?</v>
      </c>
    </row>
    <row r="277" spans="1:3" x14ac:dyDescent="0.25">
      <c r="A277" s="3">
        <v>44155</v>
      </c>
      <c r="B277">
        <v>62</v>
      </c>
      <c r="C277" s="4" t="e" cm="1">
        <f t="array" aca="1" ref="C277" ca="1">IF(OR(JOURDESEMAINE(A277,2)=3,JOURDESEMAINE(A277,2)=6,JOURDESEMAINE(A277,2)=7),INDEX(Tab_prix_elec[#All],MATCH(YEAR(A277),Tab_prix_elec[Annee],0),2),INDEX(Tab_prix_elec[Prix kWh HP],MATCH(YEAR(A277),Tab_prix_elec[Annee],0),3))</f>
        <v>#NAME?</v>
      </c>
    </row>
    <row r="278" spans="1:3" x14ac:dyDescent="0.25">
      <c r="A278" s="3">
        <v>44156</v>
      </c>
      <c r="B278">
        <v>46</v>
      </c>
      <c r="C278" s="4" t="e" cm="1">
        <f t="array" aca="1" ref="C278" ca="1">IF(OR(JOURDESEMAINE(A278,2)=3,JOURDESEMAINE(A278,2)=6,JOURDESEMAINE(A278,2)=7),INDEX(Tab_prix_elec[#All],MATCH(YEAR(A278),Tab_prix_elec[Annee],0),2),INDEX(Tab_prix_elec[Prix kWh HP],MATCH(YEAR(A278),Tab_prix_elec[Annee],0),3))</f>
        <v>#NAME?</v>
      </c>
    </row>
    <row r="279" spans="1:3" x14ac:dyDescent="0.25">
      <c r="A279" s="3">
        <v>44157</v>
      </c>
      <c r="B279">
        <v>54</v>
      </c>
      <c r="C279" s="4" t="e" cm="1">
        <f t="array" aca="1" ref="C279" ca="1">IF(OR(JOURDESEMAINE(A279,2)=3,JOURDESEMAINE(A279,2)=6,JOURDESEMAINE(A279,2)=7),INDEX(Tab_prix_elec[#All],MATCH(YEAR(A279),Tab_prix_elec[Annee],0),2),INDEX(Tab_prix_elec[Prix kWh HP],MATCH(YEAR(A279),Tab_prix_elec[Annee],0),3))</f>
        <v>#NAME?</v>
      </c>
    </row>
    <row r="280" spans="1:3" x14ac:dyDescent="0.25">
      <c r="A280" s="3">
        <v>44158</v>
      </c>
      <c r="B280">
        <v>46</v>
      </c>
      <c r="C280" s="4" t="e" cm="1">
        <f t="array" aca="1" ref="C280" ca="1">IF(OR(JOURDESEMAINE(A280,2)=3,JOURDESEMAINE(A280,2)=6,JOURDESEMAINE(A280,2)=7),INDEX(Tab_prix_elec[#All],MATCH(YEAR(A280),Tab_prix_elec[Annee],0),2),INDEX(Tab_prix_elec[Prix kWh HP],MATCH(YEAR(A280),Tab_prix_elec[Annee],0),3))</f>
        <v>#NAME?</v>
      </c>
    </row>
    <row r="281" spans="1:3" x14ac:dyDescent="0.25">
      <c r="A281" s="3">
        <v>44159</v>
      </c>
      <c r="B281">
        <v>42</v>
      </c>
      <c r="C281" s="4" t="e" cm="1">
        <f t="array" aca="1" ref="C281" ca="1">IF(OR(JOURDESEMAINE(A281,2)=3,JOURDESEMAINE(A281,2)=6,JOURDESEMAINE(A281,2)=7),INDEX(Tab_prix_elec[#All],MATCH(YEAR(A281),Tab_prix_elec[Annee],0),2),INDEX(Tab_prix_elec[Prix kWh HP],MATCH(YEAR(A281),Tab_prix_elec[Annee],0),3))</f>
        <v>#NAME?</v>
      </c>
    </row>
    <row r="282" spans="1:3" x14ac:dyDescent="0.25">
      <c r="A282" s="3">
        <v>44160</v>
      </c>
      <c r="B282">
        <v>42</v>
      </c>
      <c r="C282" s="4" t="e" cm="1">
        <f t="array" aca="1" ref="C282" ca="1">IF(OR(JOURDESEMAINE(A282,2)=3,JOURDESEMAINE(A282,2)=6,JOURDESEMAINE(A282,2)=7),INDEX(Tab_prix_elec[#All],MATCH(YEAR(A282),Tab_prix_elec[Annee],0),2),INDEX(Tab_prix_elec[Prix kWh HP],MATCH(YEAR(A282),Tab_prix_elec[Annee],0),3))</f>
        <v>#NAME?</v>
      </c>
    </row>
    <row r="283" spans="1:3" x14ac:dyDescent="0.25">
      <c r="A283" s="3">
        <v>44161</v>
      </c>
      <c r="B283">
        <v>48</v>
      </c>
      <c r="C283" s="4" t="e" cm="1">
        <f t="array" aca="1" ref="C283" ca="1">IF(OR(JOURDESEMAINE(A283,2)=3,JOURDESEMAINE(A283,2)=6,JOURDESEMAINE(A283,2)=7),INDEX(Tab_prix_elec[#All],MATCH(YEAR(A283),Tab_prix_elec[Annee],0),2),INDEX(Tab_prix_elec[Prix kWh HP],MATCH(YEAR(A283),Tab_prix_elec[Annee],0),3))</f>
        <v>#NAME?</v>
      </c>
    </row>
    <row r="284" spans="1:3" x14ac:dyDescent="0.25">
      <c r="A284" s="3">
        <v>44162</v>
      </c>
      <c r="B284">
        <v>52</v>
      </c>
      <c r="C284" s="4" t="e" cm="1">
        <f t="array" aca="1" ref="C284" ca="1">IF(OR(JOURDESEMAINE(A284,2)=3,JOURDESEMAINE(A284,2)=6,JOURDESEMAINE(A284,2)=7),INDEX(Tab_prix_elec[#All],MATCH(YEAR(A284),Tab_prix_elec[Annee],0),2),INDEX(Tab_prix_elec[Prix kWh HP],MATCH(YEAR(A284),Tab_prix_elec[Annee],0),3))</f>
        <v>#NAME?</v>
      </c>
    </row>
    <row r="285" spans="1:3" x14ac:dyDescent="0.25">
      <c r="A285" s="3">
        <v>44163</v>
      </c>
      <c r="B285">
        <v>47</v>
      </c>
      <c r="C285" s="4" t="e" cm="1">
        <f t="array" aca="1" ref="C285" ca="1">IF(OR(JOURDESEMAINE(A285,2)=3,JOURDESEMAINE(A285,2)=6,JOURDESEMAINE(A285,2)=7),INDEX(Tab_prix_elec[#All],MATCH(YEAR(A285),Tab_prix_elec[Annee],0),2),INDEX(Tab_prix_elec[Prix kWh HP],MATCH(YEAR(A285),Tab_prix_elec[Annee],0),3))</f>
        <v>#NAME?</v>
      </c>
    </row>
    <row r="286" spans="1:3" x14ac:dyDescent="0.25">
      <c r="A286" s="3">
        <v>44164</v>
      </c>
      <c r="B286">
        <v>51</v>
      </c>
      <c r="C286" s="4" t="e" cm="1">
        <f t="array" aca="1" ref="C286" ca="1">IF(OR(JOURDESEMAINE(A286,2)=3,JOURDESEMAINE(A286,2)=6,JOURDESEMAINE(A286,2)=7),INDEX(Tab_prix_elec[#All],MATCH(YEAR(A286),Tab_prix_elec[Annee],0),2),INDEX(Tab_prix_elec[Prix kWh HP],MATCH(YEAR(A286),Tab_prix_elec[Annee],0),3))</f>
        <v>#NAME?</v>
      </c>
    </row>
    <row r="287" spans="1:3" x14ac:dyDescent="0.25">
      <c r="A287" s="3">
        <v>44165</v>
      </c>
      <c r="B287">
        <v>59</v>
      </c>
      <c r="C287" s="4" t="e" cm="1">
        <f t="array" aca="1" ref="C287" ca="1">IF(OR(JOURDESEMAINE(A287,2)=3,JOURDESEMAINE(A287,2)=6,JOURDESEMAINE(A287,2)=7),INDEX(Tab_prix_elec[#All],MATCH(YEAR(A287),Tab_prix_elec[Annee],0),2),INDEX(Tab_prix_elec[Prix kWh HP],MATCH(YEAR(A287),Tab_prix_elec[Annee],0),3))</f>
        <v>#NAME?</v>
      </c>
    </row>
    <row r="288" spans="1:3" x14ac:dyDescent="0.25">
      <c r="A288" s="3">
        <v>44166</v>
      </c>
      <c r="B288">
        <v>44</v>
      </c>
      <c r="C288" s="4" t="e" cm="1">
        <f t="array" aca="1" ref="C288" ca="1">IF(OR(JOURDESEMAINE(A288,2)=3,JOURDESEMAINE(A288,2)=6,JOURDESEMAINE(A288,2)=7),INDEX(Tab_prix_elec[#All],MATCH(YEAR(A288),Tab_prix_elec[Annee],0),2),INDEX(Tab_prix_elec[Prix kWh HP],MATCH(YEAR(A288),Tab_prix_elec[Annee],0),3))</f>
        <v>#NAME?</v>
      </c>
    </row>
    <row r="289" spans="1:3" x14ac:dyDescent="0.25">
      <c r="A289" s="3">
        <v>44167</v>
      </c>
      <c r="B289">
        <v>60</v>
      </c>
      <c r="C289" s="4" t="e" cm="1">
        <f t="array" aca="1" ref="C289" ca="1">IF(OR(JOURDESEMAINE(A289,2)=3,JOURDESEMAINE(A289,2)=6,JOURDESEMAINE(A289,2)=7),INDEX(Tab_prix_elec[#All],MATCH(YEAR(A289),Tab_prix_elec[Annee],0),2),INDEX(Tab_prix_elec[Prix kWh HP],MATCH(YEAR(A289),Tab_prix_elec[Annee],0),3))</f>
        <v>#NAME?</v>
      </c>
    </row>
    <row r="290" spans="1:3" x14ac:dyDescent="0.25">
      <c r="A290" s="3">
        <v>44168</v>
      </c>
      <c r="B290">
        <v>66</v>
      </c>
      <c r="C290" s="4" t="e" cm="1">
        <f t="array" aca="1" ref="C290" ca="1">IF(OR(JOURDESEMAINE(A290,2)=3,JOURDESEMAINE(A290,2)=6,JOURDESEMAINE(A290,2)=7),INDEX(Tab_prix_elec[#All],MATCH(YEAR(A290),Tab_prix_elec[Annee],0),2),INDEX(Tab_prix_elec[Prix kWh HP],MATCH(YEAR(A290),Tab_prix_elec[Annee],0),3))</f>
        <v>#NAME?</v>
      </c>
    </row>
    <row r="291" spans="1:3" x14ac:dyDescent="0.25">
      <c r="A291" s="3">
        <v>44169</v>
      </c>
      <c r="B291">
        <v>74</v>
      </c>
      <c r="C291" s="4" t="e" cm="1">
        <f t="array" aca="1" ref="C291" ca="1">IF(OR(JOURDESEMAINE(A291,2)=3,JOURDESEMAINE(A291,2)=6,JOURDESEMAINE(A291,2)=7),INDEX(Tab_prix_elec[#All],MATCH(YEAR(A291),Tab_prix_elec[Annee],0),2),INDEX(Tab_prix_elec[Prix kWh HP],MATCH(YEAR(A291),Tab_prix_elec[Annee],0),3))</f>
        <v>#NAME?</v>
      </c>
    </row>
    <row r="292" spans="1:3" x14ac:dyDescent="0.25">
      <c r="A292" s="3">
        <v>44170</v>
      </c>
      <c r="B292">
        <v>79</v>
      </c>
      <c r="C292" s="4" t="e" cm="1">
        <f t="array" aca="1" ref="C292" ca="1">IF(OR(JOURDESEMAINE(A292,2)=3,JOURDESEMAINE(A292,2)=6,JOURDESEMAINE(A292,2)=7),INDEX(Tab_prix_elec[#All],MATCH(YEAR(A292),Tab_prix_elec[Annee],0),2),INDEX(Tab_prix_elec[Prix kWh HP],MATCH(YEAR(A292),Tab_prix_elec[Annee],0),3))</f>
        <v>#NAME?</v>
      </c>
    </row>
    <row r="293" spans="1:3" x14ac:dyDescent="0.25">
      <c r="A293" s="3">
        <v>44171</v>
      </c>
      <c r="B293">
        <v>76</v>
      </c>
      <c r="C293" s="4" t="e" cm="1">
        <f t="array" aca="1" ref="C293" ca="1">IF(OR(JOURDESEMAINE(A293,2)=3,JOURDESEMAINE(A293,2)=6,JOURDESEMAINE(A293,2)=7),INDEX(Tab_prix_elec[#All],MATCH(YEAR(A293),Tab_prix_elec[Annee],0),2),INDEX(Tab_prix_elec[Prix kWh HP],MATCH(YEAR(A293),Tab_prix_elec[Annee],0),3))</f>
        <v>#NAME?</v>
      </c>
    </row>
    <row r="294" spans="1:3" x14ac:dyDescent="0.25">
      <c r="A294" s="3">
        <v>44172</v>
      </c>
      <c r="B294">
        <v>83</v>
      </c>
      <c r="C294" s="4" t="e" cm="1">
        <f t="array" aca="1" ref="C294" ca="1">IF(OR(JOURDESEMAINE(A294,2)=3,JOURDESEMAINE(A294,2)=6,JOURDESEMAINE(A294,2)=7),INDEX(Tab_prix_elec[#All],MATCH(YEAR(A294),Tab_prix_elec[Annee],0),2),INDEX(Tab_prix_elec[Prix kWh HP],MATCH(YEAR(A294),Tab_prix_elec[Annee],0),3))</f>
        <v>#NAME?</v>
      </c>
    </row>
    <row r="295" spans="1:3" x14ac:dyDescent="0.25">
      <c r="A295" s="3">
        <v>44173</v>
      </c>
      <c r="B295">
        <v>62</v>
      </c>
      <c r="C295" s="4" t="e" cm="1">
        <f t="array" aca="1" ref="C295" ca="1">IF(OR(JOURDESEMAINE(A295,2)=3,JOURDESEMAINE(A295,2)=6,JOURDESEMAINE(A295,2)=7),INDEX(Tab_prix_elec[#All],MATCH(YEAR(A295),Tab_prix_elec[Annee],0),2),INDEX(Tab_prix_elec[Prix kWh HP],MATCH(YEAR(A295),Tab_prix_elec[Annee],0),3))</f>
        <v>#NAME?</v>
      </c>
    </row>
    <row r="296" spans="1:3" x14ac:dyDescent="0.25">
      <c r="A296" s="3">
        <v>44174</v>
      </c>
      <c r="B296">
        <v>75</v>
      </c>
      <c r="C296" s="4" t="e" cm="1">
        <f t="array" aca="1" ref="C296" ca="1">IF(OR(JOURDESEMAINE(A296,2)=3,JOURDESEMAINE(A296,2)=6,JOURDESEMAINE(A296,2)=7),INDEX(Tab_prix_elec[#All],MATCH(YEAR(A296),Tab_prix_elec[Annee],0),2),INDEX(Tab_prix_elec[Prix kWh HP],MATCH(YEAR(A296),Tab_prix_elec[Annee],0),3))</f>
        <v>#NAME?</v>
      </c>
    </row>
    <row r="297" spans="1:3" x14ac:dyDescent="0.25">
      <c r="A297" s="3">
        <v>44175</v>
      </c>
      <c r="B297">
        <v>60</v>
      </c>
      <c r="C297" s="4" t="e" cm="1">
        <f t="array" aca="1" ref="C297" ca="1">IF(OR(JOURDESEMAINE(A297,2)=3,JOURDESEMAINE(A297,2)=6,JOURDESEMAINE(A297,2)=7),INDEX(Tab_prix_elec[#All],MATCH(YEAR(A297),Tab_prix_elec[Annee],0),2),INDEX(Tab_prix_elec[Prix kWh HP],MATCH(YEAR(A297),Tab_prix_elec[Annee],0),3))</f>
        <v>#NAME?</v>
      </c>
    </row>
    <row r="298" spans="1:3" x14ac:dyDescent="0.25">
      <c r="A298" s="3">
        <v>44176</v>
      </c>
      <c r="B298">
        <v>49</v>
      </c>
      <c r="C298" s="4" t="e" cm="1">
        <f t="array" aca="1" ref="C298" ca="1">IF(OR(JOURDESEMAINE(A298,2)=3,JOURDESEMAINE(A298,2)=6,JOURDESEMAINE(A298,2)=7),INDEX(Tab_prix_elec[#All],MATCH(YEAR(A298),Tab_prix_elec[Annee],0),2),INDEX(Tab_prix_elec[Prix kWh HP],MATCH(YEAR(A298),Tab_prix_elec[Annee],0),3))</f>
        <v>#NAME?</v>
      </c>
    </row>
    <row r="299" spans="1:3" x14ac:dyDescent="0.25">
      <c r="A299" s="3">
        <v>44177</v>
      </c>
      <c r="B299">
        <v>49</v>
      </c>
      <c r="C299" s="4" t="e" cm="1">
        <f t="array" aca="1" ref="C299" ca="1">IF(OR(JOURDESEMAINE(A299,2)=3,JOURDESEMAINE(A299,2)=6,JOURDESEMAINE(A299,2)=7),INDEX(Tab_prix_elec[#All],MATCH(YEAR(A299),Tab_prix_elec[Annee],0),2),INDEX(Tab_prix_elec[Prix kWh HP],MATCH(YEAR(A299),Tab_prix_elec[Annee],0),3))</f>
        <v>#NAME?</v>
      </c>
    </row>
    <row r="300" spans="1:3" x14ac:dyDescent="0.25">
      <c r="A300" s="3">
        <v>44178</v>
      </c>
      <c r="B300">
        <v>46</v>
      </c>
      <c r="C300" s="4" t="e" cm="1">
        <f t="array" aca="1" ref="C300" ca="1">IF(OR(JOURDESEMAINE(A300,2)=3,JOURDESEMAINE(A300,2)=6,JOURDESEMAINE(A300,2)=7),INDEX(Tab_prix_elec[#All],MATCH(YEAR(A300),Tab_prix_elec[Annee],0),2),INDEX(Tab_prix_elec[Prix kWh HP],MATCH(YEAR(A300),Tab_prix_elec[Annee],0),3))</f>
        <v>#NAME?</v>
      </c>
    </row>
    <row r="301" spans="1:3" x14ac:dyDescent="0.25">
      <c r="A301" s="3">
        <v>44179</v>
      </c>
      <c r="B301">
        <v>44</v>
      </c>
      <c r="C301" s="4" t="e" cm="1">
        <f t="array" aca="1" ref="C301" ca="1">IF(OR(JOURDESEMAINE(A301,2)=3,JOURDESEMAINE(A301,2)=6,JOURDESEMAINE(A301,2)=7),INDEX(Tab_prix_elec[#All],MATCH(YEAR(A301),Tab_prix_elec[Annee],0),2),INDEX(Tab_prix_elec[Prix kWh HP],MATCH(YEAR(A301),Tab_prix_elec[Annee],0),3))</f>
        <v>#NAME?</v>
      </c>
    </row>
    <row r="302" spans="1:3" x14ac:dyDescent="0.25">
      <c r="A302" s="3">
        <v>44180</v>
      </c>
      <c r="B302">
        <v>43</v>
      </c>
      <c r="C302" s="4" t="e" cm="1">
        <f t="array" aca="1" ref="C302" ca="1">IF(OR(JOURDESEMAINE(A302,2)=3,JOURDESEMAINE(A302,2)=6,JOURDESEMAINE(A302,2)=7),INDEX(Tab_prix_elec[#All],MATCH(YEAR(A302),Tab_prix_elec[Annee],0),2),INDEX(Tab_prix_elec[Prix kWh HP],MATCH(YEAR(A302),Tab_prix_elec[Annee],0),3))</f>
        <v>#NAME?</v>
      </c>
    </row>
    <row r="303" spans="1:3" x14ac:dyDescent="0.25">
      <c r="A303" s="3">
        <v>44181</v>
      </c>
      <c r="B303">
        <v>56</v>
      </c>
      <c r="C303" s="4" t="e" cm="1">
        <f t="array" aca="1" ref="C303" ca="1">IF(OR(JOURDESEMAINE(A303,2)=3,JOURDESEMAINE(A303,2)=6,JOURDESEMAINE(A303,2)=7),INDEX(Tab_prix_elec[#All],MATCH(YEAR(A303),Tab_prix_elec[Annee],0),2),INDEX(Tab_prix_elec[Prix kWh HP],MATCH(YEAR(A303),Tab_prix_elec[Annee],0),3))</f>
        <v>#NAME?</v>
      </c>
    </row>
    <row r="304" spans="1:3" x14ac:dyDescent="0.25">
      <c r="A304" s="3">
        <v>44182</v>
      </c>
      <c r="B304">
        <v>49</v>
      </c>
      <c r="C304" s="4" t="e" cm="1">
        <f t="array" aca="1" ref="C304" ca="1">IF(OR(JOURDESEMAINE(A304,2)=3,JOURDESEMAINE(A304,2)=6,JOURDESEMAINE(A304,2)=7),INDEX(Tab_prix_elec[#All],MATCH(YEAR(A304),Tab_prix_elec[Annee],0),2),INDEX(Tab_prix_elec[Prix kWh HP],MATCH(YEAR(A304),Tab_prix_elec[Annee],0),3))</f>
        <v>#NAME?</v>
      </c>
    </row>
    <row r="305" spans="1:3" x14ac:dyDescent="0.25">
      <c r="A305" s="3">
        <v>44183</v>
      </c>
      <c r="B305">
        <v>44</v>
      </c>
      <c r="C305" s="4" t="e" cm="1">
        <f t="array" aca="1" ref="C305" ca="1">IF(OR(JOURDESEMAINE(A305,2)=3,JOURDESEMAINE(A305,2)=6,JOURDESEMAINE(A305,2)=7),INDEX(Tab_prix_elec[#All],MATCH(YEAR(A305),Tab_prix_elec[Annee],0),2),INDEX(Tab_prix_elec[Prix kWh HP],MATCH(YEAR(A305),Tab_prix_elec[Annee],0),3))</f>
        <v>#NAME?</v>
      </c>
    </row>
    <row r="306" spans="1:3" x14ac:dyDescent="0.25">
      <c r="A306" s="3">
        <v>44184</v>
      </c>
      <c r="B306">
        <v>38</v>
      </c>
      <c r="C306" s="4" t="e" cm="1">
        <f t="array" aca="1" ref="C306" ca="1">IF(OR(JOURDESEMAINE(A306,2)=3,JOURDESEMAINE(A306,2)=6,JOURDESEMAINE(A306,2)=7),INDEX(Tab_prix_elec[#All],MATCH(YEAR(A306),Tab_prix_elec[Annee],0),2),INDEX(Tab_prix_elec[Prix kWh HP],MATCH(YEAR(A306),Tab_prix_elec[Annee],0),3))</f>
        <v>#NAME?</v>
      </c>
    </row>
    <row r="307" spans="1:3" x14ac:dyDescent="0.25">
      <c r="A307" s="3">
        <v>44185</v>
      </c>
      <c r="B307">
        <v>55</v>
      </c>
      <c r="C307" s="4" t="e" cm="1">
        <f t="array" aca="1" ref="C307" ca="1">IF(OR(JOURDESEMAINE(A307,2)=3,JOURDESEMAINE(A307,2)=6,JOURDESEMAINE(A307,2)=7),INDEX(Tab_prix_elec[#All],MATCH(YEAR(A307),Tab_prix_elec[Annee],0),2),INDEX(Tab_prix_elec[Prix kWh HP],MATCH(YEAR(A307),Tab_prix_elec[Annee],0),3))</f>
        <v>#NAME?</v>
      </c>
    </row>
    <row r="308" spans="1:3" x14ac:dyDescent="0.25">
      <c r="A308" s="3">
        <v>44186</v>
      </c>
      <c r="B308">
        <v>41</v>
      </c>
      <c r="C308" s="4" t="e" cm="1">
        <f t="array" aca="1" ref="C308" ca="1">IF(OR(JOURDESEMAINE(A308,2)=3,JOURDESEMAINE(A308,2)=6,JOURDESEMAINE(A308,2)=7),INDEX(Tab_prix_elec[#All],MATCH(YEAR(A308),Tab_prix_elec[Annee],0),2),INDEX(Tab_prix_elec[Prix kWh HP],MATCH(YEAR(A308),Tab_prix_elec[Annee],0),3))</f>
        <v>#NAME?</v>
      </c>
    </row>
    <row r="309" spans="1:3" x14ac:dyDescent="0.25">
      <c r="A309" s="3">
        <v>44187</v>
      </c>
      <c r="B309">
        <v>41</v>
      </c>
      <c r="C309" s="4" t="e" cm="1">
        <f t="array" aca="1" ref="C309" ca="1">IF(OR(JOURDESEMAINE(A309,2)=3,JOURDESEMAINE(A309,2)=6,JOURDESEMAINE(A309,2)=7),INDEX(Tab_prix_elec[#All],MATCH(YEAR(A309),Tab_prix_elec[Annee],0),2),INDEX(Tab_prix_elec[Prix kWh HP],MATCH(YEAR(A309),Tab_prix_elec[Annee],0),3))</f>
        <v>#NAME?</v>
      </c>
    </row>
    <row r="310" spans="1:3" x14ac:dyDescent="0.25">
      <c r="A310" s="3">
        <v>44188</v>
      </c>
      <c r="B310">
        <v>39</v>
      </c>
      <c r="C310" s="4" t="e" cm="1">
        <f t="array" aca="1" ref="C310" ca="1">IF(OR(JOURDESEMAINE(A310,2)=3,JOURDESEMAINE(A310,2)=6,JOURDESEMAINE(A310,2)=7),INDEX(Tab_prix_elec[#All],MATCH(YEAR(A310),Tab_prix_elec[Annee],0),2),INDEX(Tab_prix_elec[Prix kWh HP],MATCH(YEAR(A310),Tab_prix_elec[Annee],0),3))</f>
        <v>#NAME?</v>
      </c>
    </row>
    <row r="311" spans="1:3" x14ac:dyDescent="0.25">
      <c r="A311" s="3">
        <v>44189</v>
      </c>
      <c r="B311">
        <v>64</v>
      </c>
      <c r="C311" s="4" t="e" cm="1">
        <f t="array" aca="1" ref="C311" ca="1">IF(OR(JOURDESEMAINE(A311,2)=3,JOURDESEMAINE(A311,2)=6,JOURDESEMAINE(A311,2)=7),INDEX(Tab_prix_elec[#All],MATCH(YEAR(A311),Tab_prix_elec[Annee],0),2),INDEX(Tab_prix_elec[Prix kWh HP],MATCH(YEAR(A311),Tab_prix_elec[Annee],0),3))</f>
        <v>#NAME?</v>
      </c>
    </row>
    <row r="312" spans="1:3" x14ac:dyDescent="0.25">
      <c r="A312" s="3">
        <v>44190</v>
      </c>
      <c r="B312">
        <v>73</v>
      </c>
      <c r="C312" s="4" t="e" cm="1">
        <f t="array" aca="1" ref="C312" ca="1">IF(OR(JOURDESEMAINE(A312,2)=3,JOURDESEMAINE(A312,2)=6,JOURDESEMAINE(A312,2)=7),INDEX(Tab_prix_elec[#All],MATCH(YEAR(A312),Tab_prix_elec[Annee],0),2),INDEX(Tab_prix_elec[Prix kWh HP],MATCH(YEAR(A312),Tab_prix_elec[Annee],0),3))</f>
        <v>#NAME?</v>
      </c>
    </row>
    <row r="313" spans="1:3" x14ac:dyDescent="0.25">
      <c r="A313" s="3">
        <v>44191</v>
      </c>
      <c r="B313">
        <v>73</v>
      </c>
      <c r="C313" s="4" t="e" cm="1">
        <f t="array" aca="1" ref="C313" ca="1">IF(OR(JOURDESEMAINE(A313,2)=3,JOURDESEMAINE(A313,2)=6,JOURDESEMAINE(A313,2)=7),INDEX(Tab_prix_elec[#All],MATCH(YEAR(A313),Tab_prix_elec[Annee],0),2),INDEX(Tab_prix_elec[Prix kWh HP],MATCH(YEAR(A313),Tab_prix_elec[Annee],0),3))</f>
        <v>#NAME?</v>
      </c>
    </row>
    <row r="314" spans="1:3" x14ac:dyDescent="0.25">
      <c r="A314" s="3">
        <v>44192</v>
      </c>
      <c r="B314">
        <v>60</v>
      </c>
      <c r="C314" s="4" t="e" cm="1">
        <f t="array" aca="1" ref="C314" ca="1">IF(OR(JOURDESEMAINE(A314,2)=3,JOURDESEMAINE(A314,2)=6,JOURDESEMAINE(A314,2)=7),INDEX(Tab_prix_elec[#All],MATCH(YEAR(A314),Tab_prix_elec[Annee],0),2),INDEX(Tab_prix_elec[Prix kWh HP],MATCH(YEAR(A314),Tab_prix_elec[Annee],0),3))</f>
        <v>#NAME?</v>
      </c>
    </row>
    <row r="315" spans="1:3" x14ac:dyDescent="0.25">
      <c r="A315" s="3">
        <v>44193</v>
      </c>
      <c r="B315">
        <v>71</v>
      </c>
      <c r="C315" s="4" t="e" cm="1">
        <f t="array" aca="1" ref="C315" ca="1">IF(OR(JOURDESEMAINE(A315,2)=3,JOURDESEMAINE(A315,2)=6,JOURDESEMAINE(A315,2)=7),INDEX(Tab_prix_elec[#All],MATCH(YEAR(A315),Tab_prix_elec[Annee],0),2),INDEX(Tab_prix_elec[Prix kWh HP],MATCH(YEAR(A315),Tab_prix_elec[Annee],0),3))</f>
        <v>#NAME?</v>
      </c>
    </row>
    <row r="316" spans="1:3" x14ac:dyDescent="0.25">
      <c r="A316" s="3">
        <v>44194</v>
      </c>
      <c r="B316">
        <v>79</v>
      </c>
      <c r="C316" s="4" t="e" cm="1">
        <f t="array" aca="1" ref="C316" ca="1">IF(OR(JOURDESEMAINE(A316,2)=3,JOURDESEMAINE(A316,2)=6,JOURDESEMAINE(A316,2)=7),INDEX(Tab_prix_elec[#All],MATCH(YEAR(A316),Tab_prix_elec[Annee],0),2),INDEX(Tab_prix_elec[Prix kWh HP],MATCH(YEAR(A316),Tab_prix_elec[Annee],0),3))</f>
        <v>#NAME?</v>
      </c>
    </row>
    <row r="317" spans="1:3" x14ac:dyDescent="0.25">
      <c r="A317" s="3">
        <v>44195</v>
      </c>
      <c r="B317">
        <v>71</v>
      </c>
      <c r="C317" s="4" t="e" cm="1">
        <f t="array" aca="1" ref="C317" ca="1">IF(OR(JOURDESEMAINE(A317,2)=3,JOURDESEMAINE(A317,2)=6,JOURDESEMAINE(A317,2)=7),INDEX(Tab_prix_elec[#All],MATCH(YEAR(A317),Tab_prix_elec[Annee],0),2),INDEX(Tab_prix_elec[Prix kWh HP],MATCH(YEAR(A317),Tab_prix_elec[Annee],0),3))</f>
        <v>#NAME?</v>
      </c>
    </row>
    <row r="318" spans="1:3" x14ac:dyDescent="0.25">
      <c r="A318" s="3">
        <v>44196</v>
      </c>
      <c r="B318">
        <v>72</v>
      </c>
      <c r="C318" s="4" t="e" cm="1">
        <f t="array" aca="1" ref="C318" ca="1">IF(OR(JOURDESEMAINE(A318,2)=3,JOURDESEMAINE(A318,2)=6,JOURDESEMAINE(A318,2)=7),INDEX(Tab_prix_elec[#All],MATCH(YEAR(A318),Tab_prix_elec[Annee],0),2),INDEX(Tab_prix_elec[Prix kWh HP],MATCH(YEAR(A318),Tab_prix_elec[Annee],0),3))</f>
        <v>#NAME?</v>
      </c>
    </row>
    <row r="319" spans="1:3" x14ac:dyDescent="0.25">
      <c r="A319" s="3">
        <v>44197</v>
      </c>
      <c r="B319">
        <v>80</v>
      </c>
      <c r="C319" s="4" t="e" cm="1">
        <f t="array" aca="1" ref="C319" ca="1">IF(OR(JOURDESEMAINE(A319,2)=3,JOURDESEMAINE(A319,2)=6,JOURDESEMAINE(A319,2)=7),INDEX(Tab_prix_elec[#All],MATCH(YEAR(A319),Tab_prix_elec[Annee],0),2),INDEX(Tab_prix_elec[Prix kWh HP],MATCH(YEAR(A319),Tab_prix_elec[Annee],0),3))</f>
        <v>#NAME?</v>
      </c>
    </row>
    <row r="320" spans="1:3" x14ac:dyDescent="0.25">
      <c r="A320" s="3">
        <v>44198</v>
      </c>
      <c r="B320">
        <v>81</v>
      </c>
      <c r="C320" s="4" t="e" cm="1">
        <f t="array" aca="1" ref="C320" ca="1">IF(OR(JOURDESEMAINE(A320,2)=3,JOURDESEMAINE(A320,2)=6,JOURDESEMAINE(A320,2)=7),INDEX(Tab_prix_elec[#All],MATCH(YEAR(A320),Tab_prix_elec[Annee],0),2),INDEX(Tab_prix_elec[Prix kWh HP],MATCH(YEAR(A320),Tab_prix_elec[Annee],0),3))</f>
        <v>#NAME?</v>
      </c>
    </row>
    <row r="321" spans="1:3" x14ac:dyDescent="0.25">
      <c r="A321" s="3">
        <v>44199</v>
      </c>
      <c r="B321">
        <v>71</v>
      </c>
      <c r="C321" s="4" t="e" cm="1">
        <f t="array" aca="1" ref="C321" ca="1">IF(OR(JOURDESEMAINE(A321,2)=3,JOURDESEMAINE(A321,2)=6,JOURDESEMAINE(A321,2)=7),INDEX(Tab_prix_elec[#All],MATCH(YEAR(A321),Tab_prix_elec[Annee],0),2),INDEX(Tab_prix_elec[Prix kWh HP],MATCH(YEAR(A321),Tab_prix_elec[Annee],0),3))</f>
        <v>#NAME?</v>
      </c>
    </row>
    <row r="322" spans="1:3" x14ac:dyDescent="0.25">
      <c r="A322" s="3">
        <v>44200</v>
      </c>
      <c r="B322">
        <v>67</v>
      </c>
      <c r="C322" s="4" t="e" cm="1">
        <f t="array" aca="1" ref="C322" ca="1">IF(OR(JOURDESEMAINE(A322,2)=3,JOURDESEMAINE(A322,2)=6,JOURDESEMAINE(A322,2)=7),INDEX(Tab_prix_elec[#All],MATCH(YEAR(A322),Tab_prix_elec[Annee],0),2),INDEX(Tab_prix_elec[Prix kWh HP],MATCH(YEAR(A322),Tab_prix_elec[Annee],0),3))</f>
        <v>#NAME?</v>
      </c>
    </row>
    <row r="323" spans="1:3" x14ac:dyDescent="0.25">
      <c r="A323" s="3">
        <v>44201</v>
      </c>
      <c r="B323">
        <v>72</v>
      </c>
      <c r="C323" s="4" t="e" cm="1">
        <f t="array" aca="1" ref="C323" ca="1">IF(OR(JOURDESEMAINE(A323,2)=3,JOURDESEMAINE(A323,2)=6,JOURDESEMAINE(A323,2)=7),INDEX(Tab_prix_elec[#All],MATCH(YEAR(A323),Tab_prix_elec[Annee],0),2),INDEX(Tab_prix_elec[Prix kWh HP],MATCH(YEAR(A323),Tab_prix_elec[Annee],0),3))</f>
        <v>#NAME?</v>
      </c>
    </row>
    <row r="324" spans="1:3" x14ac:dyDescent="0.25">
      <c r="A324" s="3">
        <v>44202</v>
      </c>
      <c r="B324">
        <v>72</v>
      </c>
      <c r="C324" s="4" t="e" cm="1">
        <f t="array" aca="1" ref="C324" ca="1">IF(OR(JOURDESEMAINE(A324,2)=3,JOURDESEMAINE(A324,2)=6,JOURDESEMAINE(A324,2)=7),INDEX(Tab_prix_elec[#All],MATCH(YEAR(A324),Tab_prix_elec[Annee],0),2),INDEX(Tab_prix_elec[Prix kWh HP],MATCH(YEAR(A324),Tab_prix_elec[Annee],0),3))</f>
        <v>#NAME?</v>
      </c>
    </row>
    <row r="325" spans="1:3" x14ac:dyDescent="0.25">
      <c r="A325" s="3">
        <v>44203</v>
      </c>
      <c r="B325">
        <v>71</v>
      </c>
      <c r="C325" s="4" t="e" cm="1">
        <f t="array" aca="1" ref="C325" ca="1">IF(OR(JOURDESEMAINE(A325,2)=3,JOURDESEMAINE(A325,2)=6,JOURDESEMAINE(A325,2)=7),INDEX(Tab_prix_elec[#All],MATCH(YEAR(A325),Tab_prix_elec[Annee],0),2),INDEX(Tab_prix_elec[Prix kWh HP],MATCH(YEAR(A325),Tab_prix_elec[Annee],0),3))</f>
        <v>#NAME?</v>
      </c>
    </row>
    <row r="326" spans="1:3" x14ac:dyDescent="0.25">
      <c r="A326" s="3">
        <v>44204</v>
      </c>
      <c r="B326">
        <v>72</v>
      </c>
      <c r="C326" s="4" t="e" cm="1">
        <f t="array" aca="1" ref="C326" ca="1">IF(OR(JOURDESEMAINE(A326,2)=3,JOURDESEMAINE(A326,2)=6,JOURDESEMAINE(A326,2)=7),INDEX(Tab_prix_elec[#All],MATCH(YEAR(A326),Tab_prix_elec[Annee],0),2),INDEX(Tab_prix_elec[Prix kWh HP],MATCH(YEAR(A326),Tab_prix_elec[Annee],0),3))</f>
        <v>#NAME?</v>
      </c>
    </row>
    <row r="327" spans="1:3" x14ac:dyDescent="0.25">
      <c r="A327" s="3">
        <v>44205</v>
      </c>
      <c r="B327">
        <v>84</v>
      </c>
      <c r="C327" s="4" t="e" cm="1">
        <f t="array" aca="1" ref="C327" ca="1">IF(OR(JOURDESEMAINE(A327,2)=3,JOURDESEMAINE(A327,2)=6,JOURDESEMAINE(A327,2)=7),INDEX(Tab_prix_elec[#All],MATCH(YEAR(A327),Tab_prix_elec[Annee],0),2),INDEX(Tab_prix_elec[Prix kWh HP],MATCH(YEAR(A327),Tab_prix_elec[Annee],0),3))</f>
        <v>#NAME?</v>
      </c>
    </row>
    <row r="328" spans="1:3" x14ac:dyDescent="0.25">
      <c r="A328" s="3">
        <v>44206</v>
      </c>
      <c r="B328">
        <v>79</v>
      </c>
      <c r="C328" s="4" t="e" cm="1">
        <f t="array" aca="1" ref="C328" ca="1">IF(OR(JOURDESEMAINE(A328,2)=3,JOURDESEMAINE(A328,2)=6,JOURDESEMAINE(A328,2)=7),INDEX(Tab_prix_elec[#All],MATCH(YEAR(A328),Tab_prix_elec[Annee],0),2),INDEX(Tab_prix_elec[Prix kWh HP],MATCH(YEAR(A328),Tab_prix_elec[Annee],0),3))</f>
        <v>#NAME?</v>
      </c>
    </row>
    <row r="329" spans="1:3" x14ac:dyDescent="0.25">
      <c r="A329" s="3">
        <v>44207</v>
      </c>
      <c r="B329">
        <v>67</v>
      </c>
      <c r="C329" s="4" t="e" cm="1">
        <f t="array" aca="1" ref="C329" ca="1">IF(OR(JOURDESEMAINE(A329,2)=3,JOURDESEMAINE(A329,2)=6,JOURDESEMAINE(A329,2)=7),INDEX(Tab_prix_elec[#All],MATCH(YEAR(A329),Tab_prix_elec[Annee],0),2),INDEX(Tab_prix_elec[Prix kWh HP],MATCH(YEAR(A329),Tab_prix_elec[Annee],0),3))</f>
        <v>#NAME?</v>
      </c>
    </row>
    <row r="330" spans="1:3" x14ac:dyDescent="0.25">
      <c r="A330" s="3">
        <v>44208</v>
      </c>
      <c r="B330">
        <v>57</v>
      </c>
      <c r="C330" s="4" t="e" cm="1">
        <f t="array" aca="1" ref="C330" ca="1">IF(OR(JOURDESEMAINE(A330,2)=3,JOURDESEMAINE(A330,2)=6,JOURDESEMAINE(A330,2)=7),INDEX(Tab_prix_elec[#All],MATCH(YEAR(A330),Tab_prix_elec[Annee],0),2),INDEX(Tab_prix_elec[Prix kWh HP],MATCH(YEAR(A330),Tab_prix_elec[Annee],0),3))</f>
        <v>#NAME?</v>
      </c>
    </row>
    <row r="331" spans="1:3" x14ac:dyDescent="0.25">
      <c r="A331" s="3">
        <v>44209</v>
      </c>
      <c r="B331">
        <v>49</v>
      </c>
      <c r="C331" s="4" t="e" cm="1">
        <f t="array" aca="1" ref="C331" ca="1">IF(OR(JOURDESEMAINE(A331,2)=3,JOURDESEMAINE(A331,2)=6,JOURDESEMAINE(A331,2)=7),INDEX(Tab_prix_elec[#All],MATCH(YEAR(A331),Tab_prix_elec[Annee],0),2),INDEX(Tab_prix_elec[Prix kWh HP],MATCH(YEAR(A331),Tab_prix_elec[Annee],0),3))</f>
        <v>#NAME?</v>
      </c>
    </row>
    <row r="332" spans="1:3" x14ac:dyDescent="0.25">
      <c r="A332" s="3">
        <v>44210</v>
      </c>
      <c r="B332">
        <v>48</v>
      </c>
      <c r="C332" s="4" t="e" cm="1">
        <f t="array" aca="1" ref="C332" ca="1">IF(OR(JOURDESEMAINE(A332,2)=3,JOURDESEMAINE(A332,2)=6,JOURDESEMAINE(A332,2)=7),INDEX(Tab_prix_elec[#All],MATCH(YEAR(A332),Tab_prix_elec[Annee],0),2),INDEX(Tab_prix_elec[Prix kWh HP],MATCH(YEAR(A332),Tab_prix_elec[Annee],0),3))</f>
        <v>#NAME?</v>
      </c>
    </row>
    <row r="333" spans="1:3" x14ac:dyDescent="0.25">
      <c r="A333" s="3">
        <v>44211</v>
      </c>
      <c r="B333">
        <v>56</v>
      </c>
      <c r="C333" s="4" t="e" cm="1">
        <f t="array" aca="1" ref="C333" ca="1">IF(OR(JOURDESEMAINE(A333,2)=3,JOURDESEMAINE(A333,2)=6,JOURDESEMAINE(A333,2)=7),INDEX(Tab_prix_elec[#All],MATCH(YEAR(A333),Tab_prix_elec[Annee],0),2),INDEX(Tab_prix_elec[Prix kWh HP],MATCH(YEAR(A333),Tab_prix_elec[Annee],0),3))</f>
        <v>#NAME?</v>
      </c>
    </row>
    <row r="334" spans="1:3" x14ac:dyDescent="0.25">
      <c r="A334" s="3">
        <v>44212</v>
      </c>
      <c r="B334">
        <v>67</v>
      </c>
      <c r="C334" s="4" t="e" cm="1">
        <f t="array" aca="1" ref="C334" ca="1">IF(OR(JOURDESEMAINE(A334,2)=3,JOURDESEMAINE(A334,2)=6,JOURDESEMAINE(A334,2)=7),INDEX(Tab_prix_elec[#All],MATCH(YEAR(A334),Tab_prix_elec[Annee],0),2),INDEX(Tab_prix_elec[Prix kWh HP],MATCH(YEAR(A334),Tab_prix_elec[Annee],0),3))</f>
        <v>#NAME?</v>
      </c>
    </row>
    <row r="335" spans="1:3" x14ac:dyDescent="0.25">
      <c r="A335" s="3">
        <v>44213</v>
      </c>
      <c r="B335">
        <v>57</v>
      </c>
      <c r="C335" s="4" t="e" cm="1">
        <f t="array" aca="1" ref="C335" ca="1">IF(OR(JOURDESEMAINE(A335,2)=3,JOURDESEMAINE(A335,2)=6,JOURDESEMAINE(A335,2)=7),INDEX(Tab_prix_elec[#All],MATCH(YEAR(A335),Tab_prix_elec[Annee],0),2),INDEX(Tab_prix_elec[Prix kWh HP],MATCH(YEAR(A335),Tab_prix_elec[Annee],0),3))</f>
        <v>#NAME?</v>
      </c>
    </row>
    <row r="336" spans="1:3" x14ac:dyDescent="0.25">
      <c r="A336" s="3">
        <v>44214</v>
      </c>
      <c r="B336">
        <v>59</v>
      </c>
      <c r="C336" s="4" t="e" cm="1">
        <f t="array" aca="1" ref="C336" ca="1">IF(OR(JOURDESEMAINE(A336,2)=3,JOURDESEMAINE(A336,2)=6,JOURDESEMAINE(A336,2)=7),INDEX(Tab_prix_elec[#All],MATCH(YEAR(A336),Tab_prix_elec[Annee],0),2),INDEX(Tab_prix_elec[Prix kWh HP],MATCH(YEAR(A336),Tab_prix_elec[Annee],0),3))</f>
        <v>#NAME?</v>
      </c>
    </row>
    <row r="337" spans="1:3" x14ac:dyDescent="0.25">
      <c r="A337" s="3">
        <v>44215</v>
      </c>
      <c r="B337">
        <v>47</v>
      </c>
      <c r="C337" s="4" t="e" cm="1">
        <f t="array" aca="1" ref="C337" ca="1">IF(OR(JOURDESEMAINE(A337,2)=3,JOURDESEMAINE(A337,2)=6,JOURDESEMAINE(A337,2)=7),INDEX(Tab_prix_elec[#All],MATCH(YEAR(A337),Tab_prix_elec[Annee],0),2),INDEX(Tab_prix_elec[Prix kWh HP],MATCH(YEAR(A337),Tab_prix_elec[Annee],0),3))</f>
        <v>#NAME?</v>
      </c>
    </row>
    <row r="338" spans="1:3" x14ac:dyDescent="0.25">
      <c r="A338" s="3">
        <v>44216</v>
      </c>
      <c r="B338">
        <v>48</v>
      </c>
      <c r="C338" s="4" t="e" cm="1">
        <f t="array" aca="1" ref="C338" ca="1">IF(OR(JOURDESEMAINE(A338,2)=3,JOURDESEMAINE(A338,2)=6,JOURDESEMAINE(A338,2)=7),INDEX(Tab_prix_elec[#All],MATCH(YEAR(A338),Tab_prix_elec[Annee],0),2),INDEX(Tab_prix_elec[Prix kWh HP],MATCH(YEAR(A338),Tab_prix_elec[Annee],0),3))</f>
        <v>#NAME?</v>
      </c>
    </row>
    <row r="339" spans="1:3" x14ac:dyDescent="0.25">
      <c r="A339" s="3">
        <v>44217</v>
      </c>
      <c r="B339">
        <v>56</v>
      </c>
      <c r="C339" s="4" t="e" cm="1">
        <f t="array" aca="1" ref="C339" ca="1">IF(OR(JOURDESEMAINE(A339,2)=3,JOURDESEMAINE(A339,2)=6,JOURDESEMAINE(A339,2)=7),INDEX(Tab_prix_elec[#All],MATCH(YEAR(A339),Tab_prix_elec[Annee],0),2),INDEX(Tab_prix_elec[Prix kWh HP],MATCH(YEAR(A339),Tab_prix_elec[Annee],0),3))</f>
        <v>#NAME?</v>
      </c>
    </row>
    <row r="340" spans="1:3" x14ac:dyDescent="0.25">
      <c r="A340" s="3">
        <v>44218</v>
      </c>
      <c r="B340">
        <v>59</v>
      </c>
      <c r="C340" s="4" t="e" cm="1">
        <f t="array" aca="1" ref="C340" ca="1">IF(OR(JOURDESEMAINE(A340,2)=3,JOURDESEMAINE(A340,2)=6,JOURDESEMAINE(A340,2)=7),INDEX(Tab_prix_elec[#All],MATCH(YEAR(A340),Tab_prix_elec[Annee],0),2),INDEX(Tab_prix_elec[Prix kWh HP],MATCH(YEAR(A340),Tab_prix_elec[Annee],0),3))</f>
        <v>#NAME?</v>
      </c>
    </row>
    <row r="341" spans="1:3" x14ac:dyDescent="0.25">
      <c r="A341" s="3">
        <v>44219</v>
      </c>
      <c r="B341">
        <v>68</v>
      </c>
      <c r="C341" s="4" t="e" cm="1">
        <f t="array" aca="1" ref="C341" ca="1">IF(OR(JOURDESEMAINE(A341,2)=3,JOURDESEMAINE(A341,2)=6,JOURDESEMAINE(A341,2)=7),INDEX(Tab_prix_elec[#All],MATCH(YEAR(A341),Tab_prix_elec[Annee],0),2),INDEX(Tab_prix_elec[Prix kWh HP],MATCH(YEAR(A341),Tab_prix_elec[Annee],0),3))</f>
        <v>#NAME?</v>
      </c>
    </row>
    <row r="342" spans="1:3" x14ac:dyDescent="0.25">
      <c r="A342" s="3">
        <v>44220</v>
      </c>
      <c r="B342">
        <v>66</v>
      </c>
      <c r="C342" s="4" t="e" cm="1">
        <f t="array" aca="1" ref="C342" ca="1">IF(OR(JOURDESEMAINE(A342,2)=3,JOURDESEMAINE(A342,2)=6,JOURDESEMAINE(A342,2)=7),INDEX(Tab_prix_elec[#All],MATCH(YEAR(A342),Tab_prix_elec[Annee],0),2),INDEX(Tab_prix_elec[Prix kWh HP],MATCH(YEAR(A342),Tab_prix_elec[Annee],0),3))</f>
        <v>#NAME?</v>
      </c>
    </row>
    <row r="343" spans="1:3" x14ac:dyDescent="0.25">
      <c r="A343" s="3">
        <v>44221</v>
      </c>
      <c r="B343">
        <v>65</v>
      </c>
      <c r="C343" s="4" t="e" cm="1">
        <f t="array" aca="1" ref="C343" ca="1">IF(OR(JOURDESEMAINE(A343,2)=3,JOURDESEMAINE(A343,2)=6,JOURDESEMAINE(A343,2)=7),INDEX(Tab_prix_elec[#All],MATCH(YEAR(A343),Tab_prix_elec[Annee],0),2),INDEX(Tab_prix_elec[Prix kWh HP],MATCH(YEAR(A343),Tab_prix_elec[Annee],0),3))</f>
        <v>#NAME?</v>
      </c>
    </row>
    <row r="344" spans="1:3" x14ac:dyDescent="0.25">
      <c r="A344" s="3">
        <v>44222</v>
      </c>
      <c r="B344">
        <v>67</v>
      </c>
      <c r="C344" s="4" t="e" cm="1">
        <f t="array" aca="1" ref="C344" ca="1">IF(OR(JOURDESEMAINE(A344,2)=3,JOURDESEMAINE(A344,2)=6,JOURDESEMAINE(A344,2)=7),INDEX(Tab_prix_elec[#All],MATCH(YEAR(A344),Tab_prix_elec[Annee],0),2),INDEX(Tab_prix_elec[Prix kWh HP],MATCH(YEAR(A344),Tab_prix_elec[Annee],0),3))</f>
        <v>#NAME?</v>
      </c>
    </row>
    <row r="345" spans="1:3" x14ac:dyDescent="0.25">
      <c r="A345" s="3">
        <v>44223</v>
      </c>
      <c r="B345">
        <v>58</v>
      </c>
      <c r="C345" s="4" t="e" cm="1">
        <f t="array" aca="1" ref="C345" ca="1">IF(OR(JOURDESEMAINE(A345,2)=3,JOURDESEMAINE(A345,2)=6,JOURDESEMAINE(A345,2)=7),INDEX(Tab_prix_elec[#All],MATCH(YEAR(A345),Tab_prix_elec[Annee],0),2),INDEX(Tab_prix_elec[Prix kWh HP],MATCH(YEAR(A345),Tab_prix_elec[Annee],0),3))</f>
        <v>#NAME?</v>
      </c>
    </row>
    <row r="346" spans="1:3" x14ac:dyDescent="0.25">
      <c r="A346" s="3">
        <v>44224</v>
      </c>
      <c r="B346">
        <v>34</v>
      </c>
      <c r="C346" s="4" t="e" cm="1">
        <f t="array" aca="1" ref="C346" ca="1">IF(OR(JOURDESEMAINE(A346,2)=3,JOURDESEMAINE(A346,2)=6,JOURDESEMAINE(A346,2)=7),INDEX(Tab_prix_elec[#All],MATCH(YEAR(A346),Tab_prix_elec[Annee],0),2),INDEX(Tab_prix_elec[Prix kWh HP],MATCH(YEAR(A346),Tab_prix_elec[Annee],0),3))</f>
        <v>#NAME?</v>
      </c>
    </row>
    <row r="347" spans="1:3" x14ac:dyDescent="0.25">
      <c r="A347" s="3">
        <v>44225</v>
      </c>
      <c r="B347">
        <v>36</v>
      </c>
      <c r="C347" s="4" t="e" cm="1">
        <f t="array" aca="1" ref="C347" ca="1">IF(OR(JOURDESEMAINE(A347,2)=3,JOURDESEMAINE(A347,2)=6,JOURDESEMAINE(A347,2)=7),INDEX(Tab_prix_elec[#All],MATCH(YEAR(A347),Tab_prix_elec[Annee],0),2),INDEX(Tab_prix_elec[Prix kWh HP],MATCH(YEAR(A347),Tab_prix_elec[Annee],0),3))</f>
        <v>#NAME?</v>
      </c>
    </row>
    <row r="348" spans="1:3" x14ac:dyDescent="0.25">
      <c r="A348" s="3">
        <v>44226</v>
      </c>
      <c r="B348">
        <v>44</v>
      </c>
      <c r="C348" s="4" t="e" cm="1">
        <f t="array" aca="1" ref="C348" ca="1">IF(OR(JOURDESEMAINE(A348,2)=3,JOURDESEMAINE(A348,2)=6,JOURDESEMAINE(A348,2)=7),INDEX(Tab_prix_elec[#All],MATCH(YEAR(A348),Tab_prix_elec[Annee],0),2),INDEX(Tab_prix_elec[Prix kWh HP],MATCH(YEAR(A348),Tab_prix_elec[Annee],0),3))</f>
        <v>#NAME?</v>
      </c>
    </row>
    <row r="349" spans="1:3" x14ac:dyDescent="0.25">
      <c r="A349" s="3">
        <v>44227</v>
      </c>
      <c r="B349">
        <v>53</v>
      </c>
      <c r="C349" s="4" t="e" cm="1">
        <f t="array" aca="1" ref="C349" ca="1">IF(OR(JOURDESEMAINE(A349,2)=3,JOURDESEMAINE(A349,2)=6,JOURDESEMAINE(A349,2)=7),INDEX(Tab_prix_elec[#All],MATCH(YEAR(A349),Tab_prix_elec[Annee],0),2),INDEX(Tab_prix_elec[Prix kWh HP],MATCH(YEAR(A349),Tab_prix_elec[Annee],0),3))</f>
        <v>#NAME?</v>
      </c>
    </row>
    <row r="350" spans="1:3" x14ac:dyDescent="0.25">
      <c r="A350" s="3">
        <v>44228</v>
      </c>
      <c r="B350">
        <v>45</v>
      </c>
      <c r="C350" s="4" t="e" cm="1">
        <f t="array" aca="1" ref="C350" ca="1">IF(OR(JOURDESEMAINE(A350,2)=3,JOURDESEMAINE(A350,2)=6,JOURDESEMAINE(A350,2)=7),INDEX(Tab_prix_elec[#All],MATCH(YEAR(A350),Tab_prix_elec[Annee],0),2),INDEX(Tab_prix_elec[Prix kWh HP],MATCH(YEAR(A350),Tab_prix_elec[Annee],0),3))</f>
        <v>#NAME?</v>
      </c>
    </row>
    <row r="351" spans="1:3" x14ac:dyDescent="0.25">
      <c r="A351" s="3">
        <v>44229</v>
      </c>
      <c r="B351">
        <v>36</v>
      </c>
      <c r="C351" s="4" t="e" cm="1">
        <f t="array" aca="1" ref="C351" ca="1">IF(OR(JOURDESEMAINE(A351,2)=3,JOURDESEMAINE(A351,2)=6,JOURDESEMAINE(A351,2)=7),INDEX(Tab_prix_elec[#All],MATCH(YEAR(A351),Tab_prix_elec[Annee],0),2),INDEX(Tab_prix_elec[Prix kWh HP],MATCH(YEAR(A351),Tab_prix_elec[Annee],0),3))</f>
        <v>#NAME?</v>
      </c>
    </row>
    <row r="352" spans="1:3" x14ac:dyDescent="0.25">
      <c r="A352" s="3">
        <v>44230</v>
      </c>
      <c r="B352">
        <v>42</v>
      </c>
      <c r="C352" s="4" t="e" cm="1">
        <f t="array" aca="1" ref="C352" ca="1">IF(OR(JOURDESEMAINE(A352,2)=3,JOURDESEMAINE(A352,2)=6,JOURDESEMAINE(A352,2)=7),INDEX(Tab_prix_elec[#All],MATCH(YEAR(A352),Tab_prix_elec[Annee],0),2),INDEX(Tab_prix_elec[Prix kWh HP],MATCH(YEAR(A352),Tab_prix_elec[Annee],0),3))</f>
        <v>#NAME?</v>
      </c>
    </row>
    <row r="353" spans="1:3" x14ac:dyDescent="0.25">
      <c r="A353" s="3">
        <v>44231</v>
      </c>
      <c r="B353">
        <v>47</v>
      </c>
      <c r="C353" s="4" t="e" cm="1">
        <f t="array" aca="1" ref="C353" ca="1">IF(OR(JOURDESEMAINE(A353,2)=3,JOURDESEMAINE(A353,2)=6,JOURDESEMAINE(A353,2)=7),INDEX(Tab_prix_elec[#All],MATCH(YEAR(A353),Tab_prix_elec[Annee],0),2),INDEX(Tab_prix_elec[Prix kWh HP],MATCH(YEAR(A353),Tab_prix_elec[Annee],0),3))</f>
        <v>#NAME?</v>
      </c>
    </row>
    <row r="354" spans="1:3" x14ac:dyDescent="0.25">
      <c r="A354" s="3">
        <v>44232</v>
      </c>
      <c r="B354">
        <v>50</v>
      </c>
      <c r="C354" s="4" t="e" cm="1">
        <f t="array" aca="1" ref="C354" ca="1">IF(OR(JOURDESEMAINE(A354,2)=3,JOURDESEMAINE(A354,2)=6,JOURDESEMAINE(A354,2)=7),INDEX(Tab_prix_elec[#All],MATCH(YEAR(A354),Tab_prix_elec[Annee],0),2),INDEX(Tab_prix_elec[Prix kWh HP],MATCH(YEAR(A354),Tab_prix_elec[Annee],0),3))</f>
        <v>#NAME?</v>
      </c>
    </row>
    <row r="355" spans="1:3" x14ac:dyDescent="0.25">
      <c r="A355" s="3">
        <v>44233</v>
      </c>
      <c r="B355">
        <v>64</v>
      </c>
      <c r="C355" s="4" t="e" cm="1">
        <f t="array" aca="1" ref="C355" ca="1">IF(OR(JOURDESEMAINE(A355,2)=3,JOURDESEMAINE(A355,2)=6,JOURDESEMAINE(A355,2)=7),INDEX(Tab_prix_elec[#All],MATCH(YEAR(A355),Tab_prix_elec[Annee],0),2),INDEX(Tab_prix_elec[Prix kWh HP],MATCH(YEAR(A355),Tab_prix_elec[Annee],0),3))</f>
        <v>#NAME?</v>
      </c>
    </row>
    <row r="356" spans="1:3" x14ac:dyDescent="0.25">
      <c r="A356" s="3">
        <v>44234</v>
      </c>
      <c r="B356">
        <v>71</v>
      </c>
      <c r="C356" s="4" t="e" cm="1">
        <f t="array" aca="1" ref="C356" ca="1">IF(OR(JOURDESEMAINE(A356,2)=3,JOURDESEMAINE(A356,2)=6,JOURDESEMAINE(A356,2)=7),INDEX(Tab_prix_elec[#All],MATCH(YEAR(A356),Tab_prix_elec[Annee],0),2),INDEX(Tab_prix_elec[Prix kWh HP],MATCH(YEAR(A356),Tab_prix_elec[Annee],0),3))</f>
        <v>#NAME?</v>
      </c>
    </row>
    <row r="357" spans="1:3" x14ac:dyDescent="0.25">
      <c r="A357" s="3">
        <v>44235</v>
      </c>
      <c r="B357">
        <v>78</v>
      </c>
      <c r="C357" s="4" t="e" cm="1">
        <f t="array" aca="1" ref="C357" ca="1">IF(OR(JOURDESEMAINE(A357,2)=3,JOURDESEMAINE(A357,2)=6,JOURDESEMAINE(A357,2)=7),INDEX(Tab_prix_elec[#All],MATCH(YEAR(A357),Tab_prix_elec[Annee],0),2),INDEX(Tab_prix_elec[Prix kWh HP],MATCH(YEAR(A357),Tab_prix_elec[Annee],0),3))</f>
        <v>#NAME?</v>
      </c>
    </row>
    <row r="358" spans="1:3" x14ac:dyDescent="0.25">
      <c r="A358" s="3">
        <v>44236</v>
      </c>
      <c r="B358">
        <v>91</v>
      </c>
      <c r="C358" s="4" t="e" cm="1">
        <f t="array" aca="1" ref="C358" ca="1">IF(OR(JOURDESEMAINE(A358,2)=3,JOURDESEMAINE(A358,2)=6,JOURDESEMAINE(A358,2)=7),INDEX(Tab_prix_elec[#All],MATCH(YEAR(A358),Tab_prix_elec[Annee],0),2),INDEX(Tab_prix_elec[Prix kWh HP],MATCH(YEAR(A358),Tab_prix_elec[Annee],0),3))</f>
        <v>#NAME?</v>
      </c>
    </row>
    <row r="359" spans="1:3" x14ac:dyDescent="0.25">
      <c r="A359" s="3">
        <v>44237</v>
      </c>
      <c r="B359">
        <v>87</v>
      </c>
      <c r="C359" s="4" t="e" cm="1">
        <f t="array" aca="1" ref="C359" ca="1">IF(OR(JOURDESEMAINE(A359,2)=3,JOURDESEMAINE(A359,2)=6,JOURDESEMAINE(A359,2)=7),INDEX(Tab_prix_elec[#All],MATCH(YEAR(A359),Tab_prix_elec[Annee],0),2),INDEX(Tab_prix_elec[Prix kWh HP],MATCH(YEAR(A359),Tab_prix_elec[Annee],0),3))</f>
        <v>#NAME?</v>
      </c>
    </row>
    <row r="360" spans="1:3" x14ac:dyDescent="0.25">
      <c r="A360" s="3">
        <v>44238</v>
      </c>
      <c r="B360">
        <v>109</v>
      </c>
      <c r="C360" s="4" t="e" cm="1">
        <f t="array" aca="1" ref="C360" ca="1">IF(OR(JOURDESEMAINE(A360,2)=3,JOURDESEMAINE(A360,2)=6,JOURDESEMAINE(A360,2)=7),INDEX(Tab_prix_elec[#All],MATCH(YEAR(A360),Tab_prix_elec[Annee],0),2),INDEX(Tab_prix_elec[Prix kWh HP],MATCH(YEAR(A360),Tab_prix_elec[Annee],0),3))</f>
        <v>#NAME?</v>
      </c>
    </row>
    <row r="361" spans="1:3" x14ac:dyDescent="0.25">
      <c r="A361" s="3">
        <v>44239</v>
      </c>
      <c r="B361">
        <v>94</v>
      </c>
      <c r="C361" s="4" t="e" cm="1">
        <f t="array" aca="1" ref="C361" ca="1">IF(OR(JOURDESEMAINE(A361,2)=3,JOURDESEMAINE(A361,2)=6,JOURDESEMAINE(A361,2)=7),INDEX(Tab_prix_elec[#All],MATCH(YEAR(A361),Tab_prix_elec[Annee],0),2),INDEX(Tab_prix_elec[Prix kWh HP],MATCH(YEAR(A361),Tab_prix_elec[Annee],0),3))</f>
        <v>#NAME?</v>
      </c>
    </row>
    <row r="362" spans="1:3" x14ac:dyDescent="0.25">
      <c r="A362" s="3">
        <v>44240</v>
      </c>
      <c r="B362">
        <v>87</v>
      </c>
      <c r="C362" s="4" t="e" cm="1">
        <f t="array" aca="1" ref="C362" ca="1">IF(OR(JOURDESEMAINE(A362,2)=3,JOURDESEMAINE(A362,2)=6,JOURDESEMAINE(A362,2)=7),INDEX(Tab_prix_elec[#All],MATCH(YEAR(A362),Tab_prix_elec[Annee],0),2),INDEX(Tab_prix_elec[Prix kWh HP],MATCH(YEAR(A362),Tab_prix_elec[Annee],0),3))</f>
        <v>#NAME?</v>
      </c>
    </row>
    <row r="363" spans="1:3" x14ac:dyDescent="0.25">
      <c r="A363" s="3">
        <v>44241</v>
      </c>
      <c r="B363">
        <v>80</v>
      </c>
      <c r="C363" s="4" t="e" cm="1">
        <f t="array" aca="1" ref="C363" ca="1">IF(OR(JOURDESEMAINE(A363,2)=3,JOURDESEMAINE(A363,2)=6,JOURDESEMAINE(A363,2)=7),INDEX(Tab_prix_elec[#All],MATCH(YEAR(A363),Tab_prix_elec[Annee],0),2),INDEX(Tab_prix_elec[Prix kWh HP],MATCH(YEAR(A363),Tab_prix_elec[Annee],0),3))</f>
        <v>#NAME?</v>
      </c>
    </row>
    <row r="364" spans="1:3" x14ac:dyDescent="0.25">
      <c r="A364" s="3">
        <v>44242</v>
      </c>
      <c r="B364">
        <v>56</v>
      </c>
      <c r="C364" s="4" t="e" cm="1">
        <f t="array" aca="1" ref="C364" ca="1">IF(OR(JOURDESEMAINE(A364,2)=3,JOURDESEMAINE(A364,2)=6,JOURDESEMAINE(A364,2)=7),INDEX(Tab_prix_elec[#All],MATCH(YEAR(A364),Tab_prix_elec[Annee],0),2),INDEX(Tab_prix_elec[Prix kWh HP],MATCH(YEAR(A364),Tab_prix_elec[Annee],0),3))</f>
        <v>#NAME?</v>
      </c>
    </row>
    <row r="365" spans="1:3" x14ac:dyDescent="0.25">
      <c r="A365" s="3">
        <v>44243</v>
      </c>
      <c r="B365">
        <v>48</v>
      </c>
      <c r="C365" s="4" t="e" cm="1">
        <f t="array" aca="1" ref="C365" ca="1">IF(OR(JOURDESEMAINE(A365,2)=3,JOURDESEMAINE(A365,2)=6,JOURDESEMAINE(A365,2)=7),INDEX(Tab_prix_elec[#All],MATCH(YEAR(A365),Tab_prix_elec[Annee],0),2),INDEX(Tab_prix_elec[Prix kWh HP],MATCH(YEAR(A365),Tab_prix_elec[Annee],0),3))</f>
        <v>#NAME?</v>
      </c>
    </row>
    <row r="366" spans="1:3" x14ac:dyDescent="0.25">
      <c r="A366" s="3">
        <v>44244</v>
      </c>
      <c r="B366">
        <v>42</v>
      </c>
      <c r="C366" s="4" t="e" cm="1">
        <f t="array" aca="1" ref="C366" ca="1">IF(OR(JOURDESEMAINE(A366,2)=3,JOURDESEMAINE(A366,2)=6,JOURDESEMAINE(A366,2)=7),INDEX(Tab_prix_elec[#All],MATCH(YEAR(A366),Tab_prix_elec[Annee],0),2),INDEX(Tab_prix_elec[Prix kWh HP],MATCH(YEAR(A366),Tab_prix_elec[Annee],0),3))</f>
        <v>#NAME?</v>
      </c>
    </row>
    <row r="367" spans="1:3" x14ac:dyDescent="0.25">
      <c r="A367" s="3">
        <v>44245</v>
      </c>
      <c r="B367">
        <v>44</v>
      </c>
      <c r="C367" s="4" t="e" cm="1">
        <f t="array" aca="1" ref="C367" ca="1">IF(OR(JOURDESEMAINE(A367,2)=3,JOURDESEMAINE(A367,2)=6,JOURDESEMAINE(A367,2)=7),INDEX(Tab_prix_elec[#All],MATCH(YEAR(A367),Tab_prix_elec[Annee],0),2),INDEX(Tab_prix_elec[Prix kWh HP],MATCH(YEAR(A367),Tab_prix_elec[Annee],0),3))</f>
        <v>#NAME?</v>
      </c>
    </row>
    <row r="368" spans="1:3" x14ac:dyDescent="0.25">
      <c r="A368" s="3">
        <v>44246</v>
      </c>
      <c r="B368">
        <v>46</v>
      </c>
      <c r="C368" s="4" t="e" cm="1">
        <f t="array" aca="1" ref="C368" ca="1">IF(OR(JOURDESEMAINE(A368,2)=3,JOURDESEMAINE(A368,2)=6,JOURDESEMAINE(A368,2)=7),INDEX(Tab_prix_elec[#All],MATCH(YEAR(A368),Tab_prix_elec[Annee],0),2),INDEX(Tab_prix_elec[Prix kWh HP],MATCH(YEAR(A368),Tab_prix_elec[Annee],0),3))</f>
        <v>#NAME?</v>
      </c>
    </row>
    <row r="369" spans="1:3" x14ac:dyDescent="0.25">
      <c r="A369" s="3">
        <v>44247</v>
      </c>
      <c r="B369">
        <v>39</v>
      </c>
      <c r="C369" s="4" t="e" cm="1">
        <f t="array" aca="1" ref="C369" ca="1">IF(OR(JOURDESEMAINE(A369,2)=3,JOURDESEMAINE(A369,2)=6,JOURDESEMAINE(A369,2)=7),INDEX(Tab_prix_elec[#All],MATCH(YEAR(A369),Tab_prix_elec[Annee],0),2),INDEX(Tab_prix_elec[Prix kWh HP],MATCH(YEAR(A369),Tab_prix_elec[Annee],0),3))</f>
        <v>#NAME?</v>
      </c>
    </row>
    <row r="370" spans="1:3" x14ac:dyDescent="0.25">
      <c r="A370" s="3">
        <v>44248</v>
      </c>
      <c r="B370">
        <v>36</v>
      </c>
      <c r="C370" s="4" t="e" cm="1">
        <f t="array" aca="1" ref="C370" ca="1">IF(OR(JOURDESEMAINE(A370,2)=3,JOURDESEMAINE(A370,2)=6,JOURDESEMAINE(A370,2)=7),INDEX(Tab_prix_elec[#All],MATCH(YEAR(A370),Tab_prix_elec[Annee],0),2),INDEX(Tab_prix_elec[Prix kWh HP],MATCH(YEAR(A370),Tab_prix_elec[Annee],0),3))</f>
        <v>#NAME?</v>
      </c>
    </row>
    <row r="371" spans="1:3" x14ac:dyDescent="0.25">
      <c r="A371" s="3">
        <v>44249</v>
      </c>
      <c r="B371">
        <v>41</v>
      </c>
      <c r="C371" s="4" t="e" cm="1">
        <f t="array" aca="1" ref="C371" ca="1">IF(OR(JOURDESEMAINE(A371,2)=3,JOURDESEMAINE(A371,2)=6,JOURDESEMAINE(A371,2)=7),INDEX(Tab_prix_elec[#All],MATCH(YEAR(A371),Tab_prix_elec[Annee],0),2),INDEX(Tab_prix_elec[Prix kWh HP],MATCH(YEAR(A371),Tab_prix_elec[Annee],0),3))</f>
        <v>#NAME?</v>
      </c>
    </row>
    <row r="372" spans="1:3" x14ac:dyDescent="0.25">
      <c r="A372" s="3">
        <v>44250</v>
      </c>
      <c r="B372">
        <v>39</v>
      </c>
      <c r="C372" s="4" t="e" cm="1">
        <f t="array" aca="1" ref="C372" ca="1">IF(OR(JOURDESEMAINE(A372,2)=3,JOURDESEMAINE(A372,2)=6,JOURDESEMAINE(A372,2)=7),INDEX(Tab_prix_elec[#All],MATCH(YEAR(A372),Tab_prix_elec[Annee],0),2),INDEX(Tab_prix_elec[Prix kWh HP],MATCH(YEAR(A372),Tab_prix_elec[Annee],0),3))</f>
        <v>#NAME?</v>
      </c>
    </row>
    <row r="373" spans="1:3" x14ac:dyDescent="0.25">
      <c r="A373" s="3">
        <v>44251</v>
      </c>
      <c r="B373">
        <v>34</v>
      </c>
      <c r="C373" s="4" t="e" cm="1">
        <f t="array" aca="1" ref="C373" ca="1">IF(OR(JOURDESEMAINE(A373,2)=3,JOURDESEMAINE(A373,2)=6,JOURDESEMAINE(A373,2)=7),INDEX(Tab_prix_elec[#All],MATCH(YEAR(A373),Tab_prix_elec[Annee],0),2),INDEX(Tab_prix_elec[Prix kWh HP],MATCH(YEAR(A373),Tab_prix_elec[Annee],0),3))</f>
        <v>#NAME?</v>
      </c>
    </row>
    <row r="374" spans="1:3" x14ac:dyDescent="0.25">
      <c r="A374" s="3">
        <v>44252</v>
      </c>
      <c r="B374">
        <v>40</v>
      </c>
      <c r="C374" s="4" t="e" cm="1">
        <f t="array" aca="1" ref="C374" ca="1">IF(OR(JOURDESEMAINE(A374,2)=3,JOURDESEMAINE(A374,2)=6,JOURDESEMAINE(A374,2)=7),INDEX(Tab_prix_elec[#All],MATCH(YEAR(A374),Tab_prix_elec[Annee],0),2),INDEX(Tab_prix_elec[Prix kWh HP],MATCH(YEAR(A374),Tab_prix_elec[Annee],0),3))</f>
        <v>#NAME?</v>
      </c>
    </row>
    <row r="375" spans="1:3" x14ac:dyDescent="0.25">
      <c r="A375" s="3">
        <v>44253</v>
      </c>
      <c r="B375">
        <v>58</v>
      </c>
      <c r="C375" s="4" t="e" cm="1">
        <f t="array" aca="1" ref="C375" ca="1">IF(OR(JOURDESEMAINE(A375,2)=3,JOURDESEMAINE(A375,2)=6,JOURDESEMAINE(A375,2)=7),INDEX(Tab_prix_elec[#All],MATCH(YEAR(A375),Tab_prix_elec[Annee],0),2),INDEX(Tab_prix_elec[Prix kWh HP],MATCH(YEAR(A375),Tab_prix_elec[Annee],0),3))</f>
        <v>#NAME?</v>
      </c>
    </row>
    <row r="376" spans="1:3" x14ac:dyDescent="0.25">
      <c r="A376" s="3">
        <v>44254</v>
      </c>
      <c r="B376">
        <v>58</v>
      </c>
      <c r="C376" s="4" t="e" cm="1">
        <f t="array" aca="1" ref="C376" ca="1">IF(OR(JOURDESEMAINE(A376,2)=3,JOURDESEMAINE(A376,2)=6,JOURDESEMAINE(A376,2)=7),INDEX(Tab_prix_elec[#All],MATCH(YEAR(A376),Tab_prix_elec[Annee],0),2),INDEX(Tab_prix_elec[Prix kWh HP],MATCH(YEAR(A376),Tab_prix_elec[Annee],0),3))</f>
        <v>#NAME?</v>
      </c>
    </row>
    <row r="377" spans="1:3" x14ac:dyDescent="0.25">
      <c r="A377" s="3">
        <v>44255</v>
      </c>
      <c r="B377">
        <v>55</v>
      </c>
      <c r="C377" s="4" t="e" cm="1">
        <f t="array" aca="1" ref="C377" ca="1">IF(OR(JOURDESEMAINE(A377,2)=3,JOURDESEMAINE(A377,2)=6,JOURDESEMAINE(A377,2)=7),INDEX(Tab_prix_elec[#All],MATCH(YEAR(A377),Tab_prix_elec[Annee],0),2),INDEX(Tab_prix_elec[Prix kWh HP],MATCH(YEAR(A377),Tab_prix_elec[Annee],0),3))</f>
        <v>#NAME?</v>
      </c>
    </row>
    <row r="378" spans="1:3" x14ac:dyDescent="0.25">
      <c r="A378" s="3">
        <v>44256</v>
      </c>
      <c r="B378">
        <v>51</v>
      </c>
      <c r="C378" s="4" t="e" cm="1">
        <f t="array" aca="1" ref="C378" ca="1">IF(OR(JOURDESEMAINE(A378,2)=3,JOURDESEMAINE(A378,2)=6,JOURDESEMAINE(A378,2)=7),INDEX(Tab_prix_elec[#All],MATCH(YEAR(A378),Tab_prix_elec[Annee],0),2),INDEX(Tab_prix_elec[Prix kWh HP],MATCH(YEAR(A378),Tab_prix_elec[Annee],0),3))</f>
        <v>#NAME?</v>
      </c>
    </row>
    <row r="379" spans="1:3" x14ac:dyDescent="0.25">
      <c r="A379" s="3">
        <v>44257</v>
      </c>
      <c r="B379">
        <v>49</v>
      </c>
      <c r="C379" s="4" t="e" cm="1">
        <f t="array" aca="1" ref="C379" ca="1">IF(OR(JOURDESEMAINE(A379,2)=3,JOURDESEMAINE(A379,2)=6,JOURDESEMAINE(A379,2)=7),INDEX(Tab_prix_elec[#All],MATCH(YEAR(A379),Tab_prix_elec[Annee],0),2),INDEX(Tab_prix_elec[Prix kWh HP],MATCH(YEAR(A379),Tab_prix_elec[Annee],0),3))</f>
        <v>#NAME?</v>
      </c>
    </row>
    <row r="380" spans="1:3" x14ac:dyDescent="0.25">
      <c r="A380" s="3">
        <v>44258</v>
      </c>
      <c r="B380">
        <v>40</v>
      </c>
      <c r="C380" s="4" t="e" cm="1">
        <f t="array" aca="1" ref="C380" ca="1">IF(OR(JOURDESEMAINE(A380,2)=3,JOURDESEMAINE(A380,2)=6,JOURDESEMAINE(A380,2)=7),INDEX(Tab_prix_elec[#All],MATCH(YEAR(A380),Tab_prix_elec[Annee],0),2),INDEX(Tab_prix_elec[Prix kWh HP],MATCH(YEAR(A380),Tab_prix_elec[Annee],0),3))</f>
        <v>#NAME?</v>
      </c>
    </row>
    <row r="381" spans="1:3" x14ac:dyDescent="0.25">
      <c r="A381" s="3">
        <v>44259</v>
      </c>
      <c r="B381">
        <v>43</v>
      </c>
      <c r="C381" s="4" t="e" cm="1">
        <f t="array" aca="1" ref="C381" ca="1">IF(OR(JOURDESEMAINE(A381,2)=3,JOURDESEMAINE(A381,2)=6,JOURDESEMAINE(A381,2)=7),INDEX(Tab_prix_elec[#All],MATCH(YEAR(A381),Tab_prix_elec[Annee],0),2),INDEX(Tab_prix_elec[Prix kWh HP],MATCH(YEAR(A381),Tab_prix_elec[Annee],0),3))</f>
        <v>#NAME?</v>
      </c>
    </row>
    <row r="382" spans="1:3" x14ac:dyDescent="0.25">
      <c r="A382" s="3">
        <v>44260</v>
      </c>
      <c r="B382">
        <v>47</v>
      </c>
      <c r="C382" s="4" t="e" cm="1">
        <f t="array" aca="1" ref="C382" ca="1">IF(OR(JOURDESEMAINE(A382,2)=3,JOURDESEMAINE(A382,2)=6,JOURDESEMAINE(A382,2)=7),INDEX(Tab_prix_elec[#All],MATCH(YEAR(A382),Tab_prix_elec[Annee],0),2),INDEX(Tab_prix_elec[Prix kWh HP],MATCH(YEAR(A382),Tab_prix_elec[Annee],0),3))</f>
        <v>#NAME?</v>
      </c>
    </row>
    <row r="383" spans="1:3" x14ac:dyDescent="0.25">
      <c r="A383" s="3">
        <v>44261</v>
      </c>
      <c r="B383">
        <v>64</v>
      </c>
      <c r="C383" s="4" t="e" cm="1">
        <f t="array" aca="1" ref="C383" ca="1">IF(OR(JOURDESEMAINE(A383,2)=3,JOURDESEMAINE(A383,2)=6,JOURDESEMAINE(A383,2)=7),INDEX(Tab_prix_elec[#All],MATCH(YEAR(A383),Tab_prix_elec[Annee],0),2),INDEX(Tab_prix_elec[Prix kWh HP],MATCH(YEAR(A383),Tab_prix_elec[Annee],0),3))</f>
        <v>#NAME?</v>
      </c>
    </row>
    <row r="384" spans="1:3" x14ac:dyDescent="0.25">
      <c r="A384" s="3">
        <v>44262</v>
      </c>
      <c r="B384">
        <v>69</v>
      </c>
      <c r="C384" s="4" t="e" cm="1">
        <f t="array" aca="1" ref="C384" ca="1">IF(OR(JOURDESEMAINE(A384,2)=3,JOURDESEMAINE(A384,2)=6,JOURDESEMAINE(A384,2)=7),INDEX(Tab_prix_elec[#All],MATCH(YEAR(A384),Tab_prix_elec[Annee],0),2),INDEX(Tab_prix_elec[Prix kWh HP],MATCH(YEAR(A384),Tab_prix_elec[Annee],0),3))</f>
        <v>#NAME?</v>
      </c>
    </row>
    <row r="385" spans="1:3" x14ac:dyDescent="0.25">
      <c r="A385" s="3">
        <v>44263</v>
      </c>
      <c r="B385">
        <v>68</v>
      </c>
      <c r="C385" s="4" t="e" cm="1">
        <f t="array" aca="1" ref="C385" ca="1">IF(OR(JOURDESEMAINE(A385,2)=3,JOURDESEMAINE(A385,2)=6,JOURDESEMAINE(A385,2)=7),INDEX(Tab_prix_elec[#All],MATCH(YEAR(A385),Tab_prix_elec[Annee],0),2),INDEX(Tab_prix_elec[Prix kWh HP],MATCH(YEAR(A385),Tab_prix_elec[Annee],0),3))</f>
        <v>#NAME?</v>
      </c>
    </row>
    <row r="386" spans="1:3" x14ac:dyDescent="0.25">
      <c r="A386" s="3">
        <v>44264</v>
      </c>
      <c r="B386">
        <v>59</v>
      </c>
      <c r="C386" s="4" t="e" cm="1">
        <f t="array" aca="1" ref="C386" ca="1">IF(OR(JOURDESEMAINE(A386,2)=3,JOURDESEMAINE(A386,2)=6,JOURDESEMAINE(A386,2)=7),INDEX(Tab_prix_elec[#All],MATCH(YEAR(A386),Tab_prix_elec[Annee],0),2),INDEX(Tab_prix_elec[Prix kWh HP],MATCH(YEAR(A386),Tab_prix_elec[Annee],0),3))</f>
        <v>#NAME?</v>
      </c>
    </row>
    <row r="387" spans="1:3" x14ac:dyDescent="0.25">
      <c r="A387" s="3">
        <v>44265</v>
      </c>
      <c r="B387">
        <v>49</v>
      </c>
      <c r="C387" s="4" t="e" cm="1">
        <f t="array" aca="1" ref="C387" ca="1">IF(OR(JOURDESEMAINE(A387,2)=3,JOURDESEMAINE(A387,2)=6,JOURDESEMAINE(A387,2)=7),INDEX(Tab_prix_elec[#All],MATCH(YEAR(A387),Tab_prix_elec[Annee],0),2),INDEX(Tab_prix_elec[Prix kWh HP],MATCH(YEAR(A387),Tab_prix_elec[Annee],0),3))</f>
        <v>#NAME?</v>
      </c>
    </row>
    <row r="388" spans="1:3" x14ac:dyDescent="0.25">
      <c r="A388" s="3">
        <v>44266</v>
      </c>
      <c r="B388">
        <v>42</v>
      </c>
      <c r="C388" s="4" t="e" cm="1">
        <f t="array" aca="1" ref="C388" ca="1">IF(OR(JOURDESEMAINE(A388,2)=3,JOURDESEMAINE(A388,2)=6,JOURDESEMAINE(A388,2)=7),INDEX(Tab_prix_elec[#All],MATCH(YEAR(A388),Tab_prix_elec[Annee],0),2),INDEX(Tab_prix_elec[Prix kWh HP],MATCH(YEAR(A388),Tab_prix_elec[Annee],0),3))</f>
        <v>#NAME?</v>
      </c>
    </row>
    <row r="389" spans="1:3" x14ac:dyDescent="0.25">
      <c r="A389" s="3">
        <v>44267</v>
      </c>
      <c r="B389">
        <v>50</v>
      </c>
      <c r="C389" s="4" t="e" cm="1">
        <f t="array" aca="1" ref="C389" ca="1">IF(OR(JOURDESEMAINE(A389,2)=3,JOURDESEMAINE(A389,2)=6,JOURDESEMAINE(A389,2)=7),INDEX(Tab_prix_elec[#All],MATCH(YEAR(A389),Tab_prix_elec[Annee],0),2),INDEX(Tab_prix_elec[Prix kWh HP],MATCH(YEAR(A389),Tab_prix_elec[Annee],0),3))</f>
        <v>#NAME?</v>
      </c>
    </row>
    <row r="390" spans="1:3" x14ac:dyDescent="0.25">
      <c r="A390" s="3">
        <v>44268</v>
      </c>
      <c r="B390">
        <v>57</v>
      </c>
      <c r="C390" s="4" t="e" cm="1">
        <f t="array" aca="1" ref="C390" ca="1">IF(OR(JOURDESEMAINE(A390,2)=3,JOURDESEMAINE(A390,2)=6,JOURDESEMAINE(A390,2)=7),INDEX(Tab_prix_elec[#All],MATCH(YEAR(A390),Tab_prix_elec[Annee],0),2),INDEX(Tab_prix_elec[Prix kWh HP],MATCH(YEAR(A390),Tab_prix_elec[Annee],0),3))</f>
        <v>#NAME?</v>
      </c>
    </row>
    <row r="391" spans="1:3" x14ac:dyDescent="0.25">
      <c r="A391" s="3">
        <v>44269</v>
      </c>
      <c r="B391">
        <v>52</v>
      </c>
      <c r="C391" s="4" t="e" cm="1">
        <f t="array" aca="1" ref="C391" ca="1">IF(OR(JOURDESEMAINE(A391,2)=3,JOURDESEMAINE(A391,2)=6,JOURDESEMAINE(A391,2)=7),INDEX(Tab_prix_elec[#All],MATCH(YEAR(A391),Tab_prix_elec[Annee],0),2),INDEX(Tab_prix_elec[Prix kWh HP],MATCH(YEAR(A391),Tab_prix_elec[Annee],0),3))</f>
        <v>#NAME?</v>
      </c>
    </row>
    <row r="392" spans="1:3" x14ac:dyDescent="0.25">
      <c r="A392" s="3">
        <v>44270</v>
      </c>
      <c r="B392">
        <v>46</v>
      </c>
      <c r="C392" s="4" t="e" cm="1">
        <f t="array" aca="1" ref="C392" ca="1">IF(OR(JOURDESEMAINE(A392,2)=3,JOURDESEMAINE(A392,2)=6,JOURDESEMAINE(A392,2)=7),INDEX(Tab_prix_elec[#All],MATCH(YEAR(A392),Tab_prix_elec[Annee],0),2),INDEX(Tab_prix_elec[Prix kWh HP],MATCH(YEAR(A392),Tab_prix_elec[Annee],0),3))</f>
        <v>#NAME?</v>
      </c>
    </row>
    <row r="393" spans="1:3" x14ac:dyDescent="0.25">
      <c r="A393" s="3">
        <v>44271</v>
      </c>
      <c r="B393">
        <v>36</v>
      </c>
      <c r="C393" s="4" t="e" cm="1">
        <f t="array" aca="1" ref="C393" ca="1">IF(OR(JOURDESEMAINE(A393,2)=3,JOURDESEMAINE(A393,2)=6,JOURDESEMAINE(A393,2)=7),INDEX(Tab_prix_elec[#All],MATCH(YEAR(A393),Tab_prix_elec[Annee],0),2),INDEX(Tab_prix_elec[Prix kWh HP],MATCH(YEAR(A393),Tab_prix_elec[Annee],0),3))</f>
        <v>#NAME?</v>
      </c>
    </row>
    <row r="394" spans="1:3" x14ac:dyDescent="0.25">
      <c r="A394" s="3">
        <v>44272</v>
      </c>
      <c r="B394">
        <v>32</v>
      </c>
      <c r="C394" s="4" t="e" cm="1">
        <f t="array" aca="1" ref="C394" ca="1">IF(OR(JOURDESEMAINE(A394,2)=3,JOURDESEMAINE(A394,2)=6,JOURDESEMAINE(A394,2)=7),INDEX(Tab_prix_elec[#All],MATCH(YEAR(A394),Tab_prix_elec[Annee],0),2),INDEX(Tab_prix_elec[Prix kWh HP],MATCH(YEAR(A394),Tab_prix_elec[Annee],0),3))</f>
        <v>#NAME?</v>
      </c>
    </row>
    <row r="395" spans="1:3" x14ac:dyDescent="0.25">
      <c r="A395" s="3">
        <v>44273</v>
      </c>
      <c r="B395">
        <v>47</v>
      </c>
      <c r="C395" s="4" t="e" cm="1">
        <f t="array" aca="1" ref="C395" ca="1">IF(OR(JOURDESEMAINE(A395,2)=3,JOURDESEMAINE(A395,2)=6,JOURDESEMAINE(A395,2)=7),INDEX(Tab_prix_elec[#All],MATCH(YEAR(A395),Tab_prix_elec[Annee],0),2),INDEX(Tab_prix_elec[Prix kWh HP],MATCH(YEAR(A395),Tab_prix_elec[Annee],0),3))</f>
        <v>#NAME?</v>
      </c>
    </row>
    <row r="396" spans="1:3" x14ac:dyDescent="0.25">
      <c r="A396" s="3">
        <v>44274</v>
      </c>
      <c r="B396">
        <v>47</v>
      </c>
      <c r="C396" s="4" t="e" cm="1">
        <f t="array" aca="1" ref="C396" ca="1">IF(OR(JOURDESEMAINE(A396,2)=3,JOURDESEMAINE(A396,2)=6,JOURDESEMAINE(A396,2)=7),INDEX(Tab_prix_elec[#All],MATCH(YEAR(A396),Tab_prix_elec[Annee],0),2),INDEX(Tab_prix_elec[Prix kWh HP],MATCH(YEAR(A396),Tab_prix_elec[Annee],0),3))</f>
        <v>#NAME?</v>
      </c>
    </row>
    <row r="397" spans="1:3" x14ac:dyDescent="0.25">
      <c r="A397" s="3">
        <v>44275</v>
      </c>
      <c r="B397">
        <v>56</v>
      </c>
      <c r="C397" s="4" t="e" cm="1">
        <f t="array" aca="1" ref="C397" ca="1">IF(OR(JOURDESEMAINE(A397,2)=3,JOURDESEMAINE(A397,2)=6,JOURDESEMAINE(A397,2)=7),INDEX(Tab_prix_elec[#All],MATCH(YEAR(A397),Tab_prix_elec[Annee],0),2),INDEX(Tab_prix_elec[Prix kWh HP],MATCH(YEAR(A397),Tab_prix_elec[Annee],0),3))</f>
        <v>#NAME?</v>
      </c>
    </row>
    <row r="398" spans="1:3" x14ac:dyDescent="0.25">
      <c r="A398" s="3">
        <v>44276</v>
      </c>
      <c r="B398">
        <v>61</v>
      </c>
      <c r="C398" s="4" t="e" cm="1">
        <f t="array" aca="1" ref="C398" ca="1">IF(OR(JOURDESEMAINE(A398,2)=3,JOURDESEMAINE(A398,2)=6,JOURDESEMAINE(A398,2)=7),INDEX(Tab_prix_elec[#All],MATCH(YEAR(A398),Tab_prix_elec[Annee],0),2),INDEX(Tab_prix_elec[Prix kWh HP],MATCH(YEAR(A398),Tab_prix_elec[Annee],0),3))</f>
        <v>#NAME?</v>
      </c>
    </row>
    <row r="399" spans="1:3" x14ac:dyDescent="0.25">
      <c r="A399" s="3">
        <v>44277</v>
      </c>
      <c r="B399">
        <v>41</v>
      </c>
      <c r="C399" s="4" t="e" cm="1">
        <f t="array" aca="1" ref="C399" ca="1">IF(OR(JOURDESEMAINE(A399,2)=3,JOURDESEMAINE(A399,2)=6,JOURDESEMAINE(A399,2)=7),INDEX(Tab_prix_elec[#All],MATCH(YEAR(A399),Tab_prix_elec[Annee],0),2),INDEX(Tab_prix_elec[Prix kWh HP],MATCH(YEAR(A399),Tab_prix_elec[Annee],0),3))</f>
        <v>#NAME?</v>
      </c>
    </row>
    <row r="400" spans="1:3" x14ac:dyDescent="0.25">
      <c r="A400" s="3">
        <v>44278</v>
      </c>
      <c r="B400">
        <v>39</v>
      </c>
      <c r="C400" s="4" t="e" cm="1">
        <f t="array" aca="1" ref="C400" ca="1">IF(OR(JOURDESEMAINE(A400,2)=3,JOURDESEMAINE(A400,2)=6,JOURDESEMAINE(A400,2)=7),INDEX(Tab_prix_elec[#All],MATCH(YEAR(A400),Tab_prix_elec[Annee],0),2),INDEX(Tab_prix_elec[Prix kWh HP],MATCH(YEAR(A400),Tab_prix_elec[Annee],0),3))</f>
        <v>#NAME?</v>
      </c>
    </row>
    <row r="401" spans="1:3" x14ac:dyDescent="0.25">
      <c r="A401" s="3">
        <v>44279</v>
      </c>
      <c r="B401">
        <v>43</v>
      </c>
      <c r="C401" s="4" t="e" cm="1">
        <f t="array" aca="1" ref="C401" ca="1">IF(OR(JOURDESEMAINE(A401,2)=3,JOURDESEMAINE(A401,2)=6,JOURDESEMAINE(A401,2)=7),INDEX(Tab_prix_elec[#All],MATCH(YEAR(A401),Tab_prix_elec[Annee],0),2),INDEX(Tab_prix_elec[Prix kWh HP],MATCH(YEAR(A401),Tab_prix_elec[Annee],0),3))</f>
        <v>#NAME?</v>
      </c>
    </row>
    <row r="402" spans="1:3" x14ac:dyDescent="0.25">
      <c r="A402" s="3">
        <v>44280</v>
      </c>
      <c r="B402">
        <v>34</v>
      </c>
      <c r="C402" s="4" t="e" cm="1">
        <f t="array" aca="1" ref="C402" ca="1">IF(OR(JOURDESEMAINE(A402,2)=3,JOURDESEMAINE(A402,2)=6,JOURDESEMAINE(A402,2)=7),INDEX(Tab_prix_elec[#All],MATCH(YEAR(A402),Tab_prix_elec[Annee],0),2),INDEX(Tab_prix_elec[Prix kWh HP],MATCH(YEAR(A402),Tab_prix_elec[Annee],0),3))</f>
        <v>#NAME?</v>
      </c>
    </row>
    <row r="403" spans="1:3" x14ac:dyDescent="0.25">
      <c r="A403" s="3">
        <v>44281</v>
      </c>
      <c r="B403">
        <v>45</v>
      </c>
      <c r="C403" s="4" t="e" cm="1">
        <f t="array" aca="1" ref="C403" ca="1">IF(OR(JOURDESEMAINE(A403,2)=3,JOURDESEMAINE(A403,2)=6,JOURDESEMAINE(A403,2)=7),INDEX(Tab_prix_elec[#All],MATCH(YEAR(A403),Tab_prix_elec[Annee],0),2),INDEX(Tab_prix_elec[Prix kWh HP],MATCH(YEAR(A403),Tab_prix_elec[Annee],0),3))</f>
        <v>#NAME?</v>
      </c>
    </row>
    <row r="404" spans="1:3" x14ac:dyDescent="0.25">
      <c r="A404" s="3">
        <v>44282</v>
      </c>
      <c r="B404">
        <v>53</v>
      </c>
      <c r="C404" s="4" t="e" cm="1">
        <f t="array" aca="1" ref="C404" ca="1">IF(OR(JOURDESEMAINE(A404,2)=3,JOURDESEMAINE(A404,2)=6,JOURDESEMAINE(A404,2)=7),INDEX(Tab_prix_elec[#All],MATCH(YEAR(A404),Tab_prix_elec[Annee],0),2),INDEX(Tab_prix_elec[Prix kWh HP],MATCH(YEAR(A404),Tab_prix_elec[Annee],0),3))</f>
        <v>#NAME?</v>
      </c>
    </row>
    <row r="405" spans="1:3" x14ac:dyDescent="0.25">
      <c r="A405" s="3">
        <v>44283</v>
      </c>
      <c r="B405">
        <v>44</v>
      </c>
      <c r="C405" s="4" t="e" cm="1">
        <f t="array" aca="1" ref="C405" ca="1">IF(OR(JOURDESEMAINE(A405,2)=3,JOURDESEMAINE(A405,2)=6,JOURDESEMAINE(A405,2)=7),INDEX(Tab_prix_elec[#All],MATCH(YEAR(A405),Tab_prix_elec[Annee],0),2),INDEX(Tab_prix_elec[Prix kWh HP],MATCH(YEAR(A405),Tab_prix_elec[Annee],0),3))</f>
        <v>#NAME?</v>
      </c>
    </row>
    <row r="406" spans="1:3" x14ac:dyDescent="0.25">
      <c r="A406" s="3">
        <v>44284</v>
      </c>
      <c r="B406">
        <v>31</v>
      </c>
      <c r="C406" s="4" t="e" cm="1">
        <f t="array" aca="1" ref="C406" ca="1">IF(OR(JOURDESEMAINE(A406,2)=3,JOURDESEMAINE(A406,2)=6,JOURDESEMAINE(A406,2)=7),INDEX(Tab_prix_elec[#All],MATCH(YEAR(A406),Tab_prix_elec[Annee],0),2),INDEX(Tab_prix_elec[Prix kWh HP],MATCH(YEAR(A406),Tab_prix_elec[Annee],0),3))</f>
        <v>#NAME?</v>
      </c>
    </row>
    <row r="407" spans="1:3" x14ac:dyDescent="0.25">
      <c r="A407" s="3">
        <v>44285</v>
      </c>
      <c r="B407">
        <v>22</v>
      </c>
      <c r="C407" s="4" t="e" cm="1">
        <f t="array" aca="1" ref="C407" ca="1">IF(OR(JOURDESEMAINE(A407,2)=3,JOURDESEMAINE(A407,2)=6,JOURDESEMAINE(A407,2)=7),INDEX(Tab_prix_elec[#All],MATCH(YEAR(A407),Tab_prix_elec[Annee],0),2),INDEX(Tab_prix_elec[Prix kWh HP],MATCH(YEAR(A407),Tab_prix_elec[Annee],0),3))</f>
        <v>#NAME?</v>
      </c>
    </row>
    <row r="408" spans="1:3" x14ac:dyDescent="0.25">
      <c r="A408" s="3">
        <v>44286</v>
      </c>
      <c r="B408">
        <v>24</v>
      </c>
      <c r="C408" s="4" t="e" cm="1">
        <f t="array" aca="1" ref="C408" ca="1">IF(OR(JOURDESEMAINE(A408,2)=3,JOURDESEMAINE(A408,2)=6,JOURDESEMAINE(A408,2)=7),INDEX(Tab_prix_elec[#All],MATCH(YEAR(A408),Tab_prix_elec[Annee],0),2),INDEX(Tab_prix_elec[Prix kWh HP],MATCH(YEAR(A408),Tab_prix_elec[Annee],0),3))</f>
        <v>#NAME?</v>
      </c>
    </row>
    <row r="409" spans="1:3" x14ac:dyDescent="0.25">
      <c r="A409" s="3">
        <v>44287</v>
      </c>
      <c r="B409">
        <v>27</v>
      </c>
      <c r="C409" s="4" t="e" cm="1">
        <f t="array" aca="1" ref="C409" ca="1">IF(OR(JOURDESEMAINE(A409,2)=3,JOURDESEMAINE(A409,2)=6,JOURDESEMAINE(A409,2)=7),INDEX(Tab_prix_elec[#All],MATCH(YEAR(A409),Tab_prix_elec[Annee],0),2),INDEX(Tab_prix_elec[Prix kWh HP],MATCH(YEAR(A409),Tab_prix_elec[Annee],0),3))</f>
        <v>#NAME?</v>
      </c>
    </row>
    <row r="410" spans="1:3" x14ac:dyDescent="0.25">
      <c r="A410" s="3">
        <v>44288</v>
      </c>
      <c r="B410">
        <v>29</v>
      </c>
      <c r="C410" s="4" t="e" cm="1">
        <f t="array" aca="1" ref="C410" ca="1">IF(OR(JOURDESEMAINE(A410,2)=3,JOURDESEMAINE(A410,2)=6,JOURDESEMAINE(A410,2)=7),INDEX(Tab_prix_elec[#All],MATCH(YEAR(A410),Tab_prix_elec[Annee],0),2),INDEX(Tab_prix_elec[Prix kWh HP],MATCH(YEAR(A410),Tab_prix_elec[Annee],0),3))</f>
        <v>#NAME?</v>
      </c>
    </row>
    <row r="411" spans="1:3" x14ac:dyDescent="0.25">
      <c r="A411" s="3">
        <v>44289</v>
      </c>
      <c r="B411">
        <v>34</v>
      </c>
      <c r="C411" s="4" t="e" cm="1">
        <f t="array" aca="1" ref="C411" ca="1">IF(OR(JOURDESEMAINE(A411,2)=3,JOURDESEMAINE(A411,2)=6,JOURDESEMAINE(A411,2)=7),INDEX(Tab_prix_elec[#All],MATCH(YEAR(A411),Tab_prix_elec[Annee],0),2),INDEX(Tab_prix_elec[Prix kWh HP],MATCH(YEAR(A411),Tab_prix_elec[Annee],0),3))</f>
        <v>#NAME?</v>
      </c>
    </row>
    <row r="412" spans="1:3" x14ac:dyDescent="0.25">
      <c r="A412" s="3">
        <v>44290</v>
      </c>
      <c r="B412">
        <v>49</v>
      </c>
      <c r="C412" s="4" t="e" cm="1">
        <f t="array" aca="1" ref="C412" ca="1">IF(OR(JOURDESEMAINE(A412,2)=3,JOURDESEMAINE(A412,2)=6,JOURDESEMAINE(A412,2)=7),INDEX(Tab_prix_elec[#All],MATCH(YEAR(A412),Tab_prix_elec[Annee],0),2),INDEX(Tab_prix_elec[Prix kWh HP],MATCH(YEAR(A412),Tab_prix_elec[Annee],0),3))</f>
        <v>#NAME?</v>
      </c>
    </row>
    <row r="413" spans="1:3" x14ac:dyDescent="0.25">
      <c r="A413" s="3">
        <v>44291</v>
      </c>
      <c r="B413">
        <v>51</v>
      </c>
      <c r="C413" s="4" t="e" cm="1">
        <f t="array" aca="1" ref="C413" ca="1">IF(OR(JOURDESEMAINE(A413,2)=3,JOURDESEMAINE(A413,2)=6,JOURDESEMAINE(A413,2)=7),INDEX(Tab_prix_elec[#All],MATCH(YEAR(A413),Tab_prix_elec[Annee],0),2),INDEX(Tab_prix_elec[Prix kWh HP],MATCH(YEAR(A413),Tab_prix_elec[Annee],0),3))</f>
        <v>#NAME?</v>
      </c>
    </row>
    <row r="414" spans="1:3" x14ac:dyDescent="0.25">
      <c r="A414" s="3">
        <v>44292</v>
      </c>
      <c r="B414">
        <v>50</v>
      </c>
      <c r="C414" s="4" t="e" cm="1">
        <f t="array" aca="1" ref="C414" ca="1">IF(OR(JOURDESEMAINE(A414,2)=3,JOURDESEMAINE(A414,2)=6,JOURDESEMAINE(A414,2)=7),INDEX(Tab_prix_elec[#All],MATCH(YEAR(A414),Tab_prix_elec[Annee],0),2),INDEX(Tab_prix_elec[Prix kWh HP],MATCH(YEAR(A414),Tab_prix_elec[Annee],0),3))</f>
        <v>#NAME?</v>
      </c>
    </row>
    <row r="415" spans="1:3" x14ac:dyDescent="0.25">
      <c r="A415" s="3">
        <v>44293</v>
      </c>
      <c r="B415">
        <v>57</v>
      </c>
      <c r="C415" s="4" t="e" cm="1">
        <f t="array" aca="1" ref="C415" ca="1">IF(OR(JOURDESEMAINE(A415,2)=3,JOURDESEMAINE(A415,2)=6,JOURDESEMAINE(A415,2)=7),INDEX(Tab_prix_elec[#All],MATCH(YEAR(A415),Tab_prix_elec[Annee],0),2),INDEX(Tab_prix_elec[Prix kWh HP],MATCH(YEAR(A415),Tab_prix_elec[Annee],0),3))</f>
        <v>#NAME?</v>
      </c>
    </row>
    <row r="416" spans="1:3" x14ac:dyDescent="0.25">
      <c r="A416" s="3">
        <v>44294</v>
      </c>
      <c r="B416">
        <v>46</v>
      </c>
      <c r="C416" s="4" t="e" cm="1">
        <f t="array" aca="1" ref="C416" ca="1">IF(OR(JOURDESEMAINE(A416,2)=3,JOURDESEMAINE(A416,2)=6,JOURDESEMAINE(A416,2)=7),INDEX(Tab_prix_elec[#All],MATCH(YEAR(A416),Tab_prix_elec[Annee],0),2),INDEX(Tab_prix_elec[Prix kWh HP],MATCH(YEAR(A416),Tab_prix_elec[Annee],0),3))</f>
        <v>#NAME?</v>
      </c>
    </row>
    <row r="417" spans="1:3" x14ac:dyDescent="0.25">
      <c r="A417" s="3">
        <v>44295</v>
      </c>
      <c r="B417">
        <v>41</v>
      </c>
      <c r="C417" s="4" t="e" cm="1">
        <f t="array" aca="1" ref="C417" ca="1">IF(OR(JOURDESEMAINE(A417,2)=3,JOURDESEMAINE(A417,2)=6,JOURDESEMAINE(A417,2)=7),INDEX(Tab_prix_elec[#All],MATCH(YEAR(A417),Tab_prix_elec[Annee],0),2),INDEX(Tab_prix_elec[Prix kWh HP],MATCH(YEAR(A417),Tab_prix_elec[Annee],0),3))</f>
        <v>#NAME?</v>
      </c>
    </row>
    <row r="418" spans="1:3" x14ac:dyDescent="0.25">
      <c r="A418" s="3">
        <v>44296</v>
      </c>
      <c r="B418">
        <v>54</v>
      </c>
      <c r="C418" s="4" t="e" cm="1">
        <f t="array" aca="1" ref="C418" ca="1">IF(OR(JOURDESEMAINE(A418,2)=3,JOURDESEMAINE(A418,2)=6,JOURDESEMAINE(A418,2)=7),INDEX(Tab_prix_elec[#All],MATCH(YEAR(A418),Tab_prix_elec[Annee],0),2),INDEX(Tab_prix_elec[Prix kWh HP],MATCH(YEAR(A418),Tab_prix_elec[Annee],0),3))</f>
        <v>#NAME?</v>
      </c>
    </row>
    <row r="419" spans="1:3" x14ac:dyDescent="0.25">
      <c r="A419" s="3">
        <v>44297</v>
      </c>
      <c r="B419">
        <v>54</v>
      </c>
      <c r="C419" s="4" t="e" cm="1">
        <f t="array" aca="1" ref="C419" ca="1">IF(OR(JOURDESEMAINE(A419,2)=3,JOURDESEMAINE(A419,2)=6,JOURDESEMAINE(A419,2)=7),INDEX(Tab_prix_elec[#All],MATCH(YEAR(A419),Tab_prix_elec[Annee],0),2),INDEX(Tab_prix_elec[Prix kWh HP],MATCH(YEAR(A419),Tab_prix_elec[Annee],0),3))</f>
        <v>#NAME?</v>
      </c>
    </row>
    <row r="420" spans="1:3" x14ac:dyDescent="0.25">
      <c r="A420" s="3">
        <v>44298</v>
      </c>
      <c r="B420">
        <v>53</v>
      </c>
      <c r="C420" s="4" t="e" cm="1">
        <f t="array" aca="1" ref="C420" ca="1">IF(OR(JOURDESEMAINE(A420,2)=3,JOURDESEMAINE(A420,2)=6,JOURDESEMAINE(A420,2)=7),INDEX(Tab_prix_elec[#All],MATCH(YEAR(A420),Tab_prix_elec[Annee],0),2),INDEX(Tab_prix_elec[Prix kWh HP],MATCH(YEAR(A420),Tab_prix_elec[Annee],0),3))</f>
        <v>#NAME?</v>
      </c>
    </row>
    <row r="421" spans="1:3" x14ac:dyDescent="0.25">
      <c r="A421" s="3">
        <v>44299</v>
      </c>
      <c r="B421">
        <v>50</v>
      </c>
      <c r="C421" s="4" t="e" cm="1">
        <f t="array" aca="1" ref="C421" ca="1">IF(OR(JOURDESEMAINE(A421,2)=3,JOURDESEMAINE(A421,2)=6,JOURDESEMAINE(A421,2)=7),INDEX(Tab_prix_elec[#All],MATCH(YEAR(A421),Tab_prix_elec[Annee],0),2),INDEX(Tab_prix_elec[Prix kWh HP],MATCH(YEAR(A421),Tab_prix_elec[Annee],0),3))</f>
        <v>#NAME?</v>
      </c>
    </row>
    <row r="422" spans="1:3" x14ac:dyDescent="0.25">
      <c r="A422" s="3">
        <v>44300</v>
      </c>
      <c r="B422">
        <v>39</v>
      </c>
      <c r="C422" s="4" t="e" cm="1">
        <f t="array" aca="1" ref="C422" ca="1">IF(OR(JOURDESEMAINE(A422,2)=3,JOURDESEMAINE(A422,2)=6,JOURDESEMAINE(A422,2)=7),INDEX(Tab_prix_elec[#All],MATCH(YEAR(A422),Tab_prix_elec[Annee],0),2),INDEX(Tab_prix_elec[Prix kWh HP],MATCH(YEAR(A422),Tab_prix_elec[Annee],0),3))</f>
        <v>#NAME?</v>
      </c>
    </row>
    <row r="423" spans="1:3" x14ac:dyDescent="0.25">
      <c r="A423" s="3">
        <v>44301</v>
      </c>
      <c r="B423">
        <v>45</v>
      </c>
      <c r="C423" s="4" t="e" cm="1">
        <f t="array" aca="1" ref="C423" ca="1">IF(OR(JOURDESEMAINE(A423,2)=3,JOURDESEMAINE(A423,2)=6,JOURDESEMAINE(A423,2)=7),INDEX(Tab_prix_elec[#All],MATCH(YEAR(A423),Tab_prix_elec[Annee],0),2),INDEX(Tab_prix_elec[Prix kWh HP],MATCH(YEAR(A423),Tab_prix_elec[Annee],0),3))</f>
        <v>#NAME?</v>
      </c>
    </row>
    <row r="424" spans="1:3" x14ac:dyDescent="0.25">
      <c r="A424" s="3">
        <v>44302</v>
      </c>
      <c r="B424">
        <v>42</v>
      </c>
      <c r="C424" s="4" t="e" cm="1">
        <f t="array" aca="1" ref="C424" ca="1">IF(OR(JOURDESEMAINE(A424,2)=3,JOURDESEMAINE(A424,2)=6,JOURDESEMAINE(A424,2)=7),INDEX(Tab_prix_elec[#All],MATCH(YEAR(A424),Tab_prix_elec[Annee],0),2),INDEX(Tab_prix_elec[Prix kWh HP],MATCH(YEAR(A424),Tab_prix_elec[Annee],0),3))</f>
        <v>#NAME?</v>
      </c>
    </row>
    <row r="425" spans="1:3" x14ac:dyDescent="0.25">
      <c r="A425" s="3">
        <v>44303</v>
      </c>
      <c r="B425">
        <v>46</v>
      </c>
      <c r="C425" s="4" t="e" cm="1">
        <f t="array" aca="1" ref="C425" ca="1">IF(OR(JOURDESEMAINE(A425,2)=3,JOURDESEMAINE(A425,2)=6,JOURDESEMAINE(A425,2)=7),INDEX(Tab_prix_elec[#All],MATCH(YEAR(A425),Tab_prix_elec[Annee],0),2),INDEX(Tab_prix_elec[Prix kWh HP],MATCH(YEAR(A425),Tab_prix_elec[Annee],0),3))</f>
        <v>#NAME?</v>
      </c>
    </row>
    <row r="426" spans="1:3" x14ac:dyDescent="0.25">
      <c r="A426" s="3">
        <v>44304</v>
      </c>
      <c r="B426">
        <v>49</v>
      </c>
      <c r="C426" s="4" t="e" cm="1">
        <f t="array" aca="1" ref="C426" ca="1">IF(OR(JOURDESEMAINE(A426,2)=3,JOURDESEMAINE(A426,2)=6,JOURDESEMAINE(A426,2)=7),INDEX(Tab_prix_elec[#All],MATCH(YEAR(A426),Tab_prix_elec[Annee],0),2),INDEX(Tab_prix_elec[Prix kWh HP],MATCH(YEAR(A426),Tab_prix_elec[Annee],0),3))</f>
        <v>#NAME?</v>
      </c>
    </row>
    <row r="427" spans="1:3" x14ac:dyDescent="0.25">
      <c r="A427" s="3">
        <v>44305</v>
      </c>
      <c r="B427">
        <v>39</v>
      </c>
      <c r="C427" s="4" t="e" cm="1">
        <f t="array" aca="1" ref="C427" ca="1">IF(OR(JOURDESEMAINE(A427,2)=3,JOURDESEMAINE(A427,2)=6,JOURDESEMAINE(A427,2)=7),INDEX(Tab_prix_elec[#All],MATCH(YEAR(A427),Tab_prix_elec[Annee],0),2),INDEX(Tab_prix_elec[Prix kWh HP],MATCH(YEAR(A427),Tab_prix_elec[Annee],0),3))</f>
        <v>#NAME?</v>
      </c>
    </row>
    <row r="428" spans="1:3" x14ac:dyDescent="0.25">
      <c r="A428" s="3">
        <v>44306</v>
      </c>
      <c r="B428">
        <v>36</v>
      </c>
      <c r="C428" s="4" t="e" cm="1">
        <f t="array" aca="1" ref="C428" ca="1">IF(OR(JOURDESEMAINE(A428,2)=3,JOURDESEMAINE(A428,2)=6,JOURDESEMAINE(A428,2)=7),INDEX(Tab_prix_elec[#All],MATCH(YEAR(A428),Tab_prix_elec[Annee],0),2),INDEX(Tab_prix_elec[Prix kWh HP],MATCH(YEAR(A428),Tab_prix_elec[Annee],0),3))</f>
        <v>#NAME?</v>
      </c>
    </row>
    <row r="429" spans="1:3" x14ac:dyDescent="0.25">
      <c r="A429" s="3">
        <v>44307</v>
      </c>
      <c r="B429">
        <v>29</v>
      </c>
      <c r="C429" s="4" t="e" cm="1">
        <f t="array" aca="1" ref="C429" ca="1">IF(OR(JOURDESEMAINE(A429,2)=3,JOURDESEMAINE(A429,2)=6,JOURDESEMAINE(A429,2)=7),INDEX(Tab_prix_elec[#All],MATCH(YEAR(A429),Tab_prix_elec[Annee],0),2),INDEX(Tab_prix_elec[Prix kWh HP],MATCH(YEAR(A429),Tab_prix_elec[Annee],0),3))</f>
        <v>#NAME?</v>
      </c>
    </row>
    <row r="430" spans="1:3" x14ac:dyDescent="0.25">
      <c r="A430" s="3">
        <v>44308</v>
      </c>
      <c r="B430">
        <v>32</v>
      </c>
      <c r="C430" s="4" t="e" cm="1">
        <f t="array" aca="1" ref="C430" ca="1">IF(OR(JOURDESEMAINE(A430,2)=3,JOURDESEMAINE(A430,2)=6,JOURDESEMAINE(A430,2)=7),INDEX(Tab_prix_elec[#All],MATCH(YEAR(A430),Tab_prix_elec[Annee],0),2),INDEX(Tab_prix_elec[Prix kWh HP],MATCH(YEAR(A430),Tab_prix_elec[Annee],0),3))</f>
        <v>#NAME?</v>
      </c>
    </row>
    <row r="431" spans="1:3" x14ac:dyDescent="0.25">
      <c r="A431" s="3">
        <v>44309</v>
      </c>
      <c r="B431">
        <v>32</v>
      </c>
      <c r="C431" s="4" t="e" cm="1">
        <f t="array" aca="1" ref="C431" ca="1">IF(OR(JOURDESEMAINE(A431,2)=3,JOURDESEMAINE(A431,2)=6,JOURDESEMAINE(A431,2)=7),INDEX(Tab_prix_elec[#All],MATCH(YEAR(A431),Tab_prix_elec[Annee],0),2),INDEX(Tab_prix_elec[Prix kWh HP],MATCH(YEAR(A431),Tab_prix_elec[Annee],0),3))</f>
        <v>#NAME?</v>
      </c>
    </row>
    <row r="432" spans="1:3" x14ac:dyDescent="0.25">
      <c r="A432" s="3">
        <v>44310</v>
      </c>
      <c r="B432">
        <v>29</v>
      </c>
      <c r="C432" s="4" t="e" cm="1">
        <f t="array" aca="1" ref="C432" ca="1">IF(OR(JOURDESEMAINE(A432,2)=3,JOURDESEMAINE(A432,2)=6,JOURDESEMAINE(A432,2)=7),INDEX(Tab_prix_elec[#All],MATCH(YEAR(A432),Tab_prix_elec[Annee],0),2),INDEX(Tab_prix_elec[Prix kWh HP],MATCH(YEAR(A432),Tab_prix_elec[Annee],0),3))</f>
        <v>#NAME?</v>
      </c>
    </row>
    <row r="433" spans="1:3" x14ac:dyDescent="0.25">
      <c r="A433" s="3">
        <v>44311</v>
      </c>
      <c r="B433">
        <v>30</v>
      </c>
      <c r="C433" s="4" t="e" cm="1">
        <f t="array" aca="1" ref="C433" ca="1">IF(OR(JOURDESEMAINE(A433,2)=3,JOURDESEMAINE(A433,2)=6,JOURDESEMAINE(A433,2)=7),INDEX(Tab_prix_elec[#All],MATCH(YEAR(A433),Tab_prix_elec[Annee],0),2),INDEX(Tab_prix_elec[Prix kWh HP],MATCH(YEAR(A433),Tab_prix_elec[Annee],0),3))</f>
        <v>#NAME?</v>
      </c>
    </row>
    <row r="434" spans="1:3" x14ac:dyDescent="0.25">
      <c r="A434" s="3">
        <v>44312</v>
      </c>
      <c r="B434">
        <v>28</v>
      </c>
      <c r="C434" s="4" t="e" cm="1">
        <f t="array" aca="1" ref="C434" ca="1">IF(OR(JOURDESEMAINE(A434,2)=3,JOURDESEMAINE(A434,2)=6,JOURDESEMAINE(A434,2)=7),INDEX(Tab_prix_elec[#All],MATCH(YEAR(A434),Tab_prix_elec[Annee],0),2),INDEX(Tab_prix_elec[Prix kWh HP],MATCH(YEAR(A434),Tab_prix_elec[Annee],0),3))</f>
        <v>#NAME?</v>
      </c>
    </row>
    <row r="435" spans="1:3" x14ac:dyDescent="0.25">
      <c r="A435" s="3">
        <v>44313</v>
      </c>
      <c r="B435">
        <v>31</v>
      </c>
      <c r="C435" s="4" t="e" cm="1">
        <f t="array" aca="1" ref="C435" ca="1">IF(OR(JOURDESEMAINE(A435,2)=3,JOURDESEMAINE(A435,2)=6,JOURDESEMAINE(A435,2)=7),INDEX(Tab_prix_elec[#All],MATCH(YEAR(A435),Tab_prix_elec[Annee],0),2),INDEX(Tab_prix_elec[Prix kWh HP],MATCH(YEAR(A435),Tab_prix_elec[Annee],0),3))</f>
        <v>#NAME?</v>
      </c>
    </row>
    <row r="436" spans="1:3" x14ac:dyDescent="0.25">
      <c r="A436" s="3">
        <v>44314</v>
      </c>
      <c r="B436">
        <v>27</v>
      </c>
      <c r="C436"/>
    </row>
    <row r="437" spans="1:3" x14ac:dyDescent="0.25">
      <c r="A437" s="3">
        <v>44319</v>
      </c>
      <c r="B437">
        <v>33</v>
      </c>
      <c r="C437"/>
    </row>
    <row r="438" spans="1:3" x14ac:dyDescent="0.25">
      <c r="A438" s="3">
        <v>44320</v>
      </c>
      <c r="B438">
        <v>27</v>
      </c>
      <c r="C438"/>
    </row>
    <row r="439" spans="1:3" x14ac:dyDescent="0.25">
      <c r="A439" s="3">
        <v>44321</v>
      </c>
      <c r="B439">
        <v>30</v>
      </c>
      <c r="C439"/>
    </row>
    <row r="440" spans="1:3" x14ac:dyDescent="0.25">
      <c r="A440" s="3">
        <v>44322</v>
      </c>
      <c r="B440">
        <v>30</v>
      </c>
      <c r="C440"/>
    </row>
    <row r="441" spans="1:3" x14ac:dyDescent="0.25">
      <c r="A441" s="3">
        <v>44323</v>
      </c>
      <c r="B441">
        <v>32</v>
      </c>
      <c r="C441"/>
    </row>
    <row r="442" spans="1:3" x14ac:dyDescent="0.25">
      <c r="A442" s="3">
        <v>44324</v>
      </c>
      <c r="B442">
        <v>34</v>
      </c>
      <c r="C442"/>
    </row>
    <row r="443" spans="1:3" x14ac:dyDescent="0.25">
      <c r="A443" s="3">
        <v>44325</v>
      </c>
      <c r="B443">
        <v>30</v>
      </c>
      <c r="C443"/>
    </row>
    <row r="444" spans="1:3" x14ac:dyDescent="0.25">
      <c r="A444" s="3">
        <v>44326</v>
      </c>
      <c r="B444">
        <v>27</v>
      </c>
      <c r="C444"/>
    </row>
    <row r="445" spans="1:3" x14ac:dyDescent="0.25">
      <c r="A445" s="3">
        <v>44327</v>
      </c>
      <c r="B445">
        <v>24</v>
      </c>
      <c r="C445"/>
    </row>
    <row r="446" spans="1:3" x14ac:dyDescent="0.25">
      <c r="A446" s="3">
        <v>44328</v>
      </c>
      <c r="B446">
        <v>24</v>
      </c>
      <c r="C446"/>
    </row>
    <row r="447" spans="1:3" x14ac:dyDescent="0.25">
      <c r="A447" s="3">
        <v>44329</v>
      </c>
      <c r="B447">
        <v>32</v>
      </c>
      <c r="C447"/>
    </row>
    <row r="448" spans="1:3" x14ac:dyDescent="0.25">
      <c r="A448" s="3">
        <v>44330</v>
      </c>
      <c r="B448">
        <v>27</v>
      </c>
      <c r="C448"/>
    </row>
    <row r="449" spans="1:3" x14ac:dyDescent="0.25">
      <c r="A449" s="3">
        <v>44331</v>
      </c>
      <c r="B449">
        <v>32</v>
      </c>
      <c r="C449"/>
    </row>
    <row r="450" spans="1:3" x14ac:dyDescent="0.25">
      <c r="A450" s="3">
        <v>44332</v>
      </c>
      <c r="B450">
        <v>36</v>
      </c>
      <c r="C450"/>
    </row>
    <row r="451" spans="1:3" x14ac:dyDescent="0.25">
      <c r="A451" s="3">
        <v>44333</v>
      </c>
      <c r="B451">
        <v>31</v>
      </c>
      <c r="C451"/>
    </row>
    <row r="452" spans="1:3" x14ac:dyDescent="0.25">
      <c r="A452" s="3">
        <v>44334</v>
      </c>
      <c r="B452">
        <v>29</v>
      </c>
      <c r="C452"/>
    </row>
    <row r="453" spans="1:3" x14ac:dyDescent="0.25">
      <c r="A453" s="3">
        <v>44335</v>
      </c>
      <c r="B453">
        <v>31</v>
      </c>
      <c r="C453"/>
    </row>
    <row r="454" spans="1:3" x14ac:dyDescent="0.25">
      <c r="A454" s="3">
        <v>44336</v>
      </c>
      <c r="B454">
        <v>25</v>
      </c>
      <c r="C454"/>
    </row>
    <row r="455" spans="1:3" x14ac:dyDescent="0.25">
      <c r="A455" s="3">
        <v>44337</v>
      </c>
      <c r="B455">
        <v>22</v>
      </c>
      <c r="C455"/>
    </row>
    <row r="456" spans="1:3" x14ac:dyDescent="0.25">
      <c r="A456" s="3">
        <v>44338</v>
      </c>
      <c r="B456">
        <v>27</v>
      </c>
      <c r="C456"/>
    </row>
    <row r="457" spans="1:3" x14ac:dyDescent="0.25">
      <c r="A457" s="3">
        <v>44339</v>
      </c>
      <c r="B457">
        <v>31</v>
      </c>
      <c r="C457"/>
    </row>
    <row r="458" spans="1:3" x14ac:dyDescent="0.25">
      <c r="A458" s="3">
        <v>44340</v>
      </c>
      <c r="B458">
        <v>31</v>
      </c>
      <c r="C458"/>
    </row>
    <row r="459" spans="1:3" x14ac:dyDescent="0.25">
      <c r="A459" s="3">
        <v>44341</v>
      </c>
      <c r="B459">
        <v>29</v>
      </c>
      <c r="C459"/>
    </row>
    <row r="460" spans="1:3" x14ac:dyDescent="0.25">
      <c r="A460" s="3">
        <v>44342</v>
      </c>
      <c r="B460">
        <v>30</v>
      </c>
      <c r="C460"/>
    </row>
    <row r="461" spans="1:3" x14ac:dyDescent="0.25">
      <c r="A461" s="3">
        <v>44343</v>
      </c>
      <c r="B461">
        <v>28</v>
      </c>
      <c r="C461"/>
    </row>
    <row r="462" spans="1:3" x14ac:dyDescent="0.25">
      <c r="A462" s="3">
        <v>44344</v>
      </c>
      <c r="B462">
        <v>20</v>
      </c>
      <c r="C462"/>
    </row>
    <row r="463" spans="1:3" x14ac:dyDescent="0.25">
      <c r="A463" s="3">
        <v>44345</v>
      </c>
      <c r="B463">
        <v>21</v>
      </c>
      <c r="C463"/>
    </row>
    <row r="464" spans="1:3" x14ac:dyDescent="0.25">
      <c r="A464" s="3">
        <v>44346</v>
      </c>
      <c r="B464">
        <v>28</v>
      </c>
      <c r="C464"/>
    </row>
    <row r="465" spans="1:3" x14ac:dyDescent="0.25">
      <c r="A465" s="3">
        <v>44347</v>
      </c>
      <c r="B465">
        <v>21</v>
      </c>
      <c r="C465"/>
    </row>
    <row r="466" spans="1:3" x14ac:dyDescent="0.25">
      <c r="A466" s="3">
        <v>44348</v>
      </c>
      <c r="B466">
        <v>21</v>
      </c>
      <c r="C466"/>
    </row>
    <row r="467" spans="1:3" x14ac:dyDescent="0.25">
      <c r="A467" s="3">
        <v>44349</v>
      </c>
      <c r="B467">
        <v>21</v>
      </c>
      <c r="C467"/>
    </row>
    <row r="468" spans="1:3" x14ac:dyDescent="0.25">
      <c r="A468" s="3">
        <v>44350</v>
      </c>
      <c r="B468">
        <v>18</v>
      </c>
      <c r="C468"/>
    </row>
    <row r="469" spans="1:3" x14ac:dyDescent="0.25">
      <c r="A469" s="3">
        <v>44351</v>
      </c>
      <c r="B469">
        <v>18</v>
      </c>
      <c r="C469"/>
    </row>
    <row r="470" spans="1:3" x14ac:dyDescent="0.25">
      <c r="A470" s="3">
        <v>44352</v>
      </c>
      <c r="B470">
        <v>19</v>
      </c>
      <c r="C470"/>
    </row>
    <row r="471" spans="1:3" x14ac:dyDescent="0.25">
      <c r="A471" s="3">
        <v>44353</v>
      </c>
      <c r="B471">
        <v>27</v>
      </c>
      <c r="C471"/>
    </row>
    <row r="472" spans="1:3" x14ac:dyDescent="0.25">
      <c r="A472" s="3">
        <v>44354</v>
      </c>
      <c r="B472">
        <v>23</v>
      </c>
      <c r="C472"/>
    </row>
    <row r="473" spans="1:3" x14ac:dyDescent="0.25">
      <c r="A473" s="3">
        <v>44355</v>
      </c>
      <c r="B473">
        <v>19</v>
      </c>
      <c r="C473"/>
    </row>
    <row r="474" spans="1:3" x14ac:dyDescent="0.25">
      <c r="A474" s="3">
        <v>44356</v>
      </c>
      <c r="B474">
        <v>20</v>
      </c>
      <c r="C474"/>
    </row>
    <row r="475" spans="1:3" x14ac:dyDescent="0.25">
      <c r="A475" s="3">
        <v>44357</v>
      </c>
      <c r="B475">
        <v>19</v>
      </c>
      <c r="C475"/>
    </row>
    <row r="476" spans="1:3" x14ac:dyDescent="0.25">
      <c r="A476" s="3">
        <v>44358</v>
      </c>
      <c r="B476">
        <v>18</v>
      </c>
      <c r="C476"/>
    </row>
    <row r="477" spans="1:3" x14ac:dyDescent="0.25">
      <c r="A477" s="3">
        <v>44359</v>
      </c>
      <c r="B477">
        <v>19</v>
      </c>
      <c r="C477"/>
    </row>
    <row r="478" spans="1:3" x14ac:dyDescent="0.25">
      <c r="A478" s="3">
        <v>44360</v>
      </c>
      <c r="B478">
        <v>30</v>
      </c>
      <c r="C478"/>
    </row>
    <row r="479" spans="1:3" x14ac:dyDescent="0.25">
      <c r="A479" s="3">
        <v>44361</v>
      </c>
      <c r="B479">
        <v>18</v>
      </c>
      <c r="C479"/>
    </row>
    <row r="480" spans="1:3" x14ac:dyDescent="0.25">
      <c r="A480" s="3">
        <v>44362</v>
      </c>
      <c r="B480">
        <v>16</v>
      </c>
      <c r="C480"/>
    </row>
    <row r="481" spans="1:3" x14ac:dyDescent="0.25">
      <c r="A481" s="3">
        <v>44363</v>
      </c>
      <c r="B481">
        <v>17</v>
      </c>
      <c r="C481"/>
    </row>
    <row r="482" spans="1:3" x14ac:dyDescent="0.25">
      <c r="A482" s="3">
        <v>44364</v>
      </c>
      <c r="B482">
        <v>18</v>
      </c>
      <c r="C482"/>
    </row>
    <row r="483" spans="1:3" x14ac:dyDescent="0.25">
      <c r="A483" s="3">
        <v>44365</v>
      </c>
      <c r="B483">
        <v>21</v>
      </c>
      <c r="C483"/>
    </row>
    <row r="484" spans="1:3" x14ac:dyDescent="0.25">
      <c r="A484" s="3">
        <v>44366</v>
      </c>
      <c r="B484">
        <v>23</v>
      </c>
      <c r="C484"/>
    </row>
    <row r="485" spans="1:3" x14ac:dyDescent="0.25">
      <c r="A485" s="3">
        <v>44367</v>
      </c>
      <c r="B485">
        <v>20</v>
      </c>
      <c r="C485"/>
    </row>
    <row r="486" spans="1:3" x14ac:dyDescent="0.25">
      <c r="A486" s="3">
        <v>44368</v>
      </c>
      <c r="B486">
        <v>20</v>
      </c>
      <c r="C486"/>
    </row>
    <row r="487" spans="1:3" x14ac:dyDescent="0.25">
      <c r="A487" s="3">
        <v>44369</v>
      </c>
      <c r="B487">
        <v>19</v>
      </c>
      <c r="C487"/>
    </row>
    <row r="488" spans="1:3" x14ac:dyDescent="0.25">
      <c r="A488" s="3">
        <v>44370</v>
      </c>
      <c r="B488">
        <v>18</v>
      </c>
      <c r="C488"/>
    </row>
    <row r="489" spans="1:3" x14ac:dyDescent="0.25">
      <c r="A489" s="3">
        <v>44371</v>
      </c>
      <c r="B489">
        <v>19</v>
      </c>
      <c r="C489"/>
    </row>
    <row r="490" spans="1:3" x14ac:dyDescent="0.25">
      <c r="A490" s="3">
        <v>44372</v>
      </c>
      <c r="B490">
        <v>17</v>
      </c>
      <c r="C490"/>
    </row>
    <row r="491" spans="1:3" x14ac:dyDescent="0.25">
      <c r="A491" s="3">
        <v>44373</v>
      </c>
      <c r="B491">
        <v>26</v>
      </c>
      <c r="C491"/>
    </row>
    <row r="492" spans="1:3" x14ac:dyDescent="0.25">
      <c r="A492" s="3">
        <v>44374</v>
      </c>
      <c r="B492">
        <v>21</v>
      </c>
      <c r="C492"/>
    </row>
    <row r="493" spans="1:3" x14ac:dyDescent="0.25">
      <c r="A493" s="3">
        <v>44375</v>
      </c>
      <c r="B493">
        <v>20</v>
      </c>
      <c r="C493"/>
    </row>
    <row r="494" spans="1:3" x14ac:dyDescent="0.25">
      <c r="A494" s="3">
        <v>44376</v>
      </c>
      <c r="B494">
        <v>20</v>
      </c>
      <c r="C494"/>
    </row>
    <row r="495" spans="1:3" x14ac:dyDescent="0.25">
      <c r="A495" s="3">
        <v>44377</v>
      </c>
      <c r="B495">
        <v>18</v>
      </c>
      <c r="C495"/>
    </row>
    <row r="496" spans="1:3" x14ac:dyDescent="0.25">
      <c r="A496" s="3">
        <v>44378</v>
      </c>
      <c r="B496">
        <v>18</v>
      </c>
      <c r="C496"/>
    </row>
    <row r="497" spans="1:3" x14ac:dyDescent="0.25">
      <c r="A497" s="3">
        <v>44379</v>
      </c>
      <c r="B497">
        <v>20</v>
      </c>
      <c r="C497"/>
    </row>
    <row r="498" spans="1:3" x14ac:dyDescent="0.25">
      <c r="A498" s="3">
        <v>44380</v>
      </c>
      <c r="B498">
        <v>16</v>
      </c>
      <c r="C498"/>
    </row>
    <row r="499" spans="1:3" x14ac:dyDescent="0.25">
      <c r="A499" s="3">
        <v>44381</v>
      </c>
      <c r="B499">
        <v>23</v>
      </c>
      <c r="C499"/>
    </row>
    <row r="500" spans="1:3" x14ac:dyDescent="0.25">
      <c r="A500" s="3">
        <v>44382</v>
      </c>
      <c r="B500">
        <v>20</v>
      </c>
      <c r="C500"/>
    </row>
    <row r="501" spans="1:3" x14ac:dyDescent="0.25">
      <c r="A501" s="3">
        <v>44383</v>
      </c>
      <c r="B501">
        <v>20</v>
      </c>
      <c r="C501"/>
    </row>
    <row r="502" spans="1:3" x14ac:dyDescent="0.25">
      <c r="A502" s="3">
        <v>44384</v>
      </c>
      <c r="B502">
        <v>22</v>
      </c>
      <c r="C502"/>
    </row>
    <row r="503" spans="1:3" x14ac:dyDescent="0.25">
      <c r="A503" s="3">
        <v>44385</v>
      </c>
      <c r="B503">
        <v>21</v>
      </c>
      <c r="C503"/>
    </row>
    <row r="504" spans="1:3" x14ac:dyDescent="0.25">
      <c r="A504" s="3">
        <v>44386</v>
      </c>
      <c r="B504">
        <v>24</v>
      </c>
      <c r="C504"/>
    </row>
    <row r="505" spans="1:3" x14ac:dyDescent="0.25">
      <c r="A505" s="3">
        <v>44387</v>
      </c>
      <c r="B505">
        <v>18</v>
      </c>
      <c r="C505"/>
    </row>
    <row r="506" spans="1:3" x14ac:dyDescent="0.25">
      <c r="A506" s="3">
        <v>44388</v>
      </c>
      <c r="B506">
        <v>15</v>
      </c>
      <c r="C506"/>
    </row>
    <row r="507" spans="1:3" x14ac:dyDescent="0.25">
      <c r="A507" s="3">
        <v>44389</v>
      </c>
      <c r="B507">
        <v>13</v>
      </c>
      <c r="C507"/>
    </row>
    <row r="508" spans="1:3" x14ac:dyDescent="0.25">
      <c r="A508" s="3">
        <v>44390</v>
      </c>
      <c r="B508">
        <v>11</v>
      </c>
      <c r="C508"/>
    </row>
    <row r="509" spans="1:3" x14ac:dyDescent="0.25">
      <c r="A509" s="3">
        <v>44391</v>
      </c>
      <c r="B509">
        <v>14</v>
      </c>
      <c r="C509"/>
    </row>
    <row r="510" spans="1:3" x14ac:dyDescent="0.25">
      <c r="A510" s="3">
        <v>44392</v>
      </c>
      <c r="B510">
        <v>11</v>
      </c>
      <c r="C510"/>
    </row>
    <row r="511" spans="1:3" x14ac:dyDescent="0.25">
      <c r="A511" s="3">
        <v>44393</v>
      </c>
      <c r="B511">
        <v>20</v>
      </c>
      <c r="C511"/>
    </row>
    <row r="512" spans="1:3" x14ac:dyDescent="0.25">
      <c r="A512" s="3">
        <v>44394</v>
      </c>
      <c r="B512">
        <v>20</v>
      </c>
      <c r="C512"/>
    </row>
    <row r="513" spans="1:3" x14ac:dyDescent="0.25">
      <c r="A513" s="3">
        <v>44395</v>
      </c>
      <c r="B513">
        <v>23</v>
      </c>
      <c r="C513"/>
    </row>
    <row r="514" spans="1:3" x14ac:dyDescent="0.25">
      <c r="A514" s="3">
        <v>44396</v>
      </c>
      <c r="B514">
        <v>18</v>
      </c>
      <c r="C514"/>
    </row>
    <row r="515" spans="1:3" x14ac:dyDescent="0.25">
      <c r="A515" s="3">
        <v>44397</v>
      </c>
      <c r="B515">
        <v>20</v>
      </c>
      <c r="C515"/>
    </row>
    <row r="516" spans="1:3" x14ac:dyDescent="0.25">
      <c r="A516" s="3">
        <v>44398</v>
      </c>
      <c r="B516">
        <v>22</v>
      </c>
      <c r="C516"/>
    </row>
    <row r="517" spans="1:3" x14ac:dyDescent="0.25">
      <c r="A517" s="3">
        <v>44405</v>
      </c>
      <c r="B517">
        <v>19</v>
      </c>
      <c r="C517"/>
    </row>
    <row r="518" spans="1:3" x14ac:dyDescent="0.25">
      <c r="A518" s="3">
        <v>44406</v>
      </c>
      <c r="B518">
        <v>19</v>
      </c>
      <c r="C518"/>
    </row>
    <row r="519" spans="1:3" x14ac:dyDescent="0.25">
      <c r="A519" s="3">
        <v>44407</v>
      </c>
      <c r="B519">
        <v>19</v>
      </c>
      <c r="C519"/>
    </row>
    <row r="520" spans="1:3" x14ac:dyDescent="0.25">
      <c r="A520" s="3">
        <v>44408</v>
      </c>
      <c r="B520">
        <v>21</v>
      </c>
      <c r="C520"/>
    </row>
    <row r="521" spans="1:3" x14ac:dyDescent="0.25">
      <c r="A521" s="3">
        <v>44409</v>
      </c>
      <c r="B521">
        <v>21</v>
      </c>
      <c r="C521"/>
    </row>
    <row r="522" spans="1:3" x14ac:dyDescent="0.25">
      <c r="A522" s="3">
        <v>44410</v>
      </c>
      <c r="B522">
        <v>21</v>
      </c>
      <c r="C522"/>
    </row>
    <row r="523" spans="1:3" x14ac:dyDescent="0.25">
      <c r="A523" s="3">
        <v>44411</v>
      </c>
      <c r="B523">
        <v>18</v>
      </c>
      <c r="C523"/>
    </row>
    <row r="524" spans="1:3" x14ac:dyDescent="0.25">
      <c r="A524" s="3">
        <v>44412</v>
      </c>
      <c r="B524">
        <v>19</v>
      </c>
      <c r="C524"/>
    </row>
    <row r="525" spans="1:3" x14ac:dyDescent="0.25">
      <c r="A525" s="3">
        <v>44413</v>
      </c>
      <c r="B525">
        <v>23</v>
      </c>
      <c r="C525"/>
    </row>
    <row r="526" spans="1:3" x14ac:dyDescent="0.25">
      <c r="A526" s="3">
        <v>44414</v>
      </c>
      <c r="B526">
        <v>20</v>
      </c>
      <c r="C526"/>
    </row>
    <row r="527" spans="1:3" x14ac:dyDescent="0.25">
      <c r="A527" s="3">
        <v>44415</v>
      </c>
      <c r="B527">
        <v>20</v>
      </c>
      <c r="C527"/>
    </row>
    <row r="528" spans="1:3" x14ac:dyDescent="0.25">
      <c r="A528" s="3">
        <v>44416</v>
      </c>
      <c r="B528">
        <v>30</v>
      </c>
      <c r="C528"/>
    </row>
    <row r="529" spans="1:3" x14ac:dyDescent="0.25">
      <c r="A529" s="3">
        <v>44417</v>
      </c>
      <c r="B529">
        <v>23</v>
      </c>
      <c r="C529"/>
    </row>
    <row r="530" spans="1:3" x14ac:dyDescent="0.25">
      <c r="A530" s="3">
        <v>44418</v>
      </c>
      <c r="B530">
        <v>20</v>
      </c>
      <c r="C530"/>
    </row>
    <row r="531" spans="1:3" x14ac:dyDescent="0.25">
      <c r="A531" s="3">
        <v>44419</v>
      </c>
      <c r="B531">
        <v>20</v>
      </c>
      <c r="C531"/>
    </row>
    <row r="532" spans="1:3" x14ac:dyDescent="0.25">
      <c r="A532" s="3">
        <v>44420</v>
      </c>
      <c r="B532">
        <v>18</v>
      </c>
      <c r="C532"/>
    </row>
    <row r="533" spans="1:3" x14ac:dyDescent="0.25">
      <c r="A533" s="3">
        <v>44421</v>
      </c>
      <c r="B533">
        <v>19</v>
      </c>
      <c r="C533"/>
    </row>
    <row r="534" spans="1:3" x14ac:dyDescent="0.25">
      <c r="A534" s="3">
        <v>44422</v>
      </c>
      <c r="B534">
        <v>20</v>
      </c>
      <c r="C534"/>
    </row>
    <row r="535" spans="1:3" x14ac:dyDescent="0.25">
      <c r="A535" s="3">
        <v>44423</v>
      </c>
      <c r="B535">
        <v>19</v>
      </c>
      <c r="C535"/>
    </row>
    <row r="536" spans="1:3" x14ac:dyDescent="0.25">
      <c r="A536" s="3">
        <v>44424</v>
      </c>
      <c r="B536">
        <v>25</v>
      </c>
      <c r="C536"/>
    </row>
    <row r="537" spans="1:3" x14ac:dyDescent="0.25">
      <c r="A537" s="3">
        <v>44425</v>
      </c>
      <c r="B537">
        <v>19</v>
      </c>
      <c r="C537"/>
    </row>
    <row r="538" spans="1:3" x14ac:dyDescent="0.25">
      <c r="A538" s="3">
        <v>44426</v>
      </c>
      <c r="B538">
        <v>19</v>
      </c>
      <c r="C538"/>
    </row>
    <row r="539" spans="1:3" x14ac:dyDescent="0.25">
      <c r="A539" s="3">
        <v>44427</v>
      </c>
      <c r="B539">
        <v>19</v>
      </c>
      <c r="C539"/>
    </row>
    <row r="540" spans="1:3" x14ac:dyDescent="0.25">
      <c r="A540" s="3">
        <v>44428</v>
      </c>
      <c r="B540">
        <v>20</v>
      </c>
      <c r="C540"/>
    </row>
    <row r="541" spans="1:3" x14ac:dyDescent="0.25">
      <c r="A541" s="3">
        <v>44429</v>
      </c>
      <c r="B541">
        <v>21</v>
      </c>
      <c r="C541"/>
    </row>
    <row r="542" spans="1:3" x14ac:dyDescent="0.25">
      <c r="A542" s="3">
        <v>44430</v>
      </c>
      <c r="B542">
        <v>29</v>
      </c>
      <c r="C542"/>
    </row>
    <row r="543" spans="1:3" x14ac:dyDescent="0.25">
      <c r="A543" s="3">
        <v>44431</v>
      </c>
      <c r="B543">
        <v>26</v>
      </c>
      <c r="C543"/>
    </row>
    <row r="544" spans="1:3" x14ac:dyDescent="0.25">
      <c r="A544" s="3">
        <v>44432</v>
      </c>
      <c r="B544">
        <v>20</v>
      </c>
      <c r="C544"/>
    </row>
    <row r="545" spans="1:3" x14ac:dyDescent="0.25">
      <c r="A545" s="3">
        <v>44433</v>
      </c>
      <c r="B545">
        <v>26</v>
      </c>
      <c r="C545"/>
    </row>
    <row r="546" spans="1:3" x14ac:dyDescent="0.25">
      <c r="A546" s="3">
        <v>44434</v>
      </c>
      <c r="B546">
        <v>17</v>
      </c>
      <c r="C546"/>
    </row>
    <row r="547" spans="1:3" x14ac:dyDescent="0.25">
      <c r="A547" s="3">
        <v>44435</v>
      </c>
      <c r="B547">
        <v>18</v>
      </c>
      <c r="C547"/>
    </row>
    <row r="548" spans="1:3" x14ac:dyDescent="0.25">
      <c r="A548" s="3">
        <v>44436</v>
      </c>
      <c r="B548">
        <v>22</v>
      </c>
      <c r="C548"/>
    </row>
    <row r="549" spans="1:3" x14ac:dyDescent="0.25">
      <c r="A549" s="3">
        <v>44437</v>
      </c>
      <c r="B549">
        <v>24</v>
      </c>
      <c r="C549"/>
    </row>
    <row r="550" spans="1:3" x14ac:dyDescent="0.25">
      <c r="A550" s="3">
        <v>44438</v>
      </c>
      <c r="B550">
        <v>24</v>
      </c>
      <c r="C550"/>
    </row>
    <row r="551" spans="1:3" x14ac:dyDescent="0.25">
      <c r="A551" s="3">
        <v>44439</v>
      </c>
      <c r="B551">
        <v>24</v>
      </c>
      <c r="C551"/>
    </row>
    <row r="552" spans="1:3" x14ac:dyDescent="0.25">
      <c r="A552" s="3">
        <v>44440</v>
      </c>
      <c r="B552">
        <v>15</v>
      </c>
      <c r="C552"/>
    </row>
    <row r="553" spans="1:3" x14ac:dyDescent="0.25">
      <c r="A553" s="3">
        <v>44441</v>
      </c>
      <c r="B553">
        <v>20</v>
      </c>
      <c r="C553"/>
    </row>
    <row r="554" spans="1:3" x14ac:dyDescent="0.25">
      <c r="A554" s="3">
        <v>44442</v>
      </c>
      <c r="B554">
        <v>19</v>
      </c>
      <c r="C554"/>
    </row>
    <row r="555" spans="1:3" x14ac:dyDescent="0.25">
      <c r="A555" s="3">
        <v>44443</v>
      </c>
      <c r="B555">
        <v>17</v>
      </c>
      <c r="C555"/>
    </row>
    <row r="556" spans="1:3" x14ac:dyDescent="0.25">
      <c r="A556" s="3">
        <v>44444</v>
      </c>
      <c r="B556">
        <v>23</v>
      </c>
      <c r="C556"/>
    </row>
    <row r="557" spans="1:3" x14ac:dyDescent="0.25">
      <c r="A557" s="3">
        <v>44445</v>
      </c>
      <c r="B557">
        <v>23</v>
      </c>
      <c r="C557"/>
    </row>
    <row r="558" spans="1:3" x14ac:dyDescent="0.25">
      <c r="A558" s="3">
        <v>44446</v>
      </c>
      <c r="B558">
        <v>19</v>
      </c>
      <c r="C558"/>
    </row>
    <row r="559" spans="1:3" x14ac:dyDescent="0.25">
      <c r="A559" s="3">
        <v>44447</v>
      </c>
      <c r="B559">
        <v>15</v>
      </c>
      <c r="C559"/>
    </row>
    <row r="560" spans="1:3" x14ac:dyDescent="0.25">
      <c r="A560" s="3">
        <v>44448</v>
      </c>
      <c r="B560">
        <v>14</v>
      </c>
      <c r="C560"/>
    </row>
    <row r="561" spans="1:3" x14ac:dyDescent="0.25">
      <c r="A561" s="3">
        <v>44449</v>
      </c>
      <c r="B561">
        <v>16</v>
      </c>
      <c r="C561"/>
    </row>
    <row r="562" spans="1:3" x14ac:dyDescent="0.25">
      <c r="A562" s="3">
        <v>44450</v>
      </c>
      <c r="B562">
        <v>19</v>
      </c>
      <c r="C562"/>
    </row>
    <row r="563" spans="1:3" x14ac:dyDescent="0.25">
      <c r="A563" s="3">
        <v>44451</v>
      </c>
      <c r="B563">
        <v>24</v>
      </c>
      <c r="C563"/>
    </row>
    <row r="564" spans="1:3" x14ac:dyDescent="0.25">
      <c r="A564" s="3">
        <v>44452</v>
      </c>
      <c r="B564">
        <v>16</v>
      </c>
      <c r="C564"/>
    </row>
    <row r="565" spans="1:3" x14ac:dyDescent="0.25">
      <c r="A565" s="3">
        <v>44453</v>
      </c>
      <c r="B565">
        <v>16</v>
      </c>
      <c r="C565"/>
    </row>
    <row r="566" spans="1:3" x14ac:dyDescent="0.25">
      <c r="A566" s="3">
        <v>44454</v>
      </c>
      <c r="B566">
        <v>18</v>
      </c>
      <c r="C566"/>
    </row>
    <row r="567" spans="1:3" x14ac:dyDescent="0.25">
      <c r="A567" s="3">
        <v>44455</v>
      </c>
      <c r="B567">
        <v>21</v>
      </c>
      <c r="C567"/>
    </row>
    <row r="568" spans="1:3" x14ac:dyDescent="0.25">
      <c r="A568" s="3">
        <v>44456</v>
      </c>
      <c r="B568">
        <v>17</v>
      </c>
      <c r="C568"/>
    </row>
    <row r="569" spans="1:3" x14ac:dyDescent="0.25">
      <c r="A569" s="3">
        <v>44457</v>
      </c>
      <c r="B569">
        <v>14</v>
      </c>
      <c r="C569"/>
    </row>
    <row r="570" spans="1:3" x14ac:dyDescent="0.25">
      <c r="A570" s="3">
        <v>44458</v>
      </c>
      <c r="B570">
        <v>21</v>
      </c>
      <c r="C570"/>
    </row>
    <row r="571" spans="1:3" x14ac:dyDescent="0.25">
      <c r="A571" s="3">
        <v>44459</v>
      </c>
      <c r="B571">
        <v>16</v>
      </c>
      <c r="C571"/>
    </row>
    <row r="572" spans="1:3" x14ac:dyDescent="0.25">
      <c r="A572" s="3">
        <v>44460</v>
      </c>
      <c r="B572">
        <v>18</v>
      </c>
      <c r="C572"/>
    </row>
    <row r="573" spans="1:3" x14ac:dyDescent="0.25">
      <c r="A573" s="3">
        <v>44461</v>
      </c>
      <c r="B573">
        <v>19</v>
      </c>
      <c r="C573"/>
    </row>
    <row r="574" spans="1:3" x14ac:dyDescent="0.25">
      <c r="A574" s="3">
        <v>44462</v>
      </c>
      <c r="B574">
        <v>20</v>
      </c>
      <c r="C574"/>
    </row>
    <row r="575" spans="1:3" x14ac:dyDescent="0.25">
      <c r="A575" s="3">
        <v>44463</v>
      </c>
      <c r="B575">
        <v>13</v>
      </c>
      <c r="C575"/>
    </row>
    <row r="576" spans="1:3" x14ac:dyDescent="0.25">
      <c r="A576" s="3">
        <v>44464</v>
      </c>
      <c r="B576">
        <v>16</v>
      </c>
      <c r="C576"/>
    </row>
    <row r="577" spans="1:3" x14ac:dyDescent="0.25">
      <c r="A577" s="3">
        <v>44465</v>
      </c>
      <c r="B577">
        <v>23</v>
      </c>
      <c r="C577"/>
    </row>
    <row r="578" spans="1:3" x14ac:dyDescent="0.25">
      <c r="A578" s="3">
        <v>44466</v>
      </c>
      <c r="B578">
        <v>22</v>
      </c>
      <c r="C578"/>
    </row>
    <row r="579" spans="1:3" x14ac:dyDescent="0.25">
      <c r="A579" s="3">
        <v>44467</v>
      </c>
      <c r="B579">
        <v>16</v>
      </c>
      <c r="C579"/>
    </row>
    <row r="580" spans="1:3" x14ac:dyDescent="0.25">
      <c r="A580" s="3">
        <v>44468</v>
      </c>
      <c r="B580">
        <v>14</v>
      </c>
      <c r="C580"/>
    </row>
    <row r="581" spans="1:3" x14ac:dyDescent="0.25">
      <c r="A581" s="3">
        <v>44469</v>
      </c>
      <c r="B581">
        <v>18</v>
      </c>
      <c r="C581"/>
    </row>
    <row r="582" spans="1:3" x14ac:dyDescent="0.25">
      <c r="A582" s="3">
        <v>44470</v>
      </c>
      <c r="B582">
        <v>17</v>
      </c>
      <c r="C582"/>
    </row>
    <row r="583" spans="1:3" x14ac:dyDescent="0.25">
      <c r="A583" s="3">
        <v>44471</v>
      </c>
      <c r="B583">
        <v>23</v>
      </c>
      <c r="C583"/>
    </row>
    <row r="584" spans="1:3" x14ac:dyDescent="0.25">
      <c r="A584" s="3">
        <v>44472</v>
      </c>
      <c r="B584">
        <v>25</v>
      </c>
      <c r="C584"/>
    </row>
    <row r="585" spans="1:3" x14ac:dyDescent="0.25">
      <c r="A585" s="3">
        <v>44473</v>
      </c>
      <c r="B585">
        <v>23</v>
      </c>
      <c r="C585"/>
    </row>
    <row r="586" spans="1:3" x14ac:dyDescent="0.25">
      <c r="A586" s="3">
        <v>44474</v>
      </c>
      <c r="B586">
        <v>16</v>
      </c>
      <c r="C586"/>
    </row>
    <row r="587" spans="1:3" x14ac:dyDescent="0.25">
      <c r="A587" s="3">
        <v>44475</v>
      </c>
      <c r="B587">
        <v>16</v>
      </c>
      <c r="C587"/>
    </row>
    <row r="588" spans="1:3" x14ac:dyDescent="0.25">
      <c r="A588" s="3">
        <v>44476</v>
      </c>
      <c r="B588">
        <v>20</v>
      </c>
      <c r="C588"/>
    </row>
    <row r="589" spans="1:3" x14ac:dyDescent="0.25">
      <c r="A589" s="3">
        <v>44477</v>
      </c>
      <c r="B589">
        <v>15</v>
      </c>
      <c r="C589"/>
    </row>
    <row r="590" spans="1:3" x14ac:dyDescent="0.25">
      <c r="A590" s="3">
        <v>44478</v>
      </c>
      <c r="B590">
        <v>19</v>
      </c>
      <c r="C590"/>
    </row>
    <row r="591" spans="1:3" x14ac:dyDescent="0.25">
      <c r="A591" s="3">
        <v>44479</v>
      </c>
      <c r="B591">
        <v>22</v>
      </c>
      <c r="C591"/>
    </row>
    <row r="592" spans="1:3" x14ac:dyDescent="0.25">
      <c r="A592" s="3">
        <v>44480</v>
      </c>
      <c r="B592">
        <v>19</v>
      </c>
      <c r="C592"/>
    </row>
    <row r="593" spans="1:3" x14ac:dyDescent="0.25">
      <c r="A593" s="3">
        <v>44481</v>
      </c>
      <c r="B593">
        <v>17</v>
      </c>
      <c r="C593"/>
    </row>
    <row r="594" spans="1:3" x14ac:dyDescent="0.25">
      <c r="A594" s="3">
        <v>44482</v>
      </c>
      <c r="B594">
        <v>20</v>
      </c>
      <c r="C594"/>
    </row>
    <row r="595" spans="1:3" x14ac:dyDescent="0.25">
      <c r="A595" s="3">
        <v>44483</v>
      </c>
      <c r="B595">
        <v>21</v>
      </c>
      <c r="C595"/>
    </row>
    <row r="596" spans="1:3" x14ac:dyDescent="0.25">
      <c r="A596" s="3">
        <v>44484</v>
      </c>
      <c r="B596">
        <v>14</v>
      </c>
      <c r="C596"/>
    </row>
    <row r="597" spans="1:3" x14ac:dyDescent="0.25">
      <c r="A597" s="3">
        <v>44485</v>
      </c>
      <c r="B597">
        <v>12</v>
      </c>
      <c r="C597"/>
    </row>
    <row r="598" spans="1:3" x14ac:dyDescent="0.25">
      <c r="A598" s="3">
        <v>44486</v>
      </c>
      <c r="B598">
        <v>27</v>
      </c>
      <c r="C598"/>
    </row>
    <row r="599" spans="1:3" x14ac:dyDescent="0.25">
      <c r="A599" s="3">
        <v>44487</v>
      </c>
      <c r="B599">
        <v>18</v>
      </c>
      <c r="C599"/>
    </row>
    <row r="600" spans="1:3" x14ac:dyDescent="0.25">
      <c r="A600" s="3">
        <v>44488</v>
      </c>
      <c r="B600">
        <v>15</v>
      </c>
      <c r="C600"/>
    </row>
    <row r="601" spans="1:3" x14ac:dyDescent="0.25">
      <c r="A601" s="3">
        <v>44489</v>
      </c>
      <c r="B601">
        <v>18</v>
      </c>
      <c r="C601"/>
    </row>
    <row r="602" spans="1:3" x14ac:dyDescent="0.25">
      <c r="A602" s="3">
        <v>44490</v>
      </c>
      <c r="B602">
        <v>13</v>
      </c>
      <c r="C602"/>
    </row>
    <row r="603" spans="1:3" x14ac:dyDescent="0.25">
      <c r="A603" s="3">
        <v>44491</v>
      </c>
      <c r="B603">
        <v>18</v>
      </c>
      <c r="C603"/>
    </row>
    <row r="604" spans="1:3" x14ac:dyDescent="0.25">
      <c r="A604" s="3">
        <v>44492</v>
      </c>
      <c r="B604">
        <v>21</v>
      </c>
      <c r="C604"/>
    </row>
    <row r="605" spans="1:3" x14ac:dyDescent="0.25">
      <c r="A605" s="3">
        <v>44493</v>
      </c>
      <c r="B605">
        <v>19</v>
      </c>
      <c r="C605"/>
    </row>
    <row r="606" spans="1:3" x14ac:dyDescent="0.25">
      <c r="A606" s="3">
        <v>44494</v>
      </c>
      <c r="B606">
        <v>20</v>
      </c>
      <c r="C606"/>
    </row>
    <row r="607" spans="1:3" x14ac:dyDescent="0.25">
      <c r="A607" s="3">
        <v>44495</v>
      </c>
      <c r="B607">
        <v>21</v>
      </c>
      <c r="C607"/>
    </row>
    <row r="608" spans="1:3" x14ac:dyDescent="0.25">
      <c r="A608" s="3">
        <v>44496</v>
      </c>
      <c r="B608">
        <v>17</v>
      </c>
      <c r="C608"/>
    </row>
    <row r="609" spans="1:3" x14ac:dyDescent="0.25">
      <c r="A609" s="3">
        <v>44497</v>
      </c>
      <c r="B609">
        <v>17</v>
      </c>
      <c r="C609"/>
    </row>
    <row r="610" spans="1:3" x14ac:dyDescent="0.25">
      <c r="A610" s="3">
        <v>44498</v>
      </c>
      <c r="B610">
        <v>16</v>
      </c>
      <c r="C610"/>
    </row>
    <row r="611" spans="1:3" x14ac:dyDescent="0.25">
      <c r="A611" s="3">
        <v>44499</v>
      </c>
      <c r="B611">
        <v>22</v>
      </c>
      <c r="C611"/>
    </row>
    <row r="612" spans="1:3" x14ac:dyDescent="0.25">
      <c r="A612" s="3">
        <v>44500</v>
      </c>
      <c r="B612">
        <v>22</v>
      </c>
      <c r="C612"/>
    </row>
    <row r="613" spans="1:3" x14ac:dyDescent="0.25">
      <c r="A613" s="3">
        <v>44501</v>
      </c>
      <c r="B613">
        <v>19</v>
      </c>
      <c r="C613"/>
    </row>
    <row r="614" spans="1:3" x14ac:dyDescent="0.25">
      <c r="A614" s="3">
        <v>44502</v>
      </c>
      <c r="B614">
        <v>35</v>
      </c>
      <c r="C614"/>
    </row>
    <row r="615" spans="1:3" x14ac:dyDescent="0.25">
      <c r="A615" s="3">
        <v>44503</v>
      </c>
      <c r="B615">
        <v>50</v>
      </c>
      <c r="C615"/>
    </row>
    <row r="616" spans="1:3" x14ac:dyDescent="0.25">
      <c r="A616" s="3">
        <v>44504</v>
      </c>
      <c r="B616">
        <v>42</v>
      </c>
      <c r="C616"/>
    </row>
    <row r="617" spans="1:3" x14ac:dyDescent="0.25">
      <c r="A617" s="3">
        <v>44505</v>
      </c>
      <c r="B617">
        <v>44</v>
      </c>
      <c r="C617"/>
    </row>
    <row r="618" spans="1:3" x14ac:dyDescent="0.25">
      <c r="A618" s="3">
        <v>44506</v>
      </c>
      <c r="B618">
        <v>48</v>
      </c>
      <c r="C618"/>
    </row>
    <row r="619" spans="1:3" x14ac:dyDescent="0.25">
      <c r="A619" s="3">
        <v>44507</v>
      </c>
      <c r="B619">
        <v>40</v>
      </c>
      <c r="C619"/>
    </row>
    <row r="620" spans="1:3" x14ac:dyDescent="0.25">
      <c r="A620" s="3">
        <v>44508</v>
      </c>
      <c r="B620">
        <v>34</v>
      </c>
      <c r="C620"/>
    </row>
    <row r="621" spans="1:3" x14ac:dyDescent="0.25">
      <c r="A621" s="3">
        <v>44509</v>
      </c>
      <c r="B621">
        <v>38</v>
      </c>
      <c r="C621"/>
    </row>
    <row r="622" spans="1:3" x14ac:dyDescent="0.25">
      <c r="A622" s="3">
        <v>44510</v>
      </c>
      <c r="B622">
        <v>30</v>
      </c>
      <c r="C622"/>
    </row>
    <row r="623" spans="1:3" x14ac:dyDescent="0.25">
      <c r="A623" s="3">
        <v>44511</v>
      </c>
      <c r="B623">
        <v>36</v>
      </c>
      <c r="C623"/>
    </row>
    <row r="624" spans="1:3" x14ac:dyDescent="0.25">
      <c r="A624" s="3">
        <v>44512</v>
      </c>
      <c r="B624">
        <v>32</v>
      </c>
      <c r="C624"/>
    </row>
    <row r="625" spans="1:3" x14ac:dyDescent="0.25">
      <c r="A625" s="3">
        <v>44513</v>
      </c>
      <c r="B625">
        <v>37</v>
      </c>
      <c r="C625"/>
    </row>
    <row r="626" spans="1:3" x14ac:dyDescent="0.25">
      <c r="A626" s="3">
        <v>44514</v>
      </c>
      <c r="B626">
        <v>37</v>
      </c>
      <c r="C626"/>
    </row>
    <row r="627" spans="1:3" x14ac:dyDescent="0.25">
      <c r="A627" s="3">
        <v>44515</v>
      </c>
      <c r="B627">
        <v>33</v>
      </c>
      <c r="C627"/>
    </row>
    <row r="628" spans="1:3" x14ac:dyDescent="0.25">
      <c r="A628" s="3">
        <v>44516</v>
      </c>
      <c r="B628">
        <v>33</v>
      </c>
      <c r="C628"/>
    </row>
    <row r="629" spans="1:3" x14ac:dyDescent="0.25">
      <c r="A629" s="3">
        <v>44517</v>
      </c>
      <c r="B629">
        <v>34</v>
      </c>
      <c r="C629"/>
    </row>
    <row r="630" spans="1:3" x14ac:dyDescent="0.25">
      <c r="A630" s="3">
        <v>44518</v>
      </c>
      <c r="B630">
        <v>42</v>
      </c>
      <c r="C630"/>
    </row>
    <row r="631" spans="1:3" x14ac:dyDescent="0.25">
      <c r="A631" s="3">
        <v>44519</v>
      </c>
      <c r="B631">
        <v>37</v>
      </c>
      <c r="C631"/>
    </row>
    <row r="632" spans="1:3" x14ac:dyDescent="0.25">
      <c r="A632" s="3">
        <v>44520</v>
      </c>
      <c r="B632">
        <v>57</v>
      </c>
      <c r="C632"/>
    </row>
    <row r="633" spans="1:3" x14ac:dyDescent="0.25">
      <c r="A633" s="3">
        <v>44521</v>
      </c>
      <c r="B633">
        <v>48</v>
      </c>
      <c r="C633"/>
    </row>
    <row r="634" spans="1:3" x14ac:dyDescent="0.25">
      <c r="A634" s="3">
        <v>44522</v>
      </c>
      <c r="B634">
        <v>39</v>
      </c>
      <c r="C634"/>
    </row>
    <row r="635" spans="1:3" x14ac:dyDescent="0.25">
      <c r="A635" s="3">
        <v>44523</v>
      </c>
      <c r="B635">
        <v>50</v>
      </c>
      <c r="C635"/>
    </row>
    <row r="636" spans="1:3" x14ac:dyDescent="0.25">
      <c r="A636" s="3">
        <v>44524</v>
      </c>
      <c r="B636">
        <v>44</v>
      </c>
      <c r="C636"/>
    </row>
    <row r="637" spans="1:3" x14ac:dyDescent="0.25">
      <c r="A637" s="3">
        <v>44525</v>
      </c>
      <c r="B637">
        <v>47</v>
      </c>
      <c r="C637"/>
    </row>
    <row r="638" spans="1:3" x14ac:dyDescent="0.25">
      <c r="A638" s="3">
        <v>44526</v>
      </c>
      <c r="B638">
        <v>53</v>
      </c>
      <c r="C638"/>
    </row>
    <row r="639" spans="1:3" x14ac:dyDescent="0.25">
      <c r="A639" s="3">
        <v>44527</v>
      </c>
      <c r="B639">
        <v>79</v>
      </c>
      <c r="C639"/>
    </row>
    <row r="640" spans="1:3" x14ac:dyDescent="0.25">
      <c r="A640" s="3">
        <v>44528</v>
      </c>
      <c r="B640">
        <v>76</v>
      </c>
      <c r="C640"/>
    </row>
    <row r="641" spans="1:3" x14ac:dyDescent="0.25">
      <c r="A641" s="3">
        <v>44529</v>
      </c>
      <c r="B641">
        <v>62</v>
      </c>
      <c r="C641"/>
    </row>
    <row r="642" spans="1:3" x14ac:dyDescent="0.25">
      <c r="A642" s="3">
        <v>44530</v>
      </c>
      <c r="B642">
        <v>51</v>
      </c>
      <c r="C642"/>
    </row>
    <row r="643" spans="1:3" x14ac:dyDescent="0.25">
      <c r="A643" s="3">
        <v>44531</v>
      </c>
      <c r="B643">
        <v>52</v>
      </c>
      <c r="C643"/>
    </row>
    <row r="644" spans="1:3" x14ac:dyDescent="0.25">
      <c r="A644" s="3">
        <v>44532</v>
      </c>
      <c r="B644">
        <v>56</v>
      </c>
      <c r="C644"/>
    </row>
    <row r="645" spans="1:3" x14ac:dyDescent="0.25">
      <c r="A645" s="3">
        <v>44533</v>
      </c>
      <c r="B645">
        <v>54</v>
      </c>
      <c r="C645"/>
    </row>
    <row r="646" spans="1:3" x14ac:dyDescent="0.25">
      <c r="A646" s="3">
        <v>44534</v>
      </c>
      <c r="B646">
        <v>49</v>
      </c>
      <c r="C646"/>
    </row>
    <row r="647" spans="1:3" x14ac:dyDescent="0.25">
      <c r="A647" s="3">
        <v>44535</v>
      </c>
      <c r="B647">
        <v>61</v>
      </c>
      <c r="C647"/>
    </row>
    <row r="648" spans="1:3" x14ac:dyDescent="0.25">
      <c r="A648" s="3">
        <v>44536</v>
      </c>
      <c r="B648">
        <v>54</v>
      </c>
      <c r="C648"/>
    </row>
    <row r="649" spans="1:3" x14ac:dyDescent="0.25">
      <c r="A649" s="3">
        <v>44537</v>
      </c>
      <c r="B649">
        <v>53</v>
      </c>
      <c r="C649"/>
    </row>
    <row r="650" spans="1:3" x14ac:dyDescent="0.25">
      <c r="A650" s="3">
        <v>44538</v>
      </c>
      <c r="B650">
        <v>64</v>
      </c>
      <c r="C650"/>
    </row>
    <row r="651" spans="1:3" x14ac:dyDescent="0.25">
      <c r="A651" s="3">
        <v>44539</v>
      </c>
      <c r="B651">
        <v>65</v>
      </c>
      <c r="C651"/>
    </row>
    <row r="652" spans="1:3" x14ac:dyDescent="0.25">
      <c r="A652" s="3">
        <v>44540</v>
      </c>
      <c r="B652">
        <v>61</v>
      </c>
      <c r="C652"/>
    </row>
    <row r="653" spans="1:3" x14ac:dyDescent="0.25">
      <c r="A653" s="3">
        <v>44541</v>
      </c>
      <c r="B653">
        <v>60</v>
      </c>
      <c r="C653"/>
    </row>
    <row r="654" spans="1:3" x14ac:dyDescent="0.25">
      <c r="A654" s="3">
        <v>44542</v>
      </c>
      <c r="B654">
        <v>45</v>
      </c>
      <c r="C654"/>
    </row>
    <row r="655" spans="1:3" x14ac:dyDescent="0.25">
      <c r="A655" s="3">
        <v>44543</v>
      </c>
      <c r="B655">
        <v>42</v>
      </c>
      <c r="C655"/>
    </row>
    <row r="656" spans="1:3" x14ac:dyDescent="0.25">
      <c r="A656" s="3">
        <v>44544</v>
      </c>
      <c r="B656">
        <v>46</v>
      </c>
      <c r="C656"/>
    </row>
    <row r="657" spans="1:3" x14ac:dyDescent="0.25">
      <c r="A657" s="3">
        <v>44545</v>
      </c>
      <c r="B657">
        <v>61</v>
      </c>
      <c r="C657"/>
    </row>
    <row r="658" spans="1:3" x14ac:dyDescent="0.25">
      <c r="A658" s="3">
        <v>44546</v>
      </c>
      <c r="B658">
        <v>59</v>
      </c>
      <c r="C658"/>
    </row>
    <row r="659" spans="1:3" x14ac:dyDescent="0.25">
      <c r="A659" s="3">
        <v>44547</v>
      </c>
      <c r="B659">
        <v>49</v>
      </c>
      <c r="C659"/>
    </row>
    <row r="660" spans="1:3" x14ac:dyDescent="0.25">
      <c r="A660" s="3">
        <v>44548</v>
      </c>
      <c r="B660">
        <v>58</v>
      </c>
      <c r="C660"/>
    </row>
    <row r="661" spans="1:3" x14ac:dyDescent="0.25">
      <c r="A661" s="3">
        <v>44549</v>
      </c>
      <c r="B661">
        <v>69</v>
      </c>
      <c r="C661"/>
    </row>
    <row r="662" spans="1:3" x14ac:dyDescent="0.25">
      <c r="A662" s="3">
        <v>44550</v>
      </c>
      <c r="B662">
        <v>65</v>
      </c>
      <c r="C662"/>
    </row>
    <row r="663" spans="1:3" x14ac:dyDescent="0.25">
      <c r="A663" s="3">
        <v>44551</v>
      </c>
      <c r="B663">
        <v>67</v>
      </c>
      <c r="C663"/>
    </row>
    <row r="664" spans="1:3" x14ac:dyDescent="0.25">
      <c r="A664" s="3">
        <v>44552</v>
      </c>
      <c r="B664">
        <v>84</v>
      </c>
      <c r="C664"/>
    </row>
    <row r="665" spans="1:3" x14ac:dyDescent="0.25">
      <c r="A665" s="3">
        <v>44553</v>
      </c>
      <c r="B665">
        <v>66</v>
      </c>
      <c r="C665"/>
    </row>
    <row r="666" spans="1:3" x14ac:dyDescent="0.25">
      <c r="A666" s="3">
        <v>44554</v>
      </c>
      <c r="B666">
        <v>49</v>
      </c>
      <c r="C666"/>
    </row>
    <row r="667" spans="1:3" x14ac:dyDescent="0.25">
      <c r="A667" s="3">
        <v>44555</v>
      </c>
      <c r="B667">
        <v>57</v>
      </c>
      <c r="C667"/>
    </row>
    <row r="668" spans="1:3" x14ac:dyDescent="0.25">
      <c r="A668" s="3">
        <v>44556</v>
      </c>
      <c r="B668">
        <v>45</v>
      </c>
      <c r="C668"/>
    </row>
    <row r="669" spans="1:3" x14ac:dyDescent="0.25">
      <c r="A669" s="3">
        <v>44557</v>
      </c>
      <c r="B669">
        <v>36</v>
      </c>
      <c r="C669"/>
    </row>
    <row r="670" spans="1:3" x14ac:dyDescent="0.25">
      <c r="A670" s="3">
        <v>44558</v>
      </c>
      <c r="B670">
        <v>36</v>
      </c>
      <c r="C670"/>
    </row>
    <row r="671" spans="1:3" x14ac:dyDescent="0.25">
      <c r="A671" s="3">
        <v>44559</v>
      </c>
      <c r="B671">
        <v>33</v>
      </c>
      <c r="C671"/>
    </row>
    <row r="672" spans="1:3" x14ac:dyDescent="0.25">
      <c r="A672" s="3">
        <v>44560</v>
      </c>
      <c r="B672">
        <v>30</v>
      </c>
      <c r="C672"/>
    </row>
    <row r="673" spans="1:3" x14ac:dyDescent="0.25">
      <c r="A673" s="3">
        <v>44561</v>
      </c>
      <c r="B673">
        <v>33</v>
      </c>
      <c r="C673"/>
    </row>
    <row r="674" spans="1:3" x14ac:dyDescent="0.25">
      <c r="A674" s="3">
        <v>44562</v>
      </c>
      <c r="B674">
        <v>33</v>
      </c>
      <c r="C674"/>
    </row>
    <row r="675" spans="1:3" x14ac:dyDescent="0.25">
      <c r="A675" s="3">
        <v>44563</v>
      </c>
      <c r="B675">
        <v>32</v>
      </c>
      <c r="C675"/>
    </row>
    <row r="676" spans="1:3" x14ac:dyDescent="0.25">
      <c r="A676" s="3">
        <v>44564</v>
      </c>
      <c r="B676">
        <v>33</v>
      </c>
      <c r="C676"/>
    </row>
    <row r="677" spans="1:3" x14ac:dyDescent="0.25">
      <c r="A677" s="3">
        <v>44565</v>
      </c>
      <c r="B677">
        <v>47</v>
      </c>
      <c r="C677"/>
    </row>
    <row r="678" spans="1:3" x14ac:dyDescent="0.25">
      <c r="A678" s="3">
        <v>44566</v>
      </c>
      <c r="B678">
        <v>71</v>
      </c>
      <c r="C678"/>
    </row>
    <row r="679" spans="1:3" x14ac:dyDescent="0.25">
      <c r="A679" s="3">
        <v>44567</v>
      </c>
      <c r="B679">
        <v>63</v>
      </c>
      <c r="C679"/>
    </row>
    <row r="680" spans="1:3" x14ac:dyDescent="0.25">
      <c r="A680" s="3">
        <v>44568</v>
      </c>
      <c r="B680">
        <v>58</v>
      </c>
      <c r="C680"/>
    </row>
    <row r="681" spans="1:3" x14ac:dyDescent="0.25">
      <c r="A681" s="3">
        <v>44569</v>
      </c>
      <c r="B681">
        <v>63</v>
      </c>
      <c r="C681"/>
    </row>
    <row r="682" spans="1:3" x14ac:dyDescent="0.25">
      <c r="A682" s="3">
        <v>44570</v>
      </c>
      <c r="B682">
        <v>62</v>
      </c>
      <c r="C682"/>
    </row>
    <row r="683" spans="1:3" x14ac:dyDescent="0.25">
      <c r="A683" s="3">
        <v>44571</v>
      </c>
      <c r="B683">
        <v>43</v>
      </c>
      <c r="C683"/>
    </row>
    <row r="684" spans="1:3" x14ac:dyDescent="0.25">
      <c r="A684" s="3">
        <v>44572</v>
      </c>
      <c r="B684">
        <v>41</v>
      </c>
      <c r="C684"/>
    </row>
    <row r="685" spans="1:3" x14ac:dyDescent="0.25">
      <c r="A685" s="3">
        <v>44573</v>
      </c>
      <c r="B685">
        <v>50</v>
      </c>
      <c r="C685"/>
    </row>
    <row r="686" spans="1:3" x14ac:dyDescent="0.25">
      <c r="A686" s="3">
        <v>44574</v>
      </c>
      <c r="B686">
        <v>56</v>
      </c>
      <c r="C686"/>
    </row>
    <row r="687" spans="1:3" x14ac:dyDescent="0.25">
      <c r="A687" s="3">
        <v>44575</v>
      </c>
      <c r="B687">
        <v>57</v>
      </c>
      <c r="C687"/>
    </row>
    <row r="688" spans="1:3" x14ac:dyDescent="0.25">
      <c r="A688" s="3">
        <v>44576</v>
      </c>
      <c r="B688">
        <v>73</v>
      </c>
      <c r="C688"/>
    </row>
    <row r="689" spans="1:3" x14ac:dyDescent="0.25">
      <c r="A689" s="3">
        <v>44577</v>
      </c>
      <c r="B689">
        <v>65</v>
      </c>
      <c r="C689"/>
    </row>
    <row r="690" spans="1:3" x14ac:dyDescent="0.25">
      <c r="A690" s="3">
        <v>44578</v>
      </c>
      <c r="B690">
        <v>53</v>
      </c>
      <c r="C690"/>
    </row>
    <row r="691" spans="1:3" x14ac:dyDescent="0.25">
      <c r="A691" s="3">
        <v>44579</v>
      </c>
      <c r="B691">
        <v>57</v>
      </c>
      <c r="C691"/>
    </row>
    <row r="692" spans="1:3" x14ac:dyDescent="0.25">
      <c r="A692" s="3">
        <v>44580</v>
      </c>
      <c r="B692">
        <v>58</v>
      </c>
      <c r="C692"/>
    </row>
    <row r="693" spans="1:3" x14ac:dyDescent="0.25">
      <c r="A693" s="3">
        <v>44581</v>
      </c>
      <c r="B693">
        <v>56</v>
      </c>
      <c r="C693"/>
    </row>
    <row r="694" spans="1:3" x14ac:dyDescent="0.25">
      <c r="A694" s="3">
        <v>44582</v>
      </c>
      <c r="B694">
        <v>59</v>
      </c>
      <c r="C694"/>
    </row>
    <row r="695" spans="1:3" x14ac:dyDescent="0.25">
      <c r="A695" s="3">
        <v>44583</v>
      </c>
      <c r="B695">
        <v>73</v>
      </c>
      <c r="C695"/>
    </row>
    <row r="696" spans="1:3" x14ac:dyDescent="0.25">
      <c r="A696" s="3">
        <v>44584</v>
      </c>
      <c r="B696">
        <v>64</v>
      </c>
      <c r="C696"/>
    </row>
    <row r="697" spans="1:3" x14ac:dyDescent="0.25">
      <c r="A697" s="3">
        <v>44585</v>
      </c>
      <c r="B697">
        <v>62</v>
      </c>
      <c r="C697"/>
    </row>
    <row r="698" spans="1:3" x14ac:dyDescent="0.25">
      <c r="A698" s="3">
        <v>44586</v>
      </c>
      <c r="B698">
        <v>74</v>
      </c>
      <c r="C698"/>
    </row>
    <row r="699" spans="1:3" x14ac:dyDescent="0.25">
      <c r="A699" s="3">
        <v>44587</v>
      </c>
      <c r="B699">
        <v>72</v>
      </c>
      <c r="C699"/>
    </row>
    <row r="700" spans="1:3" x14ac:dyDescent="0.25">
      <c r="A700" s="3">
        <v>44588</v>
      </c>
      <c r="B700">
        <v>58</v>
      </c>
      <c r="C700"/>
    </row>
    <row r="701" spans="1:3" x14ac:dyDescent="0.25">
      <c r="A701" s="3">
        <v>44589</v>
      </c>
      <c r="B701">
        <v>47</v>
      </c>
      <c r="C701"/>
    </row>
    <row r="702" spans="1:3" x14ac:dyDescent="0.25">
      <c r="A702" s="3">
        <v>44590</v>
      </c>
      <c r="B702">
        <v>61</v>
      </c>
      <c r="C702"/>
    </row>
    <row r="703" spans="1:3" x14ac:dyDescent="0.25">
      <c r="A703" s="3">
        <v>44591</v>
      </c>
      <c r="B703">
        <v>52</v>
      </c>
      <c r="C703"/>
    </row>
    <row r="704" spans="1:3" x14ac:dyDescent="0.25">
      <c r="A704" s="3">
        <v>44592</v>
      </c>
      <c r="B704">
        <v>53</v>
      </c>
      <c r="C704"/>
    </row>
    <row r="705" spans="1:3" x14ac:dyDescent="0.25">
      <c r="A705" s="3">
        <v>44593</v>
      </c>
      <c r="B705">
        <v>54</v>
      </c>
      <c r="C705"/>
    </row>
    <row r="706" spans="1:3" x14ac:dyDescent="0.25">
      <c r="A706" s="3">
        <v>44594</v>
      </c>
      <c r="B706">
        <v>47</v>
      </c>
      <c r="C706"/>
    </row>
    <row r="707" spans="1:3" x14ac:dyDescent="0.25">
      <c r="A707" s="3">
        <v>44595</v>
      </c>
      <c r="B707">
        <v>49</v>
      </c>
      <c r="C707"/>
    </row>
    <row r="708" spans="1:3" x14ac:dyDescent="0.25">
      <c r="A708" s="3">
        <v>44596</v>
      </c>
      <c r="B708">
        <v>52</v>
      </c>
      <c r="C708"/>
    </row>
    <row r="709" spans="1:3" x14ac:dyDescent="0.25">
      <c r="A709" s="3">
        <v>44597</v>
      </c>
      <c r="B709">
        <v>62</v>
      </c>
      <c r="C709"/>
    </row>
    <row r="710" spans="1:3" x14ac:dyDescent="0.25">
      <c r="A710" s="3">
        <v>44598</v>
      </c>
      <c r="B710">
        <v>49</v>
      </c>
      <c r="C710"/>
    </row>
    <row r="711" spans="1:3" x14ac:dyDescent="0.25">
      <c r="A711" s="3">
        <v>44599</v>
      </c>
      <c r="B711">
        <v>41</v>
      </c>
      <c r="C711"/>
    </row>
    <row r="712" spans="1:3" x14ac:dyDescent="0.25">
      <c r="A712" s="3">
        <v>44600</v>
      </c>
      <c r="B712">
        <v>41</v>
      </c>
      <c r="C712"/>
    </row>
    <row r="713" spans="1:3" x14ac:dyDescent="0.25">
      <c r="A713" s="3">
        <v>44601</v>
      </c>
      <c r="B713">
        <v>56</v>
      </c>
      <c r="C713"/>
    </row>
    <row r="714" spans="1:3" x14ac:dyDescent="0.25">
      <c r="A714" s="3">
        <v>44602</v>
      </c>
      <c r="B714">
        <v>54</v>
      </c>
      <c r="C714"/>
    </row>
    <row r="715" spans="1:3" x14ac:dyDescent="0.25">
      <c r="A715" s="3">
        <v>44603</v>
      </c>
      <c r="B715">
        <v>60</v>
      </c>
      <c r="C715"/>
    </row>
    <row r="716" spans="1:3" x14ac:dyDescent="0.25">
      <c r="A716" s="3">
        <v>44604</v>
      </c>
      <c r="B716">
        <v>62</v>
      </c>
      <c r="C716"/>
    </row>
    <row r="717" spans="1:3" x14ac:dyDescent="0.25">
      <c r="A717" s="3">
        <v>44605</v>
      </c>
      <c r="B717">
        <v>59</v>
      </c>
      <c r="C717"/>
    </row>
    <row r="718" spans="1:3" x14ac:dyDescent="0.25">
      <c r="A718" s="3">
        <v>44606</v>
      </c>
      <c r="B718">
        <v>47</v>
      </c>
      <c r="C718"/>
    </row>
    <row r="719" spans="1:3" x14ac:dyDescent="0.25">
      <c r="A719" s="3">
        <v>44607</v>
      </c>
      <c r="B719">
        <v>55</v>
      </c>
      <c r="C719"/>
    </row>
    <row r="720" spans="1:3" x14ac:dyDescent="0.25">
      <c r="A720" s="3">
        <v>44608</v>
      </c>
      <c r="B720">
        <v>43</v>
      </c>
      <c r="C720"/>
    </row>
    <row r="721" spans="1:3" x14ac:dyDescent="0.25">
      <c r="A721" s="3">
        <v>44609</v>
      </c>
      <c r="B721">
        <v>38</v>
      </c>
      <c r="C721"/>
    </row>
    <row r="722" spans="1:3" x14ac:dyDescent="0.25">
      <c r="A722" s="3">
        <v>44610</v>
      </c>
      <c r="B722">
        <v>38</v>
      </c>
      <c r="C722"/>
    </row>
    <row r="723" spans="1:3" x14ac:dyDescent="0.25">
      <c r="A723" s="3">
        <v>44611</v>
      </c>
      <c r="B723">
        <v>58</v>
      </c>
      <c r="C723"/>
    </row>
    <row r="724" spans="1:3" x14ac:dyDescent="0.25">
      <c r="A724" s="3">
        <v>44612</v>
      </c>
      <c r="B724">
        <v>53</v>
      </c>
      <c r="C724"/>
    </row>
    <row r="725" spans="1:3" x14ac:dyDescent="0.25">
      <c r="A725" s="3">
        <v>44613</v>
      </c>
      <c r="B725">
        <v>46</v>
      </c>
      <c r="C725"/>
    </row>
    <row r="726" spans="1:3" x14ac:dyDescent="0.25">
      <c r="A726" s="3">
        <v>44614</v>
      </c>
      <c r="B726">
        <v>42</v>
      </c>
      <c r="C726"/>
    </row>
    <row r="727" spans="1:3" x14ac:dyDescent="0.25">
      <c r="A727" s="3">
        <v>44615</v>
      </c>
      <c r="B727">
        <v>52</v>
      </c>
      <c r="C727"/>
    </row>
    <row r="728" spans="1:3" x14ac:dyDescent="0.25">
      <c r="A728" s="3">
        <v>44616</v>
      </c>
      <c r="B728">
        <v>51</v>
      </c>
      <c r="C728"/>
    </row>
    <row r="729" spans="1:3" x14ac:dyDescent="0.25">
      <c r="A729" s="3">
        <v>44617</v>
      </c>
      <c r="B729">
        <v>46</v>
      </c>
      <c r="C729"/>
    </row>
    <row r="730" spans="1:3" x14ac:dyDescent="0.25">
      <c r="A730" s="3">
        <v>44618</v>
      </c>
      <c r="B730">
        <v>48</v>
      </c>
      <c r="C730"/>
    </row>
    <row r="731" spans="1:3" x14ac:dyDescent="0.25">
      <c r="A731" s="3">
        <v>44621</v>
      </c>
      <c r="B731">
        <v>40</v>
      </c>
      <c r="C731"/>
    </row>
    <row r="732" spans="1:3" x14ac:dyDescent="0.25">
      <c r="A732" s="3">
        <v>44622</v>
      </c>
      <c r="B732">
        <v>37</v>
      </c>
      <c r="C732"/>
    </row>
    <row r="733" spans="1:3" x14ac:dyDescent="0.25">
      <c r="A733" s="3">
        <v>44623</v>
      </c>
      <c r="B733">
        <v>49</v>
      </c>
      <c r="C733"/>
    </row>
    <row r="734" spans="1:3" x14ac:dyDescent="0.25">
      <c r="A734" s="3">
        <v>44624</v>
      </c>
      <c r="B734">
        <v>46</v>
      </c>
      <c r="C734"/>
    </row>
    <row r="735" spans="1:3" x14ac:dyDescent="0.25">
      <c r="A735" s="3">
        <v>44625</v>
      </c>
      <c r="B735">
        <v>66</v>
      </c>
      <c r="C735"/>
    </row>
    <row r="736" spans="1:3" x14ac:dyDescent="0.25">
      <c r="A736" s="3">
        <v>44626</v>
      </c>
      <c r="B736">
        <v>61</v>
      </c>
      <c r="C736"/>
    </row>
    <row r="737" spans="1:3" x14ac:dyDescent="0.25">
      <c r="A737" s="3">
        <v>44627</v>
      </c>
      <c r="B737">
        <v>58</v>
      </c>
      <c r="C737"/>
    </row>
    <row r="738" spans="1:3" x14ac:dyDescent="0.25">
      <c r="A738" s="3">
        <v>44628</v>
      </c>
      <c r="B738">
        <v>57</v>
      </c>
      <c r="C738"/>
    </row>
    <row r="739" spans="1:3" x14ac:dyDescent="0.25">
      <c r="A739" s="3">
        <v>44629</v>
      </c>
      <c r="B739">
        <v>46</v>
      </c>
      <c r="C739"/>
    </row>
    <row r="740" spans="1:3" x14ac:dyDescent="0.25">
      <c r="A740" s="3">
        <v>44630</v>
      </c>
      <c r="B740">
        <v>42</v>
      </c>
      <c r="C740"/>
    </row>
    <row r="741" spans="1:3" x14ac:dyDescent="0.25">
      <c r="A741" s="3">
        <v>44631</v>
      </c>
      <c r="B741">
        <v>35</v>
      </c>
      <c r="C741"/>
    </row>
    <row r="742" spans="1:3" x14ac:dyDescent="0.25">
      <c r="A742" s="3">
        <v>44632</v>
      </c>
      <c r="B742">
        <v>46</v>
      </c>
      <c r="C742"/>
    </row>
    <row r="743" spans="1:3" x14ac:dyDescent="0.25">
      <c r="A743" s="3">
        <v>44633</v>
      </c>
      <c r="B743">
        <v>45</v>
      </c>
      <c r="C743"/>
    </row>
    <row r="744" spans="1:3" x14ac:dyDescent="0.25">
      <c r="A744" s="3">
        <v>44634</v>
      </c>
      <c r="B744">
        <v>31</v>
      </c>
      <c r="C744"/>
    </row>
    <row r="745" spans="1:3" x14ac:dyDescent="0.25">
      <c r="A745" s="3">
        <v>44635</v>
      </c>
      <c r="B745">
        <v>34</v>
      </c>
      <c r="C745"/>
    </row>
    <row r="746" spans="1:3" x14ac:dyDescent="0.25">
      <c r="A746" s="3">
        <v>44636</v>
      </c>
      <c r="B746">
        <v>39</v>
      </c>
      <c r="C746"/>
    </row>
    <row r="747" spans="1:3" x14ac:dyDescent="0.25">
      <c r="A747" s="3">
        <v>44637</v>
      </c>
      <c r="B747">
        <v>42</v>
      </c>
      <c r="C747"/>
    </row>
    <row r="748" spans="1:3" x14ac:dyDescent="0.25">
      <c r="A748" s="3">
        <v>44638</v>
      </c>
      <c r="B748">
        <v>46</v>
      </c>
      <c r="C748"/>
    </row>
    <row r="749" spans="1:3" x14ac:dyDescent="0.25">
      <c r="A749" s="3">
        <v>44639</v>
      </c>
      <c r="B749">
        <v>50</v>
      </c>
      <c r="C749"/>
    </row>
    <row r="750" spans="1:3" x14ac:dyDescent="0.25">
      <c r="A750" s="3">
        <v>44640</v>
      </c>
      <c r="B750">
        <v>42</v>
      </c>
      <c r="C750"/>
    </row>
    <row r="751" spans="1:3" x14ac:dyDescent="0.25">
      <c r="A751" s="3">
        <v>44641</v>
      </c>
      <c r="B751">
        <v>31</v>
      </c>
      <c r="C751"/>
    </row>
    <row r="752" spans="1:3" x14ac:dyDescent="0.25">
      <c r="A752" s="3">
        <v>44642</v>
      </c>
      <c r="B752">
        <v>25</v>
      </c>
      <c r="C752"/>
    </row>
    <row r="753" spans="1:3" x14ac:dyDescent="0.25">
      <c r="A753" s="3">
        <v>44643</v>
      </c>
      <c r="B753">
        <v>29</v>
      </c>
      <c r="C753"/>
    </row>
    <row r="754" spans="1:3" x14ac:dyDescent="0.25">
      <c r="A754" s="3">
        <v>44644</v>
      </c>
      <c r="B754">
        <v>34</v>
      </c>
      <c r="C754"/>
    </row>
    <row r="755" spans="1:3" x14ac:dyDescent="0.25">
      <c r="A755" s="3">
        <v>44645</v>
      </c>
      <c r="B755">
        <v>29</v>
      </c>
      <c r="C755"/>
    </row>
    <row r="756" spans="1:3" x14ac:dyDescent="0.25">
      <c r="A756" s="3">
        <v>44646</v>
      </c>
      <c r="B756">
        <v>37</v>
      </c>
      <c r="C756"/>
    </row>
    <row r="757" spans="1:3" x14ac:dyDescent="0.25">
      <c r="A757" s="3">
        <v>44647</v>
      </c>
      <c r="B757">
        <v>35</v>
      </c>
      <c r="C757"/>
    </row>
    <row r="758" spans="1:3" x14ac:dyDescent="0.25">
      <c r="A758" s="3">
        <v>44648</v>
      </c>
      <c r="B758">
        <v>26</v>
      </c>
      <c r="C758"/>
    </row>
    <row r="759" spans="1:3" x14ac:dyDescent="0.25">
      <c r="A759" s="3">
        <v>44649</v>
      </c>
      <c r="B759">
        <v>30</v>
      </c>
      <c r="C759"/>
    </row>
    <row r="760" spans="1:3" x14ac:dyDescent="0.25">
      <c r="A760" s="3">
        <v>44650</v>
      </c>
      <c r="B760">
        <v>33</v>
      </c>
      <c r="C760"/>
    </row>
    <row r="761" spans="1:3" x14ac:dyDescent="0.25">
      <c r="A761" s="3">
        <v>44651</v>
      </c>
      <c r="B761">
        <v>47</v>
      </c>
      <c r="C761"/>
    </row>
    <row r="762" spans="1:3" x14ac:dyDescent="0.25">
      <c r="A762" s="3">
        <v>44652</v>
      </c>
      <c r="B762">
        <v>71</v>
      </c>
      <c r="C762"/>
    </row>
    <row r="763" spans="1:3" x14ac:dyDescent="0.25">
      <c r="A763" s="3">
        <v>44653</v>
      </c>
      <c r="B763">
        <v>64</v>
      </c>
      <c r="C763"/>
    </row>
    <row r="764" spans="1:3" x14ac:dyDescent="0.25">
      <c r="A764" s="3">
        <v>44654</v>
      </c>
      <c r="B764">
        <v>56</v>
      </c>
      <c r="C764"/>
    </row>
    <row r="765" spans="1:3" x14ac:dyDescent="0.25">
      <c r="A765" s="3">
        <v>44655</v>
      </c>
      <c r="B765">
        <v>58</v>
      </c>
      <c r="C765"/>
    </row>
    <row r="766" spans="1:3" x14ac:dyDescent="0.25">
      <c r="A766" s="3">
        <v>44656</v>
      </c>
      <c r="B766">
        <v>39</v>
      </c>
      <c r="C766"/>
    </row>
    <row r="767" spans="1:3" x14ac:dyDescent="0.25">
      <c r="A767" s="3">
        <v>44657</v>
      </c>
      <c r="B767">
        <v>35</v>
      </c>
      <c r="C767"/>
    </row>
    <row r="768" spans="1:3" x14ac:dyDescent="0.25">
      <c r="A768" s="3">
        <v>44658</v>
      </c>
      <c r="B768">
        <v>33</v>
      </c>
      <c r="C768"/>
    </row>
    <row r="769" spans="1:3" x14ac:dyDescent="0.25">
      <c r="A769" s="3">
        <v>44659</v>
      </c>
      <c r="B769">
        <v>44</v>
      </c>
      <c r="C769"/>
    </row>
    <row r="770" spans="1:3" x14ac:dyDescent="0.25">
      <c r="A770" s="3">
        <v>44660</v>
      </c>
      <c r="B770">
        <v>54</v>
      </c>
      <c r="C770"/>
    </row>
    <row r="771" spans="1:3" x14ac:dyDescent="0.25">
      <c r="A771" s="3">
        <v>44661</v>
      </c>
      <c r="B771">
        <v>43</v>
      </c>
      <c r="C771"/>
    </row>
    <row r="772" spans="1:3" x14ac:dyDescent="0.25">
      <c r="A772" s="3">
        <v>44662</v>
      </c>
      <c r="B772">
        <v>29</v>
      </c>
      <c r="C772"/>
    </row>
    <row r="773" spans="1:3" x14ac:dyDescent="0.25">
      <c r="A773" s="3">
        <v>44663</v>
      </c>
      <c r="B773">
        <v>27</v>
      </c>
      <c r="C773"/>
    </row>
    <row r="774" spans="1:3" x14ac:dyDescent="0.25">
      <c r="A774" s="3">
        <v>44664</v>
      </c>
      <c r="B774">
        <v>33</v>
      </c>
      <c r="C774"/>
    </row>
    <row r="775" spans="1:3" x14ac:dyDescent="0.25">
      <c r="A775" s="3">
        <v>44665</v>
      </c>
      <c r="B775">
        <v>24</v>
      </c>
      <c r="C775"/>
    </row>
    <row r="776" spans="1:3" x14ac:dyDescent="0.25">
      <c r="A776" s="3">
        <v>44666</v>
      </c>
      <c r="B776">
        <v>27</v>
      </c>
      <c r="C776"/>
    </row>
    <row r="777" spans="1:3" x14ac:dyDescent="0.25">
      <c r="A777" s="3">
        <v>44667</v>
      </c>
      <c r="B777">
        <v>27</v>
      </c>
      <c r="C777"/>
    </row>
    <row r="778" spans="1:3" x14ac:dyDescent="0.25">
      <c r="A778" s="3">
        <v>44668</v>
      </c>
      <c r="B778">
        <v>24</v>
      </c>
      <c r="C778"/>
    </row>
    <row r="779" spans="1:3" x14ac:dyDescent="0.25">
      <c r="A779" s="3">
        <v>44669</v>
      </c>
      <c r="B779">
        <v>25</v>
      </c>
      <c r="C779"/>
    </row>
    <row r="780" spans="1:3" x14ac:dyDescent="0.25">
      <c r="A780" s="3">
        <v>44670</v>
      </c>
      <c r="B780">
        <v>26</v>
      </c>
      <c r="C780"/>
    </row>
    <row r="781" spans="1:3" x14ac:dyDescent="0.25">
      <c r="A781" s="3">
        <v>44671</v>
      </c>
      <c r="B781">
        <v>35</v>
      </c>
      <c r="C781"/>
    </row>
    <row r="782" spans="1:3" x14ac:dyDescent="0.25">
      <c r="A782" s="3">
        <v>44672</v>
      </c>
      <c r="B782">
        <v>21</v>
      </c>
      <c r="C782"/>
    </row>
    <row r="783" spans="1:3" x14ac:dyDescent="0.25">
      <c r="A783" s="3">
        <v>44673</v>
      </c>
      <c r="B783">
        <v>26</v>
      </c>
      <c r="C783"/>
    </row>
    <row r="784" spans="1:3" x14ac:dyDescent="0.25">
      <c r="A784" s="3">
        <v>44674</v>
      </c>
      <c r="B784">
        <v>24</v>
      </c>
      <c r="C784"/>
    </row>
    <row r="785" spans="1:3" x14ac:dyDescent="0.25">
      <c r="A785" s="3">
        <v>44675</v>
      </c>
      <c r="B785">
        <v>35</v>
      </c>
      <c r="C785"/>
    </row>
    <row r="786" spans="1:3" x14ac:dyDescent="0.25">
      <c r="A786" s="3">
        <v>44676</v>
      </c>
      <c r="B786">
        <v>20</v>
      </c>
      <c r="C786"/>
    </row>
    <row r="787" spans="1:3" x14ac:dyDescent="0.25">
      <c r="A787" s="3">
        <v>44677</v>
      </c>
      <c r="B787">
        <v>29</v>
      </c>
      <c r="C787"/>
    </row>
    <row r="788" spans="1:3" x14ac:dyDescent="0.25">
      <c r="A788" s="3">
        <v>44678</v>
      </c>
      <c r="B788">
        <v>25</v>
      </c>
      <c r="C788"/>
    </row>
    <row r="789" spans="1:3" x14ac:dyDescent="0.25">
      <c r="A789" s="3">
        <v>44679</v>
      </c>
      <c r="B789">
        <v>23</v>
      </c>
      <c r="C789"/>
    </row>
    <row r="790" spans="1:3" x14ac:dyDescent="0.25">
      <c r="A790" s="3">
        <v>44680</v>
      </c>
      <c r="B790">
        <v>22</v>
      </c>
      <c r="C790"/>
    </row>
    <row r="791" spans="1:3" x14ac:dyDescent="0.25">
      <c r="A791" s="3">
        <v>44681</v>
      </c>
      <c r="B791">
        <v>34</v>
      </c>
      <c r="C791"/>
    </row>
    <row r="792" spans="1:3" x14ac:dyDescent="0.25">
      <c r="A792" s="3">
        <v>44682</v>
      </c>
      <c r="B792">
        <v>30</v>
      </c>
      <c r="C792"/>
    </row>
    <row r="793" spans="1:3" x14ac:dyDescent="0.25">
      <c r="A793" s="3">
        <v>44683</v>
      </c>
      <c r="B793">
        <v>20</v>
      </c>
      <c r="C793"/>
    </row>
    <row r="794" spans="1:3" x14ac:dyDescent="0.25">
      <c r="A794" s="3">
        <v>44684</v>
      </c>
      <c r="B794">
        <v>23</v>
      </c>
      <c r="C794"/>
    </row>
    <row r="795" spans="1:3" x14ac:dyDescent="0.25">
      <c r="A795" s="3">
        <v>44685</v>
      </c>
      <c r="B795">
        <v>23</v>
      </c>
      <c r="C795"/>
    </row>
    <row r="796" spans="1:3" x14ac:dyDescent="0.25">
      <c r="A796" s="3">
        <v>44686</v>
      </c>
      <c r="B796">
        <v>19</v>
      </c>
      <c r="C796"/>
    </row>
    <row r="797" spans="1:3" x14ac:dyDescent="0.25">
      <c r="A797" s="3">
        <v>44687</v>
      </c>
      <c r="B797">
        <v>21</v>
      </c>
      <c r="C797"/>
    </row>
    <row r="798" spans="1:3" x14ac:dyDescent="0.25">
      <c r="A798" s="3">
        <v>44688</v>
      </c>
      <c r="B798">
        <v>22</v>
      </c>
      <c r="C798"/>
    </row>
    <row r="799" spans="1:3" x14ac:dyDescent="0.25">
      <c r="A799" s="3">
        <v>44689</v>
      </c>
      <c r="B799">
        <v>24</v>
      </c>
      <c r="C799"/>
    </row>
    <row r="800" spans="1:3" x14ac:dyDescent="0.25">
      <c r="A800" s="3">
        <v>44690</v>
      </c>
      <c r="B800">
        <v>17</v>
      </c>
      <c r="C800"/>
    </row>
    <row r="801" spans="1:3" x14ac:dyDescent="0.25">
      <c r="A801" s="3">
        <v>44691</v>
      </c>
      <c r="B801">
        <v>20</v>
      </c>
      <c r="C801"/>
    </row>
    <row r="802" spans="1:3" x14ac:dyDescent="0.25">
      <c r="A802" s="3">
        <v>44692</v>
      </c>
      <c r="B802">
        <v>15</v>
      </c>
      <c r="C802"/>
    </row>
    <row r="803" spans="1:3" x14ac:dyDescent="0.25">
      <c r="A803" s="3">
        <v>44693</v>
      </c>
      <c r="B803">
        <v>17</v>
      </c>
      <c r="C803"/>
    </row>
    <row r="804" spans="1:3" x14ac:dyDescent="0.25">
      <c r="A804" s="3">
        <v>44694</v>
      </c>
      <c r="B804">
        <v>16</v>
      </c>
      <c r="C804"/>
    </row>
    <row r="805" spans="1:3" x14ac:dyDescent="0.25">
      <c r="A805" s="3">
        <v>44695</v>
      </c>
      <c r="B805">
        <v>20</v>
      </c>
      <c r="C805"/>
    </row>
    <row r="806" spans="1:3" x14ac:dyDescent="0.25">
      <c r="A806" s="3">
        <v>44696</v>
      </c>
      <c r="B806">
        <v>17</v>
      </c>
      <c r="C806"/>
    </row>
    <row r="807" spans="1:3" x14ac:dyDescent="0.25">
      <c r="A807" s="3">
        <v>44697</v>
      </c>
      <c r="B807">
        <v>17</v>
      </c>
      <c r="C807"/>
    </row>
    <row r="808" spans="1:3" x14ac:dyDescent="0.25">
      <c r="A808" s="3">
        <v>44698</v>
      </c>
      <c r="B808">
        <v>15</v>
      </c>
      <c r="C808"/>
    </row>
    <row r="809" spans="1:3" x14ac:dyDescent="0.25">
      <c r="A809" s="3">
        <v>44699</v>
      </c>
      <c r="B809">
        <v>17</v>
      </c>
      <c r="C809"/>
    </row>
    <row r="810" spans="1:3" x14ac:dyDescent="0.25">
      <c r="A810" s="3">
        <v>44700</v>
      </c>
      <c r="B810">
        <v>19</v>
      </c>
      <c r="C810"/>
    </row>
    <row r="811" spans="1:3" x14ac:dyDescent="0.25">
      <c r="A811" s="3">
        <v>44701</v>
      </c>
      <c r="B811">
        <v>14</v>
      </c>
      <c r="C811"/>
    </row>
    <row r="812" spans="1:3" x14ac:dyDescent="0.25">
      <c r="A812" s="3">
        <v>44702</v>
      </c>
      <c r="B812">
        <v>17</v>
      </c>
      <c r="C812"/>
    </row>
    <row r="813" spans="1:3" x14ac:dyDescent="0.25">
      <c r="A813" s="3">
        <v>44703</v>
      </c>
      <c r="B813">
        <v>20</v>
      </c>
      <c r="C813"/>
    </row>
    <row r="814" spans="1:3" x14ac:dyDescent="0.25">
      <c r="A814" s="3">
        <v>44704</v>
      </c>
      <c r="B814">
        <v>18</v>
      </c>
      <c r="C814"/>
    </row>
    <row r="815" spans="1:3" x14ac:dyDescent="0.25">
      <c r="A815" s="3">
        <v>44705</v>
      </c>
      <c r="B815">
        <v>18</v>
      </c>
      <c r="C815"/>
    </row>
    <row r="816" spans="1:3" x14ac:dyDescent="0.25">
      <c r="A816" s="3">
        <v>44706</v>
      </c>
      <c r="B816">
        <v>25</v>
      </c>
      <c r="C816"/>
    </row>
    <row r="817" spans="1:3" x14ac:dyDescent="0.25">
      <c r="A817" s="3">
        <v>44707</v>
      </c>
      <c r="B817">
        <v>19</v>
      </c>
      <c r="C817"/>
    </row>
    <row r="818" spans="1:3" x14ac:dyDescent="0.25">
      <c r="A818" s="3">
        <v>44708</v>
      </c>
      <c r="B818">
        <v>13</v>
      </c>
      <c r="C818"/>
    </row>
    <row r="819" spans="1:3" x14ac:dyDescent="0.25">
      <c r="A819" s="3">
        <v>44709</v>
      </c>
      <c r="B819">
        <v>20</v>
      </c>
      <c r="C819"/>
    </row>
    <row r="820" spans="1:3" x14ac:dyDescent="0.25">
      <c r="A820" s="3">
        <v>44710</v>
      </c>
      <c r="B820">
        <v>16</v>
      </c>
      <c r="C820"/>
    </row>
    <row r="821" spans="1:3" x14ac:dyDescent="0.25">
      <c r="A821" s="3">
        <v>44711</v>
      </c>
      <c r="B821">
        <v>18</v>
      </c>
      <c r="C821"/>
    </row>
    <row r="822" spans="1:3" x14ac:dyDescent="0.25">
      <c r="A822" s="3">
        <v>44712</v>
      </c>
      <c r="B822">
        <v>18</v>
      </c>
      <c r="C822"/>
    </row>
    <row r="823" spans="1:3" x14ac:dyDescent="0.25">
      <c r="A823" s="3">
        <v>44713</v>
      </c>
      <c r="B823">
        <v>19</v>
      </c>
      <c r="C823"/>
    </row>
    <row r="824" spans="1:3" x14ac:dyDescent="0.25">
      <c r="A824" s="3">
        <v>44714</v>
      </c>
      <c r="B824">
        <v>19</v>
      </c>
      <c r="C824"/>
    </row>
    <row r="825" spans="1:3" x14ac:dyDescent="0.25">
      <c r="A825" s="3">
        <v>44715</v>
      </c>
      <c r="B825">
        <v>13</v>
      </c>
      <c r="C825"/>
    </row>
    <row r="826" spans="1:3" x14ac:dyDescent="0.25">
      <c r="A826" s="3">
        <v>44716</v>
      </c>
      <c r="B826">
        <v>14</v>
      </c>
      <c r="C826"/>
    </row>
    <row r="827" spans="1:3" x14ac:dyDescent="0.25">
      <c r="A827" s="3">
        <v>44717</v>
      </c>
      <c r="B827">
        <v>20</v>
      </c>
      <c r="C827"/>
    </row>
    <row r="828" spans="1:3" x14ac:dyDescent="0.25">
      <c r="A828" s="3">
        <v>44718</v>
      </c>
      <c r="B828">
        <v>17</v>
      </c>
      <c r="C828"/>
    </row>
    <row r="829" spans="1:3" x14ac:dyDescent="0.25">
      <c r="A829" s="3">
        <v>44719</v>
      </c>
      <c r="B829">
        <v>16</v>
      </c>
      <c r="C829"/>
    </row>
    <row r="830" spans="1:3" x14ac:dyDescent="0.25">
      <c r="A830" s="3">
        <v>44720</v>
      </c>
      <c r="B830">
        <v>19</v>
      </c>
      <c r="C830"/>
    </row>
    <row r="831" spans="1:3" x14ac:dyDescent="0.25">
      <c r="A831" s="3">
        <v>44721</v>
      </c>
      <c r="B831">
        <v>18</v>
      </c>
      <c r="C831"/>
    </row>
    <row r="832" spans="1:3" x14ac:dyDescent="0.25">
      <c r="A832" s="3">
        <v>44722</v>
      </c>
      <c r="B832">
        <v>14</v>
      </c>
      <c r="C832"/>
    </row>
    <row r="833" spans="1:3" x14ac:dyDescent="0.25">
      <c r="A833" s="3">
        <v>44723</v>
      </c>
      <c r="B833">
        <v>12</v>
      </c>
      <c r="C833"/>
    </row>
    <row r="834" spans="1:3" x14ac:dyDescent="0.25">
      <c r="A834" s="3">
        <v>44724</v>
      </c>
      <c r="B834">
        <v>12</v>
      </c>
      <c r="C834"/>
    </row>
    <row r="835" spans="1:3" x14ac:dyDescent="0.25">
      <c r="A835" s="3">
        <v>44725</v>
      </c>
      <c r="B835">
        <v>16</v>
      </c>
      <c r="C835"/>
    </row>
    <row r="836" spans="1:3" x14ac:dyDescent="0.25">
      <c r="A836" s="3">
        <v>44726</v>
      </c>
      <c r="B836">
        <v>22</v>
      </c>
      <c r="C836"/>
    </row>
    <row r="837" spans="1:3" x14ac:dyDescent="0.25">
      <c r="A837" s="3">
        <v>44727</v>
      </c>
      <c r="B837">
        <v>18</v>
      </c>
      <c r="C837"/>
    </row>
    <row r="838" spans="1:3" x14ac:dyDescent="0.25">
      <c r="A838" s="3">
        <v>44728</v>
      </c>
      <c r="B838">
        <v>18</v>
      </c>
      <c r="C838"/>
    </row>
    <row r="839" spans="1:3" x14ac:dyDescent="0.25">
      <c r="A839" s="3">
        <v>44729</v>
      </c>
      <c r="B839">
        <v>14</v>
      </c>
      <c r="C839"/>
    </row>
    <row r="840" spans="1:3" x14ac:dyDescent="0.25">
      <c r="A840" s="3">
        <v>44730</v>
      </c>
      <c r="B840">
        <v>15</v>
      </c>
      <c r="C840"/>
    </row>
    <row r="841" spans="1:3" x14ac:dyDescent="0.25">
      <c r="A841" s="3">
        <v>44731</v>
      </c>
      <c r="B841">
        <v>24</v>
      </c>
      <c r="C841"/>
    </row>
    <row r="842" spans="1:3" x14ac:dyDescent="0.25">
      <c r="A842" s="3">
        <v>44732</v>
      </c>
      <c r="B842">
        <v>13</v>
      </c>
      <c r="C842"/>
    </row>
    <row r="843" spans="1:3" x14ac:dyDescent="0.25">
      <c r="A843" s="3">
        <v>44733</v>
      </c>
      <c r="B843">
        <v>21</v>
      </c>
      <c r="C843"/>
    </row>
    <row r="844" spans="1:3" x14ac:dyDescent="0.25">
      <c r="A844" s="3">
        <v>44734</v>
      </c>
      <c r="B844">
        <v>14</v>
      </c>
      <c r="C844"/>
    </row>
    <row r="845" spans="1:3" x14ac:dyDescent="0.25">
      <c r="A845" s="3">
        <v>44735</v>
      </c>
      <c r="B845">
        <v>14</v>
      </c>
      <c r="C845"/>
    </row>
    <row r="846" spans="1:3" x14ac:dyDescent="0.25">
      <c r="A846" s="3">
        <v>44736</v>
      </c>
      <c r="B846">
        <v>13</v>
      </c>
      <c r="C846"/>
    </row>
    <row r="847" spans="1:3" x14ac:dyDescent="0.25">
      <c r="A847" s="3">
        <v>44737</v>
      </c>
      <c r="B847">
        <v>15</v>
      </c>
      <c r="C847"/>
    </row>
    <row r="848" spans="1:3" x14ac:dyDescent="0.25">
      <c r="A848" s="3">
        <v>44738</v>
      </c>
      <c r="B848">
        <v>19</v>
      </c>
      <c r="C848"/>
    </row>
    <row r="849" spans="1:3" x14ac:dyDescent="0.25">
      <c r="A849" s="3">
        <v>44739</v>
      </c>
      <c r="B849">
        <v>15</v>
      </c>
      <c r="C849"/>
    </row>
    <row r="850" spans="1:3" x14ac:dyDescent="0.25">
      <c r="A850" s="3">
        <v>44740</v>
      </c>
      <c r="B850">
        <v>20</v>
      </c>
      <c r="C850"/>
    </row>
    <row r="851" spans="1:3" x14ac:dyDescent="0.25">
      <c r="A851" s="3">
        <v>44741</v>
      </c>
      <c r="B851">
        <v>16</v>
      </c>
      <c r="C851"/>
    </row>
    <row r="852" spans="1:3" x14ac:dyDescent="0.25">
      <c r="A852" s="3">
        <v>44742</v>
      </c>
      <c r="B852">
        <v>18</v>
      </c>
      <c r="C852"/>
    </row>
    <row r="853" spans="1:3" x14ac:dyDescent="0.25">
      <c r="A853" s="3">
        <v>44743</v>
      </c>
      <c r="B853">
        <v>16</v>
      </c>
      <c r="C853"/>
    </row>
    <row r="854" spans="1:3" x14ac:dyDescent="0.25">
      <c r="A854" s="3">
        <v>44744</v>
      </c>
      <c r="B854">
        <v>18</v>
      </c>
      <c r="C854"/>
    </row>
    <row r="855" spans="1:3" x14ac:dyDescent="0.25">
      <c r="A855" s="3">
        <v>44745</v>
      </c>
      <c r="B855">
        <v>12</v>
      </c>
      <c r="C855"/>
    </row>
    <row r="856" spans="1:3" x14ac:dyDescent="0.25">
      <c r="A856" s="3">
        <v>44746</v>
      </c>
      <c r="B856">
        <v>15</v>
      </c>
      <c r="C856"/>
    </row>
    <row r="857" spans="1:3" x14ac:dyDescent="0.25">
      <c r="A857" s="3">
        <v>44747</v>
      </c>
      <c r="B857">
        <v>17</v>
      </c>
      <c r="C857"/>
    </row>
    <row r="858" spans="1:3" x14ac:dyDescent="0.25">
      <c r="A858" s="3">
        <v>44748</v>
      </c>
      <c r="B858">
        <v>19</v>
      </c>
      <c r="C858"/>
    </row>
    <row r="859" spans="1:3" x14ac:dyDescent="0.25">
      <c r="A859" s="3">
        <v>44749</v>
      </c>
      <c r="B859">
        <v>16</v>
      </c>
      <c r="C859"/>
    </row>
    <row r="860" spans="1:3" x14ac:dyDescent="0.25">
      <c r="A860" s="3">
        <v>44750</v>
      </c>
      <c r="B860">
        <v>15</v>
      </c>
      <c r="C860"/>
    </row>
    <row r="861" spans="1:3" x14ac:dyDescent="0.25">
      <c r="A861" s="3">
        <v>44751</v>
      </c>
      <c r="B861">
        <v>18</v>
      </c>
      <c r="C861"/>
    </row>
    <row r="862" spans="1:3" x14ac:dyDescent="0.25">
      <c r="A862" s="3">
        <v>44752</v>
      </c>
      <c r="B862">
        <v>21</v>
      </c>
      <c r="C862"/>
    </row>
    <row r="863" spans="1:3" x14ac:dyDescent="0.25">
      <c r="A863" s="3">
        <v>44753</v>
      </c>
      <c r="B863">
        <v>16</v>
      </c>
      <c r="C863"/>
    </row>
    <row r="864" spans="1:3" x14ac:dyDescent="0.25">
      <c r="A864" s="3">
        <v>44754</v>
      </c>
      <c r="B864">
        <v>15</v>
      </c>
      <c r="C864"/>
    </row>
    <row r="865" spans="1:3" x14ac:dyDescent="0.25">
      <c r="A865" s="3">
        <v>44755</v>
      </c>
      <c r="B865">
        <v>17</v>
      </c>
      <c r="C865"/>
    </row>
    <row r="866" spans="1:3" x14ac:dyDescent="0.25">
      <c r="A866" s="3">
        <v>44756</v>
      </c>
      <c r="B866">
        <v>14</v>
      </c>
      <c r="C866"/>
    </row>
    <row r="867" spans="1:3" x14ac:dyDescent="0.25">
      <c r="A867" s="3">
        <v>44757</v>
      </c>
      <c r="B867">
        <v>11</v>
      </c>
      <c r="C867"/>
    </row>
    <row r="868" spans="1:3" x14ac:dyDescent="0.25">
      <c r="A868" s="3">
        <v>44758</v>
      </c>
      <c r="B868">
        <v>18</v>
      </c>
      <c r="C868"/>
    </row>
    <row r="869" spans="1:3" x14ac:dyDescent="0.25">
      <c r="A869" s="3">
        <v>44759</v>
      </c>
      <c r="B869">
        <v>17</v>
      </c>
      <c r="C869"/>
    </row>
    <row r="870" spans="1:3" x14ac:dyDescent="0.25">
      <c r="A870" s="3">
        <v>44760</v>
      </c>
      <c r="B870">
        <v>13</v>
      </c>
      <c r="C870"/>
    </row>
    <row r="871" spans="1:3" x14ac:dyDescent="0.25">
      <c r="A871" s="3">
        <v>44761</v>
      </c>
      <c r="B871">
        <v>13</v>
      </c>
      <c r="C871"/>
    </row>
    <row r="872" spans="1:3" x14ac:dyDescent="0.25">
      <c r="A872" s="3">
        <v>44762</v>
      </c>
      <c r="B872">
        <v>18</v>
      </c>
      <c r="C872"/>
    </row>
    <row r="873" spans="1:3" x14ac:dyDescent="0.25">
      <c r="A873" s="3">
        <v>44763</v>
      </c>
      <c r="B873">
        <v>14</v>
      </c>
      <c r="C873"/>
    </row>
    <row r="874" spans="1:3" x14ac:dyDescent="0.25">
      <c r="A874" s="3">
        <v>44764</v>
      </c>
      <c r="B874">
        <v>17</v>
      </c>
      <c r="C874"/>
    </row>
    <row r="875" spans="1:3" x14ac:dyDescent="0.25">
      <c r="A875" s="3">
        <v>44765</v>
      </c>
      <c r="B875">
        <v>17</v>
      </c>
      <c r="C875"/>
    </row>
    <row r="876" spans="1:3" x14ac:dyDescent="0.25">
      <c r="A876" s="3">
        <v>44766</v>
      </c>
      <c r="B876">
        <v>13</v>
      </c>
      <c r="C876"/>
    </row>
    <row r="877" spans="1:3" x14ac:dyDescent="0.25">
      <c r="A877" s="3">
        <v>44767</v>
      </c>
      <c r="B877">
        <v>13</v>
      </c>
      <c r="C877"/>
    </row>
    <row r="878" spans="1:3" x14ac:dyDescent="0.25">
      <c r="A878" s="3">
        <v>44768</v>
      </c>
      <c r="B878">
        <v>15</v>
      </c>
      <c r="C878"/>
    </row>
    <row r="879" spans="1:3" x14ac:dyDescent="0.25">
      <c r="A879" s="3">
        <v>44769</v>
      </c>
      <c r="B879">
        <v>20</v>
      </c>
      <c r="C879"/>
    </row>
    <row r="880" spans="1:3" x14ac:dyDescent="0.25">
      <c r="A880" s="3">
        <v>44770</v>
      </c>
      <c r="B880">
        <v>14</v>
      </c>
      <c r="C880"/>
    </row>
    <row r="881" spans="1:3" x14ac:dyDescent="0.25">
      <c r="A881" s="3">
        <v>44771</v>
      </c>
      <c r="B881">
        <v>13</v>
      </c>
      <c r="C881"/>
    </row>
    <row r="882" spans="1:3" x14ac:dyDescent="0.25">
      <c r="A882" s="3">
        <v>44772</v>
      </c>
      <c r="B882">
        <v>19</v>
      </c>
      <c r="C882"/>
    </row>
    <row r="883" spans="1:3" x14ac:dyDescent="0.25">
      <c r="A883" s="3">
        <v>44773</v>
      </c>
      <c r="B883">
        <v>22</v>
      </c>
      <c r="C883"/>
    </row>
    <row r="884" spans="1:3" x14ac:dyDescent="0.25">
      <c r="A884" s="3">
        <v>44774</v>
      </c>
      <c r="B884">
        <v>15</v>
      </c>
      <c r="C884"/>
    </row>
    <row r="885" spans="1:3" x14ac:dyDescent="0.25">
      <c r="A885" s="3">
        <v>44775</v>
      </c>
      <c r="B885">
        <v>14</v>
      </c>
      <c r="C885"/>
    </row>
    <row r="886" spans="1:3" x14ac:dyDescent="0.25">
      <c r="A886" s="3">
        <v>44776</v>
      </c>
      <c r="B886">
        <v>15</v>
      </c>
      <c r="C886"/>
    </row>
    <row r="887" spans="1:3" x14ac:dyDescent="0.25">
      <c r="A887" s="3">
        <v>44777</v>
      </c>
      <c r="B887">
        <v>14</v>
      </c>
      <c r="C887"/>
    </row>
    <row r="888" spans="1:3" x14ac:dyDescent="0.25">
      <c r="A888" s="3">
        <v>44778</v>
      </c>
      <c r="B888">
        <v>17</v>
      </c>
      <c r="C888"/>
    </row>
    <row r="889" spans="1:3" x14ac:dyDescent="0.25">
      <c r="A889" s="3">
        <v>44779</v>
      </c>
      <c r="B889">
        <v>16</v>
      </c>
      <c r="C889"/>
    </row>
    <row r="890" spans="1:3" x14ac:dyDescent="0.25">
      <c r="A890" s="3">
        <v>44780</v>
      </c>
      <c r="B890">
        <v>18</v>
      </c>
      <c r="C890"/>
    </row>
    <row r="891" spans="1:3" x14ac:dyDescent="0.25">
      <c r="A891" s="3">
        <v>44781</v>
      </c>
      <c r="B891">
        <v>15</v>
      </c>
      <c r="C891"/>
    </row>
    <row r="892" spans="1:3" x14ac:dyDescent="0.25">
      <c r="A892" s="3">
        <v>44782</v>
      </c>
      <c r="B892">
        <v>17</v>
      </c>
      <c r="C892"/>
    </row>
    <row r="893" spans="1:3" x14ac:dyDescent="0.25">
      <c r="A893" s="3">
        <v>44783</v>
      </c>
      <c r="B893">
        <v>17</v>
      </c>
      <c r="C893"/>
    </row>
    <row r="894" spans="1:3" x14ac:dyDescent="0.25">
      <c r="A894" s="3">
        <v>44784</v>
      </c>
      <c r="B894">
        <v>17</v>
      </c>
      <c r="C894"/>
    </row>
    <row r="895" spans="1:3" x14ac:dyDescent="0.25">
      <c r="A895" s="3">
        <v>44785</v>
      </c>
      <c r="B895">
        <v>13</v>
      </c>
      <c r="C895"/>
    </row>
    <row r="896" spans="1:3" x14ac:dyDescent="0.25">
      <c r="A896" s="3">
        <v>44786</v>
      </c>
      <c r="B896">
        <v>19</v>
      </c>
      <c r="C896"/>
    </row>
    <row r="897" spans="1:3" x14ac:dyDescent="0.25">
      <c r="A897" s="3">
        <v>44787</v>
      </c>
      <c r="B897">
        <v>14</v>
      </c>
      <c r="C897"/>
    </row>
    <row r="898" spans="1:3" x14ac:dyDescent="0.25">
      <c r="A898" s="3">
        <v>44788</v>
      </c>
      <c r="B898">
        <v>19</v>
      </c>
      <c r="C898"/>
    </row>
    <row r="899" spans="1:3" x14ac:dyDescent="0.25">
      <c r="A899" s="3">
        <v>44789</v>
      </c>
      <c r="B899">
        <v>14</v>
      </c>
      <c r="C899"/>
    </row>
    <row r="900" spans="1:3" x14ac:dyDescent="0.25">
      <c r="A900" s="3">
        <v>44790</v>
      </c>
      <c r="B900">
        <v>21</v>
      </c>
      <c r="C900"/>
    </row>
    <row r="901" spans="1:3" x14ac:dyDescent="0.25">
      <c r="A901" s="3">
        <v>44791</v>
      </c>
      <c r="B901">
        <v>16</v>
      </c>
      <c r="C901"/>
    </row>
    <row r="902" spans="1:3" x14ac:dyDescent="0.25">
      <c r="A902" s="3">
        <v>44792</v>
      </c>
      <c r="B902">
        <v>12</v>
      </c>
      <c r="C902"/>
    </row>
    <row r="903" spans="1:3" x14ac:dyDescent="0.25">
      <c r="A903" s="3">
        <v>44793</v>
      </c>
      <c r="B903">
        <v>18</v>
      </c>
      <c r="C903"/>
    </row>
    <row r="904" spans="1:3" x14ac:dyDescent="0.25">
      <c r="A904" s="3">
        <v>44794</v>
      </c>
      <c r="B904">
        <v>20</v>
      </c>
      <c r="C904"/>
    </row>
    <row r="905" spans="1:3" x14ac:dyDescent="0.25">
      <c r="A905" s="3">
        <v>44795</v>
      </c>
      <c r="B905">
        <v>14</v>
      </c>
      <c r="C905"/>
    </row>
    <row r="906" spans="1:3" x14ac:dyDescent="0.25">
      <c r="A906" s="3">
        <v>44796</v>
      </c>
      <c r="B906">
        <v>15</v>
      </c>
      <c r="C906"/>
    </row>
    <row r="907" spans="1:3" x14ac:dyDescent="0.25">
      <c r="A907" s="3">
        <v>44797</v>
      </c>
      <c r="B907">
        <v>17</v>
      </c>
      <c r="C907"/>
    </row>
    <row r="908" spans="1:3" x14ac:dyDescent="0.25">
      <c r="A908" s="3">
        <v>44798</v>
      </c>
      <c r="B908">
        <v>12</v>
      </c>
      <c r="C908"/>
    </row>
    <row r="909" spans="1:3" x14ac:dyDescent="0.25">
      <c r="A909" s="3">
        <v>44799</v>
      </c>
      <c r="B909">
        <v>13</v>
      </c>
      <c r="C909"/>
    </row>
    <row r="910" spans="1:3" x14ac:dyDescent="0.25">
      <c r="A910" s="3">
        <v>44800</v>
      </c>
      <c r="B910">
        <v>18</v>
      </c>
      <c r="C910"/>
    </row>
    <row r="911" spans="1:3" x14ac:dyDescent="0.25">
      <c r="A911" s="3">
        <v>44801</v>
      </c>
      <c r="B911">
        <v>15</v>
      </c>
      <c r="C911"/>
    </row>
    <row r="912" spans="1:3" x14ac:dyDescent="0.25">
      <c r="A912" s="3">
        <v>44802</v>
      </c>
      <c r="B912">
        <v>15</v>
      </c>
      <c r="C912"/>
    </row>
    <row r="913" spans="1:3" x14ac:dyDescent="0.25">
      <c r="A913" s="3">
        <v>44803</v>
      </c>
      <c r="B913">
        <v>16</v>
      </c>
      <c r="C913"/>
    </row>
    <row r="914" spans="1:3" x14ac:dyDescent="0.25">
      <c r="A914" s="3">
        <v>44804</v>
      </c>
      <c r="B914">
        <v>15</v>
      </c>
      <c r="C914"/>
    </row>
    <row r="915" spans="1:3" x14ac:dyDescent="0.25">
      <c r="A915" s="3">
        <v>44805</v>
      </c>
      <c r="B915">
        <v>14</v>
      </c>
      <c r="C915"/>
    </row>
    <row r="916" spans="1:3" x14ac:dyDescent="0.25">
      <c r="A916" s="3">
        <v>44806</v>
      </c>
      <c r="B916">
        <v>12</v>
      </c>
      <c r="C916"/>
    </row>
    <row r="917" spans="1:3" x14ac:dyDescent="0.25">
      <c r="A917" s="3">
        <v>44807</v>
      </c>
      <c r="B917">
        <v>14</v>
      </c>
      <c r="C917"/>
    </row>
    <row r="918" spans="1:3" x14ac:dyDescent="0.25">
      <c r="A918" s="3">
        <v>44808</v>
      </c>
      <c r="B918">
        <v>22</v>
      </c>
      <c r="C918"/>
    </row>
    <row r="919" spans="1:3" x14ac:dyDescent="0.25">
      <c r="A919" s="3">
        <v>44809</v>
      </c>
      <c r="B919">
        <v>14</v>
      </c>
      <c r="C919"/>
    </row>
    <row r="920" spans="1:3" x14ac:dyDescent="0.25">
      <c r="A920" s="3">
        <v>44810</v>
      </c>
      <c r="B920">
        <v>15</v>
      </c>
      <c r="C920"/>
    </row>
    <row r="921" spans="1:3" x14ac:dyDescent="0.25">
      <c r="A921" s="3">
        <v>44811</v>
      </c>
      <c r="B921">
        <v>16</v>
      </c>
      <c r="C921"/>
    </row>
    <row r="922" spans="1:3" x14ac:dyDescent="0.25">
      <c r="A922" s="3">
        <v>44812</v>
      </c>
      <c r="B922">
        <v>18</v>
      </c>
      <c r="C922"/>
    </row>
    <row r="923" spans="1:3" x14ac:dyDescent="0.25">
      <c r="A923" s="3">
        <v>44813</v>
      </c>
      <c r="B923">
        <v>10</v>
      </c>
      <c r="C923"/>
    </row>
    <row r="924" spans="1:3" x14ac:dyDescent="0.25">
      <c r="A924" s="3">
        <v>44814</v>
      </c>
      <c r="B924">
        <v>15</v>
      </c>
      <c r="C924"/>
    </row>
    <row r="925" spans="1:3" x14ac:dyDescent="0.25">
      <c r="A925" s="3">
        <v>44815</v>
      </c>
      <c r="B925">
        <v>16</v>
      </c>
      <c r="C925"/>
    </row>
    <row r="926" spans="1:3" x14ac:dyDescent="0.25">
      <c r="A926" s="3">
        <v>44816</v>
      </c>
      <c r="B926">
        <v>17</v>
      </c>
      <c r="C926"/>
    </row>
    <row r="927" spans="1:3" x14ac:dyDescent="0.25">
      <c r="A927" s="3">
        <v>44817</v>
      </c>
      <c r="B927">
        <v>16</v>
      </c>
      <c r="C927"/>
    </row>
    <row r="928" spans="1:3" x14ac:dyDescent="0.25">
      <c r="A928" s="3">
        <v>44818</v>
      </c>
      <c r="B928">
        <v>16</v>
      </c>
      <c r="C928"/>
    </row>
    <row r="929" spans="1:3" x14ac:dyDescent="0.25">
      <c r="A929" s="3">
        <v>44819</v>
      </c>
      <c r="B929">
        <v>14</v>
      </c>
      <c r="C929"/>
    </row>
    <row r="930" spans="1:3" x14ac:dyDescent="0.25">
      <c r="A930" s="3">
        <v>44820</v>
      </c>
      <c r="B930">
        <v>10</v>
      </c>
      <c r="C930"/>
    </row>
    <row r="931" spans="1:3" x14ac:dyDescent="0.25">
      <c r="A931" s="3">
        <v>44821</v>
      </c>
      <c r="B931">
        <v>12</v>
      </c>
      <c r="C931"/>
    </row>
    <row r="932" spans="1:3" x14ac:dyDescent="0.25">
      <c r="A932" s="3">
        <v>44822</v>
      </c>
      <c r="B932">
        <v>17</v>
      </c>
      <c r="C932"/>
    </row>
    <row r="933" spans="1:3" x14ac:dyDescent="0.25">
      <c r="A933" s="3">
        <v>44823</v>
      </c>
      <c r="B933">
        <v>13</v>
      </c>
      <c r="C933"/>
    </row>
    <row r="934" spans="1:3" x14ac:dyDescent="0.25">
      <c r="A934" s="3">
        <v>44824</v>
      </c>
      <c r="B934">
        <v>15</v>
      </c>
      <c r="C934"/>
    </row>
    <row r="935" spans="1:3" x14ac:dyDescent="0.25">
      <c r="A935" s="3">
        <v>44825</v>
      </c>
      <c r="B935">
        <v>19</v>
      </c>
      <c r="C935"/>
    </row>
    <row r="936" spans="1:3" x14ac:dyDescent="0.25">
      <c r="A936" s="3">
        <v>44826</v>
      </c>
      <c r="B936">
        <v>13</v>
      </c>
      <c r="C936"/>
    </row>
    <row r="937" spans="1:3" x14ac:dyDescent="0.25">
      <c r="A937" s="3">
        <v>44827</v>
      </c>
      <c r="B937">
        <v>12</v>
      </c>
      <c r="C937"/>
    </row>
    <row r="938" spans="1:3" x14ac:dyDescent="0.25">
      <c r="A938" s="3">
        <v>44828</v>
      </c>
      <c r="B938">
        <v>17</v>
      </c>
      <c r="C938"/>
    </row>
    <row r="939" spans="1:3" x14ac:dyDescent="0.25">
      <c r="A939" s="3">
        <v>44829</v>
      </c>
      <c r="B939">
        <v>17</v>
      </c>
      <c r="C939"/>
    </row>
    <row r="940" spans="1:3" x14ac:dyDescent="0.25">
      <c r="A940" s="3">
        <v>44830</v>
      </c>
      <c r="B940">
        <v>15</v>
      </c>
      <c r="C940"/>
    </row>
    <row r="941" spans="1:3" x14ac:dyDescent="0.25">
      <c r="A941" s="3">
        <v>44831</v>
      </c>
      <c r="B941">
        <v>16</v>
      </c>
      <c r="C941"/>
    </row>
    <row r="942" spans="1:3" x14ac:dyDescent="0.25">
      <c r="A942" s="3">
        <v>44832</v>
      </c>
      <c r="B942">
        <v>14</v>
      </c>
      <c r="C942"/>
    </row>
    <row r="943" spans="1:3" x14ac:dyDescent="0.25">
      <c r="A943" s="3">
        <v>44833</v>
      </c>
      <c r="B943">
        <v>13</v>
      </c>
      <c r="C943"/>
    </row>
    <row r="944" spans="1:3" x14ac:dyDescent="0.25">
      <c r="A944" s="3">
        <v>44834</v>
      </c>
      <c r="B944">
        <v>14</v>
      </c>
      <c r="C944"/>
    </row>
    <row r="945" spans="1:3" x14ac:dyDescent="0.25">
      <c r="A945" s="3">
        <v>44835</v>
      </c>
      <c r="B945">
        <v>17</v>
      </c>
      <c r="C945"/>
    </row>
    <row r="946" spans="1:3" x14ac:dyDescent="0.25">
      <c r="A946" s="3">
        <v>44836</v>
      </c>
      <c r="B946">
        <v>20</v>
      </c>
      <c r="C946"/>
    </row>
    <row r="947" spans="1:3" x14ac:dyDescent="0.25">
      <c r="A947" s="3">
        <v>44837</v>
      </c>
      <c r="B947">
        <v>14</v>
      </c>
      <c r="C947"/>
    </row>
    <row r="948" spans="1:3" x14ac:dyDescent="0.25">
      <c r="A948" s="3">
        <v>44838</v>
      </c>
      <c r="B948">
        <v>16</v>
      </c>
      <c r="C948"/>
    </row>
    <row r="949" spans="1:3" x14ac:dyDescent="0.25">
      <c r="A949" s="3">
        <v>44839</v>
      </c>
      <c r="B949">
        <v>16</v>
      </c>
      <c r="C949"/>
    </row>
    <row r="950" spans="1:3" x14ac:dyDescent="0.25">
      <c r="A950" s="3">
        <v>44840</v>
      </c>
      <c r="B950">
        <v>17</v>
      </c>
      <c r="C950"/>
    </row>
    <row r="951" spans="1:3" x14ac:dyDescent="0.25">
      <c r="A951" s="3">
        <v>44841</v>
      </c>
      <c r="B951">
        <v>14</v>
      </c>
      <c r="C951"/>
    </row>
    <row r="952" spans="1:3" x14ac:dyDescent="0.25">
      <c r="A952" s="3">
        <v>44842</v>
      </c>
      <c r="B952">
        <v>12</v>
      </c>
      <c r="C952"/>
    </row>
    <row r="953" spans="1:3" x14ac:dyDescent="0.25">
      <c r="A953" s="3">
        <v>44843</v>
      </c>
      <c r="B953">
        <v>26</v>
      </c>
      <c r="C953"/>
    </row>
    <row r="954" spans="1:3" x14ac:dyDescent="0.25">
      <c r="A954" s="3">
        <v>44844</v>
      </c>
      <c r="B954">
        <v>15</v>
      </c>
      <c r="C954"/>
    </row>
    <row r="955" spans="1:3" x14ac:dyDescent="0.25">
      <c r="A955" s="3">
        <v>44845</v>
      </c>
      <c r="B955">
        <v>15</v>
      </c>
      <c r="C955"/>
    </row>
    <row r="956" spans="1:3" x14ac:dyDescent="0.25">
      <c r="A956" s="3">
        <v>44846</v>
      </c>
      <c r="B956">
        <v>17</v>
      </c>
      <c r="C956"/>
    </row>
    <row r="957" spans="1:3" x14ac:dyDescent="0.25">
      <c r="A957" s="3">
        <v>44847</v>
      </c>
      <c r="B957">
        <v>15</v>
      </c>
      <c r="C957"/>
    </row>
    <row r="958" spans="1:3" x14ac:dyDescent="0.25">
      <c r="A958" s="3">
        <v>44848</v>
      </c>
      <c r="B958">
        <v>16</v>
      </c>
      <c r="C958"/>
    </row>
    <row r="959" spans="1:3" x14ac:dyDescent="0.25">
      <c r="A959" s="3">
        <v>44849</v>
      </c>
      <c r="B959">
        <v>11</v>
      </c>
      <c r="C959"/>
    </row>
    <row r="960" spans="1:3" x14ac:dyDescent="0.25">
      <c r="A960" s="3">
        <v>44850</v>
      </c>
      <c r="B960">
        <v>19</v>
      </c>
      <c r="C960"/>
    </row>
    <row r="961" spans="1:3" x14ac:dyDescent="0.25">
      <c r="A961" s="3">
        <v>44851</v>
      </c>
      <c r="B961">
        <v>17</v>
      </c>
      <c r="C961"/>
    </row>
    <row r="962" spans="1:3" x14ac:dyDescent="0.25">
      <c r="A962" s="3">
        <v>44852</v>
      </c>
      <c r="B962">
        <v>16</v>
      </c>
      <c r="C962"/>
    </row>
    <row r="963" spans="1:3" x14ac:dyDescent="0.25">
      <c r="A963" s="3">
        <v>44853</v>
      </c>
      <c r="B963">
        <v>18</v>
      </c>
      <c r="C963"/>
    </row>
    <row r="964" spans="1:3" x14ac:dyDescent="0.25">
      <c r="A964" s="3">
        <v>44854</v>
      </c>
      <c r="B964">
        <v>19</v>
      </c>
      <c r="C964"/>
    </row>
    <row r="965" spans="1:3" x14ac:dyDescent="0.25">
      <c r="A965" s="3">
        <v>44855</v>
      </c>
      <c r="B965">
        <v>12</v>
      </c>
      <c r="C965"/>
    </row>
    <row r="966" spans="1:3" x14ac:dyDescent="0.25">
      <c r="A966" s="3">
        <v>44856</v>
      </c>
      <c r="B966">
        <v>18</v>
      </c>
      <c r="C966"/>
    </row>
    <row r="967" spans="1:3" x14ac:dyDescent="0.25">
      <c r="A967" s="3">
        <v>44857</v>
      </c>
      <c r="B967">
        <v>20</v>
      </c>
      <c r="C967"/>
    </row>
    <row r="968" spans="1:3" x14ac:dyDescent="0.25">
      <c r="A968" s="3">
        <v>44858</v>
      </c>
      <c r="B968">
        <v>13</v>
      </c>
      <c r="C968"/>
    </row>
    <row r="969" spans="1:3" x14ac:dyDescent="0.25">
      <c r="A969" s="3">
        <v>44859</v>
      </c>
      <c r="B969">
        <v>14</v>
      </c>
      <c r="C969"/>
    </row>
    <row r="970" spans="1:3" x14ac:dyDescent="0.25">
      <c r="A970" s="3">
        <v>44860</v>
      </c>
      <c r="B970">
        <v>21</v>
      </c>
      <c r="C970"/>
    </row>
    <row r="971" spans="1:3" x14ac:dyDescent="0.25">
      <c r="A971" s="3">
        <v>44861</v>
      </c>
      <c r="B971">
        <v>14</v>
      </c>
      <c r="C971"/>
    </row>
    <row r="972" spans="1:3" x14ac:dyDescent="0.25">
      <c r="A972" s="3">
        <v>44862</v>
      </c>
      <c r="B972">
        <v>16</v>
      </c>
      <c r="C972"/>
    </row>
    <row r="973" spans="1:3" x14ac:dyDescent="0.25">
      <c r="A973" s="3">
        <v>44863</v>
      </c>
      <c r="B973">
        <v>19</v>
      </c>
      <c r="C973"/>
    </row>
    <row r="974" spans="1:3" x14ac:dyDescent="0.25">
      <c r="A974" s="3">
        <v>44866</v>
      </c>
      <c r="B974">
        <v>17</v>
      </c>
      <c r="C974"/>
    </row>
    <row r="975" spans="1:3" x14ac:dyDescent="0.25">
      <c r="A975" s="3">
        <v>44867</v>
      </c>
      <c r="B975">
        <v>18</v>
      </c>
      <c r="C975"/>
    </row>
    <row r="976" spans="1:3" x14ac:dyDescent="0.25">
      <c r="A976" s="3">
        <v>44868</v>
      </c>
      <c r="B976">
        <v>15</v>
      </c>
      <c r="C976"/>
    </row>
    <row r="977" spans="1:3" x14ac:dyDescent="0.25">
      <c r="A977" s="3">
        <v>44869</v>
      </c>
      <c r="B977">
        <v>16</v>
      </c>
      <c r="C977"/>
    </row>
    <row r="978" spans="1:3" x14ac:dyDescent="0.25">
      <c r="A978" s="3">
        <v>44870</v>
      </c>
      <c r="B978">
        <v>11</v>
      </c>
      <c r="C978"/>
    </row>
    <row r="979" spans="1:3" x14ac:dyDescent="0.25">
      <c r="A979" s="3">
        <v>44871</v>
      </c>
      <c r="B979">
        <v>20</v>
      </c>
      <c r="C979"/>
    </row>
    <row r="980" spans="1:3" x14ac:dyDescent="0.25">
      <c r="A980" s="3">
        <v>44872</v>
      </c>
      <c r="B980">
        <v>15</v>
      </c>
      <c r="C980"/>
    </row>
    <row r="981" spans="1:3" x14ac:dyDescent="0.25">
      <c r="A981" s="3">
        <v>44873</v>
      </c>
      <c r="B981">
        <v>14</v>
      </c>
      <c r="C981"/>
    </row>
    <row r="982" spans="1:3" x14ac:dyDescent="0.25">
      <c r="A982" s="3">
        <v>44874</v>
      </c>
      <c r="B982">
        <v>22</v>
      </c>
      <c r="C982"/>
    </row>
    <row r="983" spans="1:3" x14ac:dyDescent="0.25">
      <c r="A983" s="3">
        <v>44875</v>
      </c>
      <c r="B983">
        <v>17</v>
      </c>
      <c r="C983"/>
    </row>
    <row r="984" spans="1:3" x14ac:dyDescent="0.25">
      <c r="A984" s="3">
        <v>44876</v>
      </c>
      <c r="B984">
        <v>17</v>
      </c>
      <c r="C984"/>
    </row>
    <row r="985" spans="1:3" x14ac:dyDescent="0.25">
      <c r="A985" s="3">
        <v>44877</v>
      </c>
      <c r="B985">
        <v>14</v>
      </c>
      <c r="C985"/>
    </row>
    <row r="986" spans="1:3" x14ac:dyDescent="0.25">
      <c r="A986" s="3">
        <v>44878</v>
      </c>
      <c r="B986">
        <v>15</v>
      </c>
      <c r="C986"/>
    </row>
    <row r="987" spans="1:3" x14ac:dyDescent="0.25">
      <c r="A987" s="3">
        <v>44879</v>
      </c>
      <c r="B987">
        <v>15</v>
      </c>
      <c r="C987"/>
    </row>
    <row r="988" spans="1:3" x14ac:dyDescent="0.25">
      <c r="A988" s="3">
        <v>44880</v>
      </c>
      <c r="B988">
        <v>19</v>
      </c>
      <c r="C988"/>
    </row>
    <row r="989" spans="1:3" x14ac:dyDescent="0.25">
      <c r="A989" s="3">
        <v>44881</v>
      </c>
      <c r="B989">
        <v>21</v>
      </c>
      <c r="C989"/>
    </row>
    <row r="990" spans="1:3" x14ac:dyDescent="0.25">
      <c r="A990" s="3">
        <v>44882</v>
      </c>
      <c r="B990">
        <v>49</v>
      </c>
      <c r="C990"/>
    </row>
    <row r="991" spans="1:3" x14ac:dyDescent="0.25">
      <c r="A991" s="3">
        <v>44883</v>
      </c>
      <c r="B991">
        <v>43</v>
      </c>
      <c r="C991"/>
    </row>
    <row r="992" spans="1:3" x14ac:dyDescent="0.25">
      <c r="A992" s="3">
        <v>44884</v>
      </c>
      <c r="B992">
        <v>50</v>
      </c>
      <c r="C992"/>
    </row>
    <row r="993" spans="1:3" x14ac:dyDescent="0.25">
      <c r="A993" s="3">
        <v>44885</v>
      </c>
      <c r="B993">
        <v>44</v>
      </c>
      <c r="C993"/>
    </row>
    <row r="994" spans="1:3" x14ac:dyDescent="0.25">
      <c r="A994" s="3">
        <v>44886</v>
      </c>
      <c r="B994">
        <v>39</v>
      </c>
      <c r="C994"/>
    </row>
    <row r="995" spans="1:3" x14ac:dyDescent="0.25">
      <c r="A995" s="3">
        <v>44887</v>
      </c>
      <c r="B995">
        <v>44</v>
      </c>
      <c r="C995"/>
    </row>
    <row r="996" spans="1:3" x14ac:dyDescent="0.25">
      <c r="A996" s="3">
        <v>44888</v>
      </c>
      <c r="B996">
        <v>37</v>
      </c>
      <c r="C996"/>
    </row>
    <row r="997" spans="1:3" x14ac:dyDescent="0.25">
      <c r="A997" s="3">
        <v>44889</v>
      </c>
      <c r="B997">
        <v>35</v>
      </c>
      <c r="C997"/>
    </row>
    <row r="998" spans="1:3" x14ac:dyDescent="0.25">
      <c r="A998" s="3">
        <v>44890</v>
      </c>
      <c r="B998">
        <v>33</v>
      </c>
      <c r="C998"/>
    </row>
    <row r="999" spans="1:3" x14ac:dyDescent="0.25">
      <c r="A999" s="3">
        <v>44891</v>
      </c>
      <c r="B999">
        <v>48</v>
      </c>
      <c r="C999"/>
    </row>
    <row r="1000" spans="1:3" x14ac:dyDescent="0.25">
      <c r="A1000" s="3">
        <v>44892</v>
      </c>
      <c r="B1000">
        <v>31</v>
      </c>
      <c r="C1000"/>
    </row>
    <row r="1001" spans="1:3" x14ac:dyDescent="0.25">
      <c r="A1001" s="3">
        <v>44893</v>
      </c>
      <c r="B1001">
        <v>38</v>
      </c>
      <c r="C1001"/>
    </row>
    <row r="1002" spans="1:3" x14ac:dyDescent="0.25">
      <c r="A1002" s="3">
        <v>44894</v>
      </c>
      <c r="B1002">
        <v>38</v>
      </c>
      <c r="C1002"/>
    </row>
    <row r="1003" spans="1:3" x14ac:dyDescent="0.25">
      <c r="A1003" s="3">
        <v>44895</v>
      </c>
      <c r="B1003">
        <v>55</v>
      </c>
      <c r="C1003"/>
    </row>
    <row r="1004" spans="1:3" x14ac:dyDescent="0.25">
      <c r="A1004" s="3">
        <v>44896</v>
      </c>
      <c r="B1004">
        <v>53</v>
      </c>
      <c r="C1004"/>
    </row>
    <row r="1005" spans="1:3" x14ac:dyDescent="0.25">
      <c r="A1005" s="3">
        <v>44897</v>
      </c>
      <c r="B1005">
        <v>59</v>
      </c>
      <c r="C1005"/>
    </row>
    <row r="1006" spans="1:3" x14ac:dyDescent="0.25">
      <c r="A1006" s="3">
        <v>44898</v>
      </c>
      <c r="B1006">
        <v>72</v>
      </c>
      <c r="C1006"/>
    </row>
    <row r="1007" spans="1:3" x14ac:dyDescent="0.25">
      <c r="A1007" s="3">
        <v>44899</v>
      </c>
      <c r="B1007">
        <v>68</v>
      </c>
      <c r="C1007"/>
    </row>
    <row r="1008" spans="1:3" x14ac:dyDescent="0.25">
      <c r="A1008" s="3">
        <v>44900</v>
      </c>
      <c r="B1008">
        <v>61</v>
      </c>
      <c r="C1008"/>
    </row>
    <row r="1009" spans="1:3" x14ac:dyDescent="0.25">
      <c r="A1009" s="3">
        <v>44901</v>
      </c>
      <c r="B1009">
        <v>60</v>
      </c>
      <c r="C1009"/>
    </row>
    <row r="1010" spans="1:3" x14ac:dyDescent="0.25">
      <c r="A1010" s="3">
        <v>44902</v>
      </c>
      <c r="B1010">
        <v>66</v>
      </c>
      <c r="C1010"/>
    </row>
    <row r="1011" spans="1:3" x14ac:dyDescent="0.25">
      <c r="A1011" s="3">
        <v>44903</v>
      </c>
      <c r="B1011">
        <v>60</v>
      </c>
      <c r="C1011"/>
    </row>
    <row r="1012" spans="1:3" x14ac:dyDescent="0.25">
      <c r="A1012" s="3">
        <v>44904</v>
      </c>
      <c r="B1012">
        <v>59</v>
      </c>
      <c r="C1012"/>
    </row>
    <row r="1013" spans="1:3" x14ac:dyDescent="0.25">
      <c r="A1013" s="3">
        <v>44905</v>
      </c>
      <c r="B1013">
        <v>73</v>
      </c>
      <c r="C1013"/>
    </row>
    <row r="1014" spans="1:3" x14ac:dyDescent="0.25">
      <c r="A1014" s="3">
        <v>44906</v>
      </c>
      <c r="B1014">
        <v>79</v>
      </c>
      <c r="C1014"/>
    </row>
    <row r="1015" spans="1:3" x14ac:dyDescent="0.25">
      <c r="A1015" s="3">
        <v>44907</v>
      </c>
      <c r="B1015">
        <v>71</v>
      </c>
      <c r="C1015"/>
    </row>
    <row r="1016" spans="1:3" x14ac:dyDescent="0.25">
      <c r="A1016" s="3">
        <v>44908</v>
      </c>
      <c r="B1016">
        <v>78</v>
      </c>
      <c r="C1016"/>
    </row>
    <row r="1017" spans="1:3" x14ac:dyDescent="0.25">
      <c r="A1017" s="3">
        <v>44909</v>
      </c>
      <c r="B1017">
        <v>75</v>
      </c>
      <c r="C1017"/>
    </row>
    <row r="1018" spans="1:3" x14ac:dyDescent="0.25">
      <c r="A1018" s="3">
        <v>44910</v>
      </c>
      <c r="B1018">
        <v>69</v>
      </c>
      <c r="C1018"/>
    </row>
    <row r="1019" spans="1:3" x14ac:dyDescent="0.25">
      <c r="A1019" s="3">
        <v>44911</v>
      </c>
      <c r="B1019">
        <v>58</v>
      </c>
      <c r="C1019"/>
    </row>
    <row r="1020" spans="1:3" x14ac:dyDescent="0.25">
      <c r="A1020" s="3">
        <v>44912</v>
      </c>
      <c r="B1020">
        <v>80</v>
      </c>
      <c r="C1020"/>
    </row>
    <row r="1021" spans="1:3" x14ac:dyDescent="0.25">
      <c r="A1021" s="3">
        <v>44913</v>
      </c>
      <c r="B1021">
        <v>74</v>
      </c>
      <c r="C1021"/>
    </row>
    <row r="1022" spans="1:3" x14ac:dyDescent="0.25">
      <c r="A1022" s="3">
        <v>44914</v>
      </c>
      <c r="B1022">
        <v>35</v>
      </c>
      <c r="C1022"/>
    </row>
    <row r="1023" spans="1:3" x14ac:dyDescent="0.25">
      <c r="A1023" s="3">
        <v>44915</v>
      </c>
      <c r="B1023">
        <v>32</v>
      </c>
      <c r="C1023"/>
    </row>
    <row r="1024" spans="1:3" x14ac:dyDescent="0.25">
      <c r="A1024" s="3">
        <v>44916</v>
      </c>
      <c r="B1024">
        <v>40</v>
      </c>
      <c r="C1024"/>
    </row>
    <row r="1025" spans="1:3" x14ac:dyDescent="0.25">
      <c r="A1025" s="3">
        <v>44917</v>
      </c>
      <c r="B1025">
        <v>35</v>
      </c>
      <c r="C1025"/>
    </row>
    <row r="1026" spans="1:3" x14ac:dyDescent="0.25">
      <c r="A1026" s="3">
        <v>44918</v>
      </c>
      <c r="B1026">
        <v>31</v>
      </c>
      <c r="C1026"/>
    </row>
    <row r="1027" spans="1:3" x14ac:dyDescent="0.25">
      <c r="A1027" s="3">
        <v>44919</v>
      </c>
      <c r="B1027">
        <v>41</v>
      </c>
      <c r="C1027"/>
    </row>
    <row r="1028" spans="1:3" x14ac:dyDescent="0.25">
      <c r="A1028" s="3">
        <v>44920</v>
      </c>
      <c r="B1028">
        <v>36</v>
      </c>
      <c r="C1028"/>
    </row>
    <row r="1029" spans="1:3" x14ac:dyDescent="0.25">
      <c r="A1029" s="3">
        <v>44921</v>
      </c>
      <c r="B1029">
        <v>36</v>
      </c>
      <c r="C1029"/>
    </row>
    <row r="1030" spans="1:3" x14ac:dyDescent="0.25">
      <c r="A1030" s="3">
        <v>44922</v>
      </c>
      <c r="B1030">
        <v>42</v>
      </c>
      <c r="C1030"/>
    </row>
    <row r="1031" spans="1:3" x14ac:dyDescent="0.25">
      <c r="A1031" s="3">
        <v>44923</v>
      </c>
      <c r="B1031">
        <v>44</v>
      </c>
      <c r="C1031"/>
    </row>
    <row r="1032" spans="1:3" x14ac:dyDescent="0.25">
      <c r="A1032" s="3">
        <v>44924</v>
      </c>
      <c r="B1032">
        <v>44</v>
      </c>
      <c r="C1032"/>
    </row>
    <row r="1033" spans="1:3" x14ac:dyDescent="0.25">
      <c r="A1033" s="3">
        <v>44925</v>
      </c>
      <c r="B1033">
        <v>40</v>
      </c>
      <c r="C1033"/>
    </row>
    <row r="1034" spans="1:3" x14ac:dyDescent="0.25">
      <c r="A1034" s="3">
        <v>44926</v>
      </c>
      <c r="B1034">
        <v>37</v>
      </c>
      <c r="C1034"/>
    </row>
    <row r="1035" spans="1:3" x14ac:dyDescent="0.25">
      <c r="A1035" s="3">
        <v>44927</v>
      </c>
      <c r="B1035">
        <v>38</v>
      </c>
      <c r="C1035"/>
    </row>
    <row r="1036" spans="1:3" x14ac:dyDescent="0.25">
      <c r="A1036" s="3">
        <v>44928</v>
      </c>
      <c r="B1036">
        <v>37</v>
      </c>
      <c r="C1036"/>
    </row>
    <row r="1037" spans="1:3" x14ac:dyDescent="0.25">
      <c r="A1037" s="3">
        <v>44929</v>
      </c>
      <c r="B1037">
        <v>43</v>
      </c>
      <c r="C1037"/>
    </row>
    <row r="1038" spans="1:3" x14ac:dyDescent="0.25">
      <c r="A1038" s="3">
        <v>44930</v>
      </c>
      <c r="B1038">
        <v>36</v>
      </c>
      <c r="C1038"/>
    </row>
    <row r="1039" spans="1:3" x14ac:dyDescent="0.25">
      <c r="A1039" s="3">
        <v>44931</v>
      </c>
      <c r="B1039">
        <v>33</v>
      </c>
      <c r="C1039"/>
    </row>
    <row r="1040" spans="1:3" x14ac:dyDescent="0.25">
      <c r="A1040" s="3">
        <v>44932</v>
      </c>
      <c r="B1040">
        <v>33</v>
      </c>
      <c r="C1040"/>
    </row>
    <row r="1041" spans="1:3" x14ac:dyDescent="0.25">
      <c r="A1041" s="3">
        <v>44933</v>
      </c>
      <c r="B1041">
        <v>43</v>
      </c>
      <c r="C1041"/>
    </row>
    <row r="1042" spans="1:3" x14ac:dyDescent="0.25">
      <c r="A1042" s="3">
        <v>44934</v>
      </c>
      <c r="B1042">
        <v>51</v>
      </c>
      <c r="C1042"/>
    </row>
    <row r="1043" spans="1:3" x14ac:dyDescent="0.25">
      <c r="A1043" s="3">
        <v>44935</v>
      </c>
      <c r="B1043">
        <v>52</v>
      </c>
      <c r="C1043"/>
    </row>
    <row r="1044" spans="1:3" x14ac:dyDescent="0.25">
      <c r="A1044" s="3">
        <v>44936</v>
      </c>
      <c r="B1044">
        <v>49</v>
      </c>
      <c r="C1044"/>
    </row>
    <row r="1045" spans="1:3" x14ac:dyDescent="0.25">
      <c r="A1045" s="3">
        <v>44937</v>
      </c>
      <c r="B1045">
        <v>35</v>
      </c>
      <c r="C1045"/>
    </row>
    <row r="1046" spans="1:3" x14ac:dyDescent="0.25">
      <c r="A1046" s="3">
        <v>44938</v>
      </c>
      <c r="B1046">
        <v>35</v>
      </c>
      <c r="C1046"/>
    </row>
    <row r="1047" spans="1:3" x14ac:dyDescent="0.25">
      <c r="A1047" s="3">
        <v>44939</v>
      </c>
      <c r="B1047">
        <v>43</v>
      </c>
      <c r="C1047"/>
    </row>
    <row r="1048" spans="1:3" x14ac:dyDescent="0.25">
      <c r="A1048" s="3">
        <v>44940</v>
      </c>
      <c r="B1048">
        <v>36</v>
      </c>
      <c r="C1048"/>
    </row>
    <row r="1049" spans="1:3" x14ac:dyDescent="0.25">
      <c r="A1049" s="3">
        <v>44941</v>
      </c>
      <c r="B1049">
        <v>62</v>
      </c>
      <c r="C1049"/>
    </row>
    <row r="1050" spans="1:3" x14ac:dyDescent="0.25">
      <c r="A1050" s="3">
        <v>44942</v>
      </c>
      <c r="B1050">
        <v>54</v>
      </c>
      <c r="C1050"/>
    </row>
    <row r="1051" spans="1:3" x14ac:dyDescent="0.25">
      <c r="A1051" s="3">
        <v>44943</v>
      </c>
      <c r="B1051">
        <v>60</v>
      </c>
      <c r="C1051"/>
    </row>
    <row r="1052" spans="1:3" x14ac:dyDescent="0.25">
      <c r="A1052" s="3">
        <v>44944</v>
      </c>
      <c r="B1052">
        <v>66</v>
      </c>
      <c r="C1052"/>
    </row>
    <row r="1053" spans="1:3" x14ac:dyDescent="0.25">
      <c r="A1053" s="3">
        <v>44945</v>
      </c>
      <c r="B1053">
        <v>68</v>
      </c>
      <c r="C1053"/>
    </row>
    <row r="1054" spans="1:3" x14ac:dyDescent="0.25">
      <c r="A1054" s="3">
        <v>44946</v>
      </c>
      <c r="B1054">
        <v>62</v>
      </c>
      <c r="C1054"/>
    </row>
    <row r="1055" spans="1:3" x14ac:dyDescent="0.25">
      <c r="A1055" s="3">
        <v>44947</v>
      </c>
      <c r="B1055">
        <v>63</v>
      </c>
      <c r="C1055"/>
    </row>
    <row r="1056" spans="1:3" x14ac:dyDescent="0.25">
      <c r="A1056" s="3">
        <v>44948</v>
      </c>
      <c r="B1056">
        <v>81</v>
      </c>
      <c r="C1056"/>
    </row>
    <row r="1057" spans="1:3" x14ac:dyDescent="0.25">
      <c r="A1057" s="3">
        <v>44949</v>
      </c>
      <c r="B1057">
        <v>67</v>
      </c>
      <c r="C1057"/>
    </row>
    <row r="1058" spans="1:3" x14ac:dyDescent="0.25">
      <c r="A1058" s="3">
        <v>44950</v>
      </c>
      <c r="B1058">
        <v>68</v>
      </c>
      <c r="C1058"/>
    </row>
    <row r="1059" spans="1:3" x14ac:dyDescent="0.25">
      <c r="A1059" s="3">
        <v>44951</v>
      </c>
      <c r="B1059">
        <v>59</v>
      </c>
      <c r="C1059"/>
    </row>
    <row r="1060" spans="1:3" x14ac:dyDescent="0.25">
      <c r="A1060" s="3">
        <v>44952</v>
      </c>
      <c r="B1060">
        <v>58</v>
      </c>
      <c r="C1060"/>
    </row>
    <row r="1061" spans="1:3" x14ac:dyDescent="0.25">
      <c r="A1061" s="3">
        <v>44953</v>
      </c>
      <c r="B1061">
        <v>53</v>
      </c>
      <c r="C1061"/>
    </row>
    <row r="1062" spans="1:3" x14ac:dyDescent="0.25">
      <c r="A1062" s="3">
        <v>44954</v>
      </c>
      <c r="B1062">
        <v>60</v>
      </c>
      <c r="C1062"/>
    </row>
    <row r="1063" spans="1:3" x14ac:dyDescent="0.25">
      <c r="A1063" s="3">
        <v>44955</v>
      </c>
      <c r="B1063">
        <v>61</v>
      </c>
      <c r="C1063"/>
    </row>
    <row r="1064" spans="1:3" x14ac:dyDescent="0.25">
      <c r="A1064" s="3">
        <v>44956</v>
      </c>
      <c r="B1064">
        <v>52</v>
      </c>
      <c r="C1064"/>
    </row>
    <row r="1065" spans="1:3" x14ac:dyDescent="0.25">
      <c r="A1065" s="3">
        <v>44957</v>
      </c>
      <c r="B1065">
        <v>44</v>
      </c>
      <c r="C1065"/>
    </row>
    <row r="1066" spans="1:3" x14ac:dyDescent="0.25">
      <c r="A1066" s="3">
        <v>44958</v>
      </c>
      <c r="B1066">
        <v>44</v>
      </c>
      <c r="C1066"/>
    </row>
    <row r="1067" spans="1:3" x14ac:dyDescent="0.25">
      <c r="A1067" s="3">
        <v>44959</v>
      </c>
      <c r="B1067">
        <v>41</v>
      </c>
      <c r="C1067"/>
    </row>
    <row r="1068" spans="1:3" x14ac:dyDescent="0.25">
      <c r="A1068" s="3">
        <v>44960</v>
      </c>
      <c r="B1068">
        <v>43</v>
      </c>
      <c r="C1068"/>
    </row>
    <row r="1069" spans="1:3" x14ac:dyDescent="0.25">
      <c r="A1069" s="3">
        <v>44961</v>
      </c>
      <c r="B1069">
        <v>51</v>
      </c>
      <c r="C1069"/>
    </row>
    <row r="1070" spans="1:3" x14ac:dyDescent="0.25">
      <c r="A1070" s="3">
        <v>44962</v>
      </c>
      <c r="B1070">
        <v>51</v>
      </c>
      <c r="C1070"/>
    </row>
    <row r="1071" spans="1:3" x14ac:dyDescent="0.25">
      <c r="A1071" s="3">
        <v>44963</v>
      </c>
      <c r="B1071">
        <v>45</v>
      </c>
      <c r="C1071"/>
    </row>
    <row r="1072" spans="1:3" x14ac:dyDescent="0.25">
      <c r="A1072" s="3">
        <v>44966</v>
      </c>
      <c r="B1072">
        <v>49</v>
      </c>
      <c r="C1072"/>
    </row>
    <row r="1073" spans="1:3" x14ac:dyDescent="0.25">
      <c r="A1073" s="3">
        <v>44967</v>
      </c>
      <c r="B1073">
        <v>41</v>
      </c>
      <c r="C1073"/>
    </row>
    <row r="1074" spans="1:3" x14ac:dyDescent="0.25">
      <c r="A1074" s="3">
        <v>44968</v>
      </c>
      <c r="B1074">
        <v>51</v>
      </c>
      <c r="C1074"/>
    </row>
    <row r="1075" spans="1:3" x14ac:dyDescent="0.25">
      <c r="A1075" s="3">
        <v>44969</v>
      </c>
      <c r="B1075">
        <v>48</v>
      </c>
      <c r="C1075"/>
    </row>
    <row r="1076" spans="1:3" x14ac:dyDescent="0.25">
      <c r="A1076" s="3">
        <v>44970</v>
      </c>
      <c r="B1076">
        <v>39</v>
      </c>
      <c r="C1076"/>
    </row>
    <row r="1077" spans="1:3" x14ac:dyDescent="0.25">
      <c r="A1077" s="3">
        <v>44971</v>
      </c>
      <c r="B1077">
        <v>35</v>
      </c>
      <c r="C1077"/>
    </row>
    <row r="1078" spans="1:3" x14ac:dyDescent="0.25">
      <c r="A1078" s="3">
        <v>44972</v>
      </c>
      <c r="B1078">
        <v>40</v>
      </c>
      <c r="C1078"/>
    </row>
    <row r="1079" spans="1:3" x14ac:dyDescent="0.25">
      <c r="A1079" s="3">
        <v>44973</v>
      </c>
      <c r="B1079">
        <v>32</v>
      </c>
      <c r="C1079"/>
    </row>
    <row r="1080" spans="1:3" x14ac:dyDescent="0.25">
      <c r="A1080"/>
      <c r="B1080"/>
      <c r="C1080"/>
    </row>
    <row r="1081" spans="1:3" x14ac:dyDescent="0.25">
      <c r="A1081"/>
      <c r="B1081"/>
      <c r="C1081"/>
    </row>
    <row r="1082" spans="1:3" x14ac:dyDescent="0.25">
      <c r="A1082"/>
      <c r="B1082"/>
      <c r="C1082"/>
    </row>
    <row r="1083" spans="1:3" x14ac:dyDescent="0.25">
      <c r="A1083"/>
      <c r="B1083"/>
      <c r="C1083"/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CONSO_ELECTRICITE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Xavier BIZOT</dc:creator>
  <cp:lastModifiedBy>Xavier BIZOT</cp:lastModifiedBy>
  <dcterms:created xsi:type="dcterms:W3CDTF">2023-02-18T12:43:26Z</dcterms:created>
  <dcterms:modified xsi:type="dcterms:W3CDTF">2023-02-18T12:44:19Z</dcterms:modified>
</cp:coreProperties>
</file>