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xcel\"/>
    </mc:Choice>
  </mc:AlternateContent>
  <xr:revisionPtr revIDLastSave="0" documentId="13_ncr:1_{91DCEE7B-77C8-433B-AB06-D1497A5EF94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Calculateur de date" sheetId="10" r:id="rId1"/>
  </sheets>
  <calcPr calcId="181029"/>
  <customWorkbookViews>
    <customWorkbookView name="Kateri Pelland - Affichage personnalisé" guid="{15C3F8BF-F419-4F9C-9157-424DE9B049B2}" mergeInterval="0" personalView="1" xWindow="2114" yWindow="131" windowWidth="1438" windowHeight="754" activeSheetId="5"/>
    <customWorkbookView name="Jean-Francois Langlais - Affichage personnalisé" guid="{2311ED33-40F3-4D92-88F1-F2D29B297D3C}" mergeInterval="0" personalView="1" maximized="1" xWindow="-8" yWindow="-8" windowWidth="1936" windowHeight="1056" activeSheetId="5"/>
    <customWorkbookView name="Utilisateur Windows - Affichage personnalisé" guid="{B14F8259-8CC2-403B-AAAB-A983FA6BDCE8}" mergeInterval="0" personalView="1" maximized="1" windowWidth="1916" windowHeight="855" activeSheetId="3"/>
    <customWorkbookView name="Mikaël Bérard - Affichage personnalisé" guid="{FBDA9758-333B-4756-8DBB-9C380A9ED69B}" mergeInterval="0" personalView="1" maximized="1" windowWidth="1916" windowHeight="855" activeSheetId="3"/>
    <customWorkbookView name="Frédérique Lafaut - Affichage personnalisé" guid="{EDD1F41B-4DE5-4B15-8149-808654A5A67E}" mergeInterval="0" personalView="1" maximized="1" windowWidth="1916" windowHeight="855" activeSheetId="3"/>
    <customWorkbookView name="Alexandre Lacombe - Affichage personnalisé" guid="{953F939E-35CC-47F0-97E5-2E514D644DD6}" mergeInterval="0" personalView="1" maximized="1" windowWidth="1362" windowHeight="533" activeSheetId="3"/>
    <customWorkbookView name="Céline Côté - Affichage personnalisé" guid="{AAC836EB-59AD-4ADE-A3F4-21217C25D231}" mergeInterval="0" personalView="1" maximized="1" windowWidth="1920" windowHeight="855" activeSheetId="3"/>
    <customWorkbookView name="Guillaume Malo-Phaneuf - Affichage personnalisé" guid="{830F189E-4593-4EE6-823F-D464A4740B38}" mergeInterval="0" personalView="1" maximized="1" windowWidth="1020" windowHeight="539" activeSheetId="2"/>
    <customWorkbookView name="Luc Picard - Affichage personnalisé" guid="{79046BB8-C45A-49C9-99DF-D2F35D32D3CD}" mergeInterval="0" personalView="1" maximized="1" windowWidth="1020" windowHeight="539" activeSheetId="2"/>
    <customWorkbookView name="P. Thériault - Affichage personnalisé" guid="{08454E1D-BC35-4480-9E70-2287BCDF4A8A}" mergeInterval="0" personalView="1" maximized="1" windowWidth="1920" windowHeight="855" activeSheetId="2"/>
    <customWorkbookView name="Serge L’Écuyer - Affichage personnalisé" guid="{67DDB1C0-B376-46F8-8BE3-9E32ACE1EF5D}" mergeInterval="0" personalView="1" maximized="1" windowWidth="1916" windowHeight="855" activeSheetId="2"/>
    <customWorkbookView name="Jérôme Rosa - Affichage personnalisé" guid="{7EC0183B-3D0A-4701-97BA-79D208DCE237}" mergeInterval="0" personalView="1" maximized="1" windowWidth="1920" windowHeight="855" activeSheetId="2"/>
    <customWorkbookView name="Sébastien Martel - Affichage personnalisé" guid="{695F5BFC-D2DA-4178-B543-224B4384ADE1}" mergeInterval="0" personalView="1" maximized="1" windowWidth="1020" windowHeight="539" activeSheetId="1"/>
    <customWorkbookView name="DDaneault - Affichage personnalisé" guid="{BC82CF49-FC01-4EB1-B48C-44D6F17377AB}" mergeInterval="0" personalView="1" maximized="1" windowWidth="1920" windowHeight="759" activeSheetId="2"/>
    <customWorkbookView name="Jonathan Vachon - Affichage personnalisé" guid="{F5584F78-F8C9-425B-95CF-A198BF0B826E}" mergeInterval="0" personalView="1" maximized="1" windowWidth="1920" windowHeight="855" activeSheetId="1"/>
    <customWorkbookView name="Camil Gauthier - Affichage personnalisé" guid="{AEACD8FA-539F-4BF2-AE07-97961C2825D4}" mergeInterval="0" personalView="1" maximized="1" windowWidth="1916" windowHeight="823" activeSheetId="2"/>
    <customWorkbookView name="Marie-Claude Drouin - Affichage personnalisé" guid="{7112EBC8-A900-48A4-9063-D532B4A8AEC1}" mergeInterval="0" personalView="1" maximized="1" windowWidth="1916" windowHeight="855" activeSheetId="2"/>
    <customWorkbookView name="Hélène Tessier-Guay - Affichage personnalisé" guid="{840EC5B1-E6C9-4A1C-9497-2A3D954B8EF0}" mergeInterval="0" personalView="1" maximized="1" windowWidth="1596" windowHeight="627" activeSheetId="2"/>
    <customWorkbookView name="Jean-Pierre Longpré - Affichage personnalisé" guid="{EF37C96A-5E98-4DD3-AC7E-11C9EB3607A2}" mergeInterval="0" personalView="1" maximized="1" windowWidth="1916" windowHeight="803" activeSheetId="2"/>
    <customWorkbookView name="Claude Allard - Affichage personnalisé" guid="{86E795EA-047E-4B6B-BA04-9173D41480CA}" mergeInterval="0" personalView="1" maximized="1" windowWidth="1916" windowHeight="855" activeSheetId="2"/>
    <customWorkbookView name="Marc-Alexandre Paradis - Affichage personnalisé" guid="{C89D3985-73A9-4695-8F78-7166F8C68E80}" mergeInterval="0" personalView="1" maximized="1" windowWidth="1020" windowHeight="539" activeSheetId="2"/>
    <customWorkbookView name="Jasmine Plourde - Affichage personnalisé" guid="{3CE909CC-EB3B-4778-AADA-0B0B7863BC0A}" mergeInterval="0" personalView="1" maximized="1" windowWidth="1916" windowHeight="855" activeSheetId="2"/>
    <customWorkbookView name="JFL 1132 - Affichage personnalisé" guid="{BAC77595-E822-478D-AEC2-20E6092A171B}" mergeInterval="0" personalView="1" maximized="1" windowWidth="1920" windowHeight="855" activeSheetId="3"/>
    <customWorkbookView name="Martin Forget - Affichage personnalisé" guid="{5DF66222-1468-47C8-808E-7EAA8ED7B97E}" mergeInterval="0" personalView="1" maximized="1" windowWidth="1920" windowHeight="894" activeSheetId="3"/>
    <customWorkbookView name="Olivier Groulx - Affichage personnalisé" guid="{ABE16122-7B29-45C1-83FE-07BAA41346A6}" mergeInterval="0" personalView="1" maximized="1" xWindow="-8" yWindow="-8" windowWidth="1936" windowHeight="1056" activeSheetId="3"/>
    <customWorkbookView name="Dany Viens - Affichage personnalisé" guid="{5C6D73DC-649F-4113-9D75-2FF184976E3E}" mergeInterval="0" personalView="1" maximized="1" xWindow="1912" yWindow="-8" windowWidth="1936" windowHeight="1056" activeSheetId="5"/>
    <customWorkbookView name="Sophie Légaré - Affichage personnalisé" guid="{629AF90B-8023-4612-8F40-4EB4B5B7E0E3}" mergeInterval="0" personalView="1" maximized="1" xWindow="-8" yWindow="-8" windowWidth="1936" windowHeight="1056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6" i="10" l="1"/>
  <c r="C8" i="10" l="1"/>
  <c r="C33" i="10" s="1"/>
  <c r="G34" i="10" l="1"/>
  <c r="C16" i="10"/>
  <c r="C24" i="10"/>
  <c r="G25" i="10" l="1"/>
</calcChain>
</file>

<file path=xl/sharedStrings.xml><?xml version="1.0" encoding="utf-8"?>
<sst xmlns="http://schemas.openxmlformats.org/spreadsheetml/2006/main" count="12" uniqueCount="12">
  <si>
    <t>CALCULATEUR DE DATE</t>
  </si>
  <si>
    <t>Lundi au vendredi à 09h00 … Salle 1.10</t>
  </si>
  <si>
    <r>
      <rPr>
        <b/>
        <sz val="12"/>
        <color theme="0"/>
        <rFont val="Arial"/>
        <family val="2"/>
      </rPr>
      <t>SEMAINE</t>
    </r>
    <r>
      <rPr>
        <b/>
        <sz val="11"/>
        <color theme="0"/>
        <rFont val="Arial"/>
        <family val="2"/>
      </rPr>
      <t xml:space="preserve"> </t>
    </r>
    <r>
      <rPr>
        <sz val="11"/>
        <color theme="0"/>
        <rFont val="Arial"/>
        <family val="2"/>
      </rPr>
      <t>DU BERTILLONNAGE</t>
    </r>
  </si>
  <si>
    <r>
      <t xml:space="preserve">    PATIENT </t>
    </r>
    <r>
      <rPr>
        <b/>
        <sz val="18"/>
        <color theme="1"/>
        <rFont val="Arial"/>
        <family val="2"/>
      </rPr>
      <t>ADULTE</t>
    </r>
  </si>
  <si>
    <t>Hôpital universitaire de Québec</t>
  </si>
  <si>
    <t>DATE D'EXAMEN</t>
  </si>
  <si>
    <t>Laboratoire médical de Lanaudière</t>
  </si>
  <si>
    <r>
      <t xml:space="preserve">EXAMEN MEDICAL / </t>
    </r>
    <r>
      <rPr>
        <b/>
        <sz val="10"/>
        <color theme="1"/>
        <rFont val="Arial"/>
        <family val="2"/>
      </rPr>
      <t>12 semaines après congé</t>
    </r>
  </si>
  <si>
    <r>
      <t xml:space="preserve">IMAGERIE MEDICALE  / </t>
    </r>
    <r>
      <rPr>
        <b/>
        <sz val="10"/>
        <color theme="1"/>
        <rFont val="Arial"/>
        <family val="2"/>
      </rPr>
      <t>11 semaines après congé</t>
    </r>
  </si>
  <si>
    <t>DATE DU CONGÉ DE SOIN</t>
  </si>
  <si>
    <t>Uniquement les MARDIS à 10h45</t>
  </si>
  <si>
    <t>rectifié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</si>
</sst>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;@"/>
  </numFmts>
  <fonts count="19" x14ac:knownFonts="1">
    <font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 Black"/>
      <family val="2"/>
    </font>
    <font>
      <sz val="12"/>
      <color theme="1"/>
      <name val="Arial"/>
      <family val="2"/>
    </font>
    <font>
      <i/>
      <sz val="12"/>
      <color theme="1"/>
      <name val="Arial"/>
      <family val="2"/>
    </font>
    <font>
      <b/>
      <sz val="11"/>
      <color theme="0"/>
      <name val="Arial"/>
      <family val="2"/>
    </font>
    <font>
      <sz val="14"/>
      <color theme="1"/>
      <name val="Arial"/>
      <family val="2"/>
    </font>
    <font>
      <b/>
      <sz val="18"/>
      <color rgb="FFC00000"/>
      <name val="Arial"/>
      <family val="2"/>
    </font>
    <font>
      <sz val="11"/>
      <color theme="0"/>
      <name val="Arial"/>
      <family val="2"/>
    </font>
    <font>
      <b/>
      <sz val="18"/>
      <color theme="3" tint="-0.499984740745262"/>
      <name val="Arial"/>
      <family val="2"/>
    </font>
    <font>
      <b/>
      <sz val="12"/>
      <color theme="0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FF66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/>
    <xf numFmtId="0" fontId="8" fillId="0" borderId="0" xfId="0" applyFont="1"/>
    <xf numFmtId="0" fontId="11" fillId="0" borderId="0" xfId="0" applyFont="1"/>
    <xf numFmtId="0" fontId="2" fillId="0" borderId="0" xfId="0" applyFont="1" applyAlignment="1" applyProtection="1">
      <alignment vertical="center"/>
    </xf>
    <xf numFmtId="0" fontId="5" fillId="3" borderId="10" xfId="0" applyFont="1" applyFill="1" applyBorder="1" applyAlignment="1" applyProtection="1">
      <alignment horizontal="left" vertical="center"/>
    </xf>
    <xf numFmtId="0" fontId="2" fillId="3" borderId="0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3" fillId="6" borderId="15" xfId="0" applyFont="1" applyFill="1" applyBorder="1" applyAlignment="1" applyProtection="1">
      <alignment vertical="center"/>
    </xf>
    <xf numFmtId="0" fontId="2" fillId="6" borderId="16" xfId="0" applyFont="1" applyFill="1" applyBorder="1" applyAlignment="1" applyProtection="1">
      <alignment vertical="center"/>
    </xf>
    <xf numFmtId="0" fontId="2" fillId="6" borderId="17" xfId="0" applyFont="1" applyFill="1" applyBorder="1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8" fillId="6" borderId="10" xfId="0" applyFont="1" applyFill="1" applyBorder="1" applyAlignment="1" applyProtection="1">
      <alignment vertical="center"/>
    </xf>
    <xf numFmtId="0" fontId="8" fillId="6" borderId="0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vertical="center"/>
    </xf>
    <xf numFmtId="0" fontId="5" fillId="6" borderId="10" xfId="0" applyFont="1" applyFill="1" applyBorder="1" applyAlignment="1" applyProtection="1">
      <alignment vertical="center"/>
    </xf>
    <xf numFmtId="0" fontId="2" fillId="6" borderId="10" xfId="0" applyFont="1" applyFill="1" applyBorder="1" applyAlignment="1" applyProtection="1">
      <alignment vertical="center"/>
    </xf>
    <xf numFmtId="0" fontId="2" fillId="6" borderId="0" xfId="0" applyFont="1" applyFill="1" applyBorder="1" applyAlignment="1" applyProtection="1">
      <alignment vertical="center"/>
    </xf>
    <xf numFmtId="0" fontId="2" fillId="6" borderId="11" xfId="0" applyFont="1" applyFill="1" applyBorder="1" applyAlignment="1" applyProtection="1">
      <alignment vertical="center"/>
    </xf>
    <xf numFmtId="0" fontId="9" fillId="6" borderId="0" xfId="0" applyFont="1" applyFill="1" applyBorder="1" applyAlignment="1" applyProtection="1">
      <alignment vertical="center"/>
    </xf>
    <xf numFmtId="0" fontId="9" fillId="6" borderId="11" xfId="0" applyFont="1" applyFill="1" applyBorder="1" applyAlignment="1" applyProtection="1">
      <alignment vertical="center"/>
    </xf>
    <xf numFmtId="0" fontId="2" fillId="6" borderId="7" xfId="0" applyFont="1" applyFill="1" applyBorder="1" applyAlignment="1" applyProtection="1">
      <alignment vertical="center"/>
    </xf>
    <xf numFmtId="0" fontId="2" fillId="6" borderId="8" xfId="0" applyFont="1" applyFill="1" applyBorder="1" applyAlignment="1" applyProtection="1">
      <alignment vertical="center"/>
    </xf>
    <xf numFmtId="0" fontId="2" fillId="6" borderId="9" xfId="0" applyFont="1" applyFill="1" applyBorder="1" applyAlignment="1" applyProtection="1">
      <alignment vertical="center"/>
    </xf>
    <xf numFmtId="0" fontId="11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0" fontId="7" fillId="0" borderId="0" xfId="0" applyFont="1" applyAlignment="1" applyProtection="1">
      <alignment vertical="center"/>
    </xf>
    <xf numFmtId="164" fontId="13" fillId="0" borderId="0" xfId="0" applyNumberFormat="1" applyFont="1" applyAlignment="1" applyProtection="1">
      <alignment vertical="center"/>
    </xf>
    <xf numFmtId="0" fontId="16" fillId="0" borderId="0" xfId="0" applyFont="1" applyAlignment="1">
      <alignment horizontal="right"/>
    </xf>
    <xf numFmtId="0" fontId="2" fillId="0" borderId="0" xfId="0" applyFont="1" applyAlignment="1" applyProtection="1">
      <alignment horizontal="left" vertical="center"/>
      <protection locked="0"/>
    </xf>
    <xf numFmtId="164" fontId="12" fillId="3" borderId="18" xfId="0" applyNumberFormat="1" applyFont="1" applyFill="1" applyBorder="1" applyAlignment="1" applyProtection="1">
      <alignment horizontal="center" vertical="center"/>
    </xf>
    <xf numFmtId="164" fontId="12" fillId="3" borderId="19" xfId="0" applyNumberFormat="1" applyFont="1" applyFill="1" applyBorder="1" applyAlignment="1" applyProtection="1">
      <alignment horizontal="center" vertical="center"/>
    </xf>
    <xf numFmtId="164" fontId="12" fillId="3" borderId="20" xfId="0" applyNumberFormat="1" applyFont="1" applyFill="1" applyBorder="1" applyAlignment="1" applyProtection="1">
      <alignment horizontal="center" vertical="center"/>
    </xf>
    <xf numFmtId="164" fontId="12" fillId="3" borderId="12" xfId="0" applyNumberFormat="1" applyFont="1" applyFill="1" applyBorder="1" applyAlignment="1" applyProtection="1">
      <alignment horizontal="center" vertical="center"/>
    </xf>
    <xf numFmtId="164" fontId="12" fillId="3" borderId="13" xfId="0" applyNumberFormat="1" applyFont="1" applyFill="1" applyBorder="1" applyAlignment="1" applyProtection="1">
      <alignment horizontal="center" vertical="center"/>
    </xf>
    <xf numFmtId="164" fontId="12" fillId="3" borderId="14" xfId="0" applyNumberFormat="1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0" fontId="10" fillId="2" borderId="5" xfId="0" applyFont="1" applyFill="1" applyBorder="1" applyAlignment="1" applyProtection="1">
      <alignment horizontal="center" vertical="center"/>
    </xf>
    <xf numFmtId="0" fontId="10" fillId="2" borderId="6" xfId="0" applyFont="1" applyFill="1" applyBorder="1" applyAlignment="1" applyProtection="1">
      <alignment horizontal="center" vertical="center"/>
    </xf>
    <xf numFmtId="164" fontId="14" fillId="3" borderId="18" xfId="0" applyNumberFormat="1" applyFont="1" applyFill="1" applyBorder="1" applyAlignment="1" applyProtection="1">
      <alignment horizontal="center" vertical="center"/>
    </xf>
    <xf numFmtId="164" fontId="14" fillId="3" borderId="19" xfId="0" applyNumberFormat="1" applyFont="1" applyFill="1" applyBorder="1" applyAlignment="1" applyProtection="1">
      <alignment horizontal="center" vertical="center"/>
    </xf>
    <xf numFmtId="164" fontId="14" fillId="3" borderId="20" xfId="0" applyNumberFormat="1" applyFont="1" applyFill="1" applyBorder="1" applyAlignment="1" applyProtection="1">
      <alignment horizontal="center" vertical="center"/>
    </xf>
    <xf numFmtId="164" fontId="14" fillId="3" borderId="12" xfId="0" applyNumberFormat="1" applyFont="1" applyFill="1" applyBorder="1" applyAlignment="1" applyProtection="1">
      <alignment horizontal="center" vertical="center"/>
    </xf>
    <xf numFmtId="164" fontId="14" fillId="3" borderId="13" xfId="0" applyNumberFormat="1" applyFont="1" applyFill="1" applyBorder="1" applyAlignment="1" applyProtection="1">
      <alignment horizontal="center" vertical="center"/>
    </xf>
    <xf numFmtId="164" fontId="14" fillId="3" borderId="14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164" fontId="4" fillId="5" borderId="18" xfId="0" applyNumberFormat="1" applyFont="1" applyFill="1" applyBorder="1" applyAlignment="1" applyProtection="1">
      <alignment horizontal="center" vertical="center"/>
      <protection locked="0"/>
    </xf>
    <xf numFmtId="164" fontId="4" fillId="5" borderId="19" xfId="0" applyNumberFormat="1" applyFont="1" applyFill="1" applyBorder="1" applyAlignment="1" applyProtection="1">
      <alignment horizontal="center" vertical="center"/>
      <protection locked="0"/>
    </xf>
    <xf numFmtId="164" fontId="4" fillId="5" borderId="20" xfId="0" applyNumberFormat="1" applyFont="1" applyFill="1" applyBorder="1" applyAlignment="1" applyProtection="1">
      <alignment horizontal="center" vertical="center"/>
      <protection locked="0"/>
    </xf>
    <xf numFmtId="164" fontId="4" fillId="5" borderId="12" xfId="0" applyNumberFormat="1" applyFont="1" applyFill="1" applyBorder="1" applyAlignment="1" applyProtection="1">
      <alignment horizontal="center" vertical="center"/>
      <protection locked="0"/>
    </xf>
    <xf numFmtId="164" fontId="4" fillId="5" borderId="13" xfId="0" applyNumberFormat="1" applyFont="1" applyFill="1" applyBorder="1" applyAlignment="1" applyProtection="1">
      <alignment horizontal="center" vertical="center"/>
      <protection locked="0"/>
    </xf>
    <xf numFmtId="164" fontId="4" fillId="5" borderId="14" xfId="0" applyNumberFormat="1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0" fillId="0" borderId="0" xfId="0" applyNumberFormat="1"/>
    <xf numFmtId="164" fontId="14" fillId="7" borderId="18" xfId="0" applyNumberFormat="1" applyFont="1" applyFill="1" applyBorder="1" applyAlignment="1" applyProtection="1">
      <alignment horizontal="center" vertical="center"/>
    </xf>
    <xf numFmtId="164" fontId="14" fillId="7" borderId="19" xfId="0" applyNumberFormat="1" applyFont="1" applyFill="1" applyBorder="1" applyAlignment="1" applyProtection="1">
      <alignment horizontal="center" vertical="center"/>
    </xf>
    <xf numFmtId="164" fontId="14" fillId="7" borderId="20" xfId="0" applyNumberFormat="1" applyFont="1" applyFill="1" applyBorder="1" applyAlignment="1" applyProtection="1">
      <alignment horizontal="center" vertical="center"/>
    </xf>
    <xf numFmtId="164" fontId="14" fillId="7" borderId="12" xfId="0" applyNumberFormat="1" applyFont="1" applyFill="1" applyBorder="1" applyAlignment="1" applyProtection="1">
      <alignment horizontal="center" vertical="center"/>
    </xf>
    <xf numFmtId="164" fontId="14" fillId="7" borderId="13" xfId="0" applyNumberFormat="1" applyFont="1" applyFill="1" applyBorder="1" applyAlignment="1" applyProtection="1">
      <alignment horizontal="center" vertical="center"/>
    </xf>
    <xf numFmtId="164" fontId="14" fillId="7" borderId="14" xfId="0" applyNumberFormat="1" applyFont="1" applyFill="1" applyBorder="1" applyAlignment="1" applyProtection="1">
      <alignment horizontal="center" vertical="center"/>
    </xf>
    <xf numFmtId="0" fontId="1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66"/>
      <color rgb="FF33CC33"/>
      <color rgb="FF00FA71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180E5-FF40-4AE6-B352-FF36ACD106BC}">
  <sheetPr>
    <tabColor theme="5" tint="-0.249977111117893"/>
    <outlinePr showOutlineSymbols="0"/>
    <pageSetUpPr autoPageBreaks="0" fitToPage="1"/>
  </sheetPr>
  <dimension ref="A1:X44"/>
  <sheetViews>
    <sheetView showZeros="0" tabSelected="1" showOutlineSymbols="0" topLeftCell="A19" zoomScale="80" zoomScaleNormal="80" workbookViewId="0">
      <selection activeCell="C33" sqref="C33:E34"/>
    </sheetView>
  </sheetViews>
  <sheetFormatPr baseColWidth="10" defaultRowHeight="14.25" x14ac:dyDescent="0.2"/>
  <cols>
    <col min="1" max="2" width="11.42578125" style="1"/>
    <col min="3" max="3" width="11.42578125" style="1" customWidth="1"/>
    <col min="4" max="5" width="11.42578125" style="1"/>
    <col min="6" max="6" width="11.42578125" style="1" customWidth="1"/>
    <col min="7" max="11" width="11.42578125" style="1"/>
    <col min="12" max="12" width="11.42578125" style="1" customWidth="1"/>
    <col min="13" max="13" width="11.42578125" style="1"/>
    <col min="14" max="14" width="18.5703125" style="1" customWidth="1"/>
    <col min="15" max="16" width="11.42578125" style="1"/>
    <col min="17" max="17" width="15.5703125" style="1" bestFit="1" customWidth="1"/>
    <col min="18" max="18" width="11.42578125" style="1" customWidth="1"/>
    <col min="19" max="23" width="11.42578125" style="1"/>
    <col min="24" max="24" width="18.28515625" style="1" customWidth="1"/>
    <col min="25" max="16384" width="11.42578125" style="1"/>
  </cols>
  <sheetData>
    <row r="1" spans="1:24" x14ac:dyDescent="0.2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</row>
    <row r="2" spans="1:24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ht="15.75" thickBot="1" x14ac:dyDescent="0.3">
      <c r="A3" s="4"/>
      <c r="B3" s="4"/>
      <c r="C3" s="4"/>
      <c r="D3" s="4"/>
      <c r="E3" s="4"/>
      <c r="F3" s="4"/>
      <c r="G3" s="4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</row>
    <row r="4" spans="1:24" ht="27.75" thickBot="1" x14ac:dyDescent="0.3">
      <c r="A4" s="25"/>
      <c r="B4" s="45" t="s">
        <v>0</v>
      </c>
      <c r="C4" s="46"/>
      <c r="D4" s="46"/>
      <c r="E4" s="46"/>
      <c r="F4" s="47"/>
      <c r="G4" s="26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ht="56.25" customHeight="1" thickBot="1" x14ac:dyDescent="0.3">
      <c r="A5" s="4"/>
      <c r="B5" s="57" t="s">
        <v>3</v>
      </c>
      <c r="C5" s="58"/>
      <c r="D5" s="58"/>
      <c r="E5" s="58"/>
      <c r="F5" s="59"/>
      <c r="G5" s="4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ht="24" customHeight="1" x14ac:dyDescent="0.25">
      <c r="A6" s="4"/>
      <c r="B6" s="5"/>
      <c r="C6" s="6"/>
      <c r="D6" s="6"/>
      <c r="E6" s="6"/>
      <c r="F6" s="7"/>
      <c r="G6" s="4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ht="15.75" x14ac:dyDescent="0.25">
      <c r="A7" s="4"/>
      <c r="B7" s="5"/>
      <c r="C7" s="54" t="s">
        <v>9</v>
      </c>
      <c r="D7" s="55"/>
      <c r="E7" s="56"/>
      <c r="F7" s="7"/>
      <c r="G7" s="4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 ht="18" customHeight="1" x14ac:dyDescent="0.25">
      <c r="A8" s="4"/>
      <c r="B8" s="5"/>
      <c r="C8" s="48">
        <f ca="1">TODAY()</f>
        <v>45117</v>
      </c>
      <c r="D8" s="49"/>
      <c r="E8" s="50"/>
      <c r="F8" s="7"/>
      <c r="G8" s="4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  <row r="9" spans="1:24" ht="18" customHeight="1" x14ac:dyDescent="0.25">
      <c r="A9" s="4"/>
      <c r="B9" s="5"/>
      <c r="C9" s="51"/>
      <c r="D9" s="52"/>
      <c r="E9" s="53"/>
      <c r="F9" s="7"/>
      <c r="G9" s="4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</row>
    <row r="10" spans="1:24" ht="24" customHeight="1" thickBot="1" x14ac:dyDescent="0.3">
      <c r="A10" s="4"/>
      <c r="B10" s="5"/>
      <c r="C10" s="6"/>
      <c r="D10" s="6"/>
      <c r="E10" s="6"/>
      <c r="F10" s="7"/>
      <c r="G10" s="4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ht="18.75" thickTop="1" x14ac:dyDescent="0.25">
      <c r="A11" s="4"/>
      <c r="B11" s="8" t="s">
        <v>7</v>
      </c>
      <c r="C11" s="9"/>
      <c r="D11" s="9"/>
      <c r="E11" s="9"/>
      <c r="F11" s="10"/>
      <c r="G11" s="4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s="2" customFormat="1" ht="18" customHeight="1" x14ac:dyDescent="0.25">
      <c r="A12" s="11"/>
      <c r="B12" s="12" t="s">
        <v>4</v>
      </c>
      <c r="C12" s="13"/>
      <c r="D12" s="13"/>
      <c r="E12" s="13"/>
      <c r="F12" s="14"/>
      <c r="G12" s="11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s="2" customFormat="1" ht="18" customHeight="1" x14ac:dyDescent="0.25">
      <c r="A13" s="11"/>
      <c r="B13" s="15" t="s">
        <v>1</v>
      </c>
      <c r="C13" s="13"/>
      <c r="D13" s="13"/>
      <c r="E13" s="13"/>
      <c r="F13" s="14"/>
      <c r="G13" s="11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ht="18.75" customHeight="1" x14ac:dyDescent="0.25">
      <c r="A14" s="4"/>
      <c r="B14" s="16"/>
      <c r="C14" s="17"/>
      <c r="D14" s="17"/>
      <c r="E14" s="17"/>
      <c r="F14" s="18"/>
      <c r="G14" s="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1:24" ht="15" x14ac:dyDescent="0.25">
      <c r="A15" s="4"/>
      <c r="B15" s="16"/>
      <c r="C15" s="36" t="s">
        <v>5</v>
      </c>
      <c r="D15" s="37"/>
      <c r="E15" s="38"/>
      <c r="F15" s="18"/>
      <c r="G15" s="4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1:24" ht="18" customHeight="1" x14ac:dyDescent="0.25">
      <c r="A16" s="4"/>
      <c r="B16" s="16"/>
      <c r="C16" s="30">
        <f ca="1">WORKDAY(C8,5*12,Q30:Q44)</f>
        <v>45201</v>
      </c>
      <c r="D16" s="31"/>
      <c r="E16" s="32"/>
      <c r="F16" s="18"/>
      <c r="G16" s="4"/>
      <c r="H16"/>
      <c r="I16"/>
      <c r="J16"/>
      <c r="K16"/>
      <c r="L16"/>
      <c r="M16" t="str">
        <f>TEXT(I16,"jjj")</f>
        <v>sam</v>
      </c>
      <c r="N16"/>
      <c r="O16"/>
      <c r="P16"/>
      <c r="Q16"/>
      <c r="R16"/>
      <c r="S16"/>
      <c r="T16"/>
      <c r="U16"/>
      <c r="V16"/>
      <c r="W16"/>
      <c r="X16"/>
    </row>
    <row r="17" spans="1:24" ht="18" customHeight="1" x14ac:dyDescent="0.25">
      <c r="A17" s="4"/>
      <c r="B17" s="16"/>
      <c r="C17" s="33"/>
      <c r="D17" s="34"/>
      <c r="E17" s="35"/>
      <c r="F17" s="18"/>
      <c r="G17" s="4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ht="17.25" customHeight="1" thickBot="1" x14ac:dyDescent="0.3">
      <c r="A18" s="4"/>
      <c r="B18" s="16"/>
      <c r="C18" s="17"/>
      <c r="D18" s="17"/>
      <c r="E18" s="17"/>
      <c r="F18" s="18"/>
      <c r="G18" s="4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ht="18.75" thickTop="1" x14ac:dyDescent="0.25">
      <c r="A19" s="4"/>
      <c r="B19" s="8" t="s">
        <v>8</v>
      </c>
      <c r="C19" s="9"/>
      <c r="D19" s="9"/>
      <c r="E19" s="9"/>
      <c r="F19" s="10"/>
      <c r="G19" s="4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1:24" s="2" customFormat="1" ht="18" customHeight="1" x14ac:dyDescent="0.25">
      <c r="A20" s="11"/>
      <c r="B20" s="12" t="s">
        <v>6</v>
      </c>
      <c r="C20" s="13"/>
      <c r="D20" s="13"/>
      <c r="E20" s="13"/>
      <c r="F20" s="14"/>
      <c r="G20" s="11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</row>
    <row r="21" spans="1:24" s="2" customFormat="1" ht="18" customHeight="1" x14ac:dyDescent="0.25">
      <c r="A21" s="11"/>
      <c r="B21" s="15" t="s">
        <v>10</v>
      </c>
      <c r="C21" s="19"/>
      <c r="D21" s="19"/>
      <c r="E21" s="19"/>
      <c r="F21" s="20"/>
      <c r="G21" s="1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</row>
    <row r="22" spans="1:24" ht="18.75" customHeight="1" x14ac:dyDescent="0.25">
      <c r="A22" s="4"/>
      <c r="B22" s="16"/>
      <c r="C22" s="17"/>
      <c r="D22" s="17"/>
      <c r="E22" s="17"/>
      <c r="F22" s="18"/>
      <c r="G22" s="4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</row>
    <row r="23" spans="1:24" ht="15.75" x14ac:dyDescent="0.25">
      <c r="A23" s="4"/>
      <c r="B23" s="16"/>
      <c r="C23" s="36" t="s">
        <v>2</v>
      </c>
      <c r="D23" s="37"/>
      <c r="E23" s="38"/>
      <c r="F23" s="18"/>
      <c r="G23" s="4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1:24" ht="18" customHeight="1" x14ac:dyDescent="0.25">
      <c r="A24" s="4"/>
      <c r="B24" s="16"/>
      <c r="C24" s="39">
        <f ca="1">WORKDAY(C8,5*11,Q30:Q44)</f>
        <v>45194</v>
      </c>
      <c r="D24" s="40"/>
      <c r="E24" s="41"/>
      <c r="F24" s="18"/>
      <c r="G24" s="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</row>
    <row r="25" spans="1:24" ht="18" customHeight="1" x14ac:dyDescent="0.25">
      <c r="A25" s="4"/>
      <c r="B25" s="16"/>
      <c r="C25" s="42"/>
      <c r="D25" s="43"/>
      <c r="E25" s="44"/>
      <c r="F25" s="18"/>
      <c r="G25" t="str">
        <f ca="1">TEXT(C24,"jjjj")</f>
        <v>lundi</v>
      </c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</row>
    <row r="26" spans="1:24" ht="15.75" thickBot="1" x14ac:dyDescent="0.3">
      <c r="A26" s="4"/>
      <c r="B26" s="21"/>
      <c r="C26" s="22"/>
      <c r="D26" s="22"/>
      <c r="E26" s="22"/>
      <c r="F26" s="23"/>
      <c r="G26" s="4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</row>
    <row r="27" spans="1:24" ht="15" x14ac:dyDescent="0.25">
      <c r="A27" s="4"/>
      <c r="B27" s="4"/>
      <c r="C27" s="4"/>
      <c r="D27" s="4"/>
      <c r="E27" s="4"/>
      <c r="F27" s="4"/>
      <c r="G27" s="4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</row>
    <row r="28" spans="1:24" ht="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 s="4"/>
      <c r="S28" s="4"/>
      <c r="T28" s="4"/>
      <c r="U28" s="4"/>
      <c r="V28" s="4"/>
      <c r="W28" s="4"/>
      <c r="X28" s="4"/>
    </row>
    <row r="29" spans="1:24" ht="15" customHeight="1" x14ac:dyDescent="0.25">
      <c r="A29"/>
      <c r="B29"/>
      <c r="C29"/>
      <c r="D29" s="60"/>
      <c r="E29"/>
      <c r="F29"/>
      <c r="G29"/>
      <c r="H29"/>
      <c r="I29"/>
      <c r="J29"/>
      <c r="K29"/>
      <c r="L29"/>
      <c r="M29"/>
      <c r="N29"/>
      <c r="O29"/>
      <c r="P29"/>
      <c r="Q29"/>
      <c r="R29" s="4"/>
      <c r="S29" s="4"/>
      <c r="T29" s="4"/>
      <c r="U29" s="4"/>
      <c r="V29" s="4"/>
      <c r="W29" s="4"/>
      <c r="X29" s="4"/>
    </row>
    <row r="30" spans="1:24" ht="15" customHeight="1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 s="4"/>
      <c r="S30" s="4"/>
      <c r="T30" s="4"/>
      <c r="U30" s="4"/>
      <c r="V30" s="4"/>
      <c r="W30" s="4"/>
      <c r="X30" s="4"/>
    </row>
    <row r="31" spans="1:24" ht="15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 s="4"/>
      <c r="S31" s="4"/>
      <c r="T31" s="4"/>
      <c r="U31" s="4"/>
      <c r="V31" s="4"/>
      <c r="W31" s="4"/>
      <c r="X31" s="4"/>
    </row>
    <row r="32" spans="1:24" ht="15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 s="4"/>
      <c r="S32" s="4"/>
      <c r="T32" s="4"/>
      <c r="U32" s="4"/>
      <c r="V32" s="4"/>
      <c r="W32" s="4"/>
      <c r="X32" s="4"/>
    </row>
    <row r="33" spans="1:24" s="3" customFormat="1" ht="18" x14ac:dyDescent="0.25">
      <c r="A33"/>
      <c r="B33"/>
      <c r="C33" s="61">
        <f ca="1">IF((WEEKDAY(WORKDAY(C8,5*11,Q30:Q44))-3)&lt;0,WORKDAY(C8,5*11,Q30:Q44)+ABS(WEEKDAY(WORKDAY(C8,5*11,Q30:Q44))-3),WORKDAY(C8,5*11,Q30:Q44)-ABS(WEEKDAY(WORKDAY(C8,5*11,Q30:Q44))-3))</f>
        <v>45195</v>
      </c>
      <c r="D33" s="62"/>
      <c r="E33" s="63"/>
      <c r="F33"/>
      <c r="G33"/>
      <c r="H33"/>
      <c r="I33"/>
      <c r="J33"/>
      <c r="K33"/>
      <c r="L33"/>
      <c r="M33"/>
      <c r="N33"/>
      <c r="O33"/>
      <c r="P33"/>
      <c r="Q33"/>
      <c r="R33" s="24"/>
      <c r="S33" s="24"/>
      <c r="T33" s="24"/>
      <c r="U33" s="24"/>
      <c r="V33" s="24"/>
      <c r="W33" s="24"/>
      <c r="X33" s="24"/>
    </row>
    <row r="34" spans="1:24" ht="26.25" x14ac:dyDescent="0.4">
      <c r="A34" s="67" t="s">
        <v>11</v>
      </c>
      <c r="B34"/>
      <c r="C34" s="64"/>
      <c r="D34" s="65"/>
      <c r="E34" s="66"/>
      <c r="F34"/>
      <c r="G34" t="str">
        <f ca="1">TEXT(C33,"jjjj")</f>
        <v>mardi</v>
      </c>
      <c r="H34"/>
      <c r="I34"/>
      <c r="J34"/>
      <c r="K34"/>
      <c r="L34"/>
      <c r="M34"/>
      <c r="N34"/>
      <c r="O34"/>
      <c r="P34"/>
      <c r="Q34"/>
      <c r="R34" s="4"/>
      <c r="S34" s="4"/>
      <c r="T34" s="4"/>
      <c r="U34" s="4"/>
      <c r="V34" s="4"/>
      <c r="W34" s="4"/>
      <c r="X34" s="4"/>
    </row>
    <row r="35" spans="1:24" ht="15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 s="4"/>
      <c r="S35" s="4"/>
      <c r="T35" s="4"/>
      <c r="U35" s="4"/>
      <c r="V35" s="4"/>
      <c r="W35" s="4"/>
      <c r="X35" s="4"/>
    </row>
    <row r="36" spans="1:24" ht="15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</row>
    <row r="37" spans="1:24" ht="15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</row>
    <row r="38" spans="1:24" ht="15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</row>
    <row r="39" spans="1:24" ht="15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X39" s="28"/>
    </row>
    <row r="40" spans="1:24" ht="15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</row>
    <row r="41" spans="1:24" x14ac:dyDescent="0.2">
      <c r="Q41" s="27">
        <v>45286</v>
      </c>
    </row>
    <row r="42" spans="1:24" x14ac:dyDescent="0.2">
      <c r="Q42" s="27">
        <v>45289</v>
      </c>
    </row>
    <row r="43" spans="1:24" x14ac:dyDescent="0.2">
      <c r="Q43" s="27">
        <v>45292</v>
      </c>
    </row>
    <row r="44" spans="1:24" x14ac:dyDescent="0.2">
      <c r="Q44" s="27">
        <v>45293</v>
      </c>
    </row>
  </sheetData>
  <sheetProtection selectLockedCells="1"/>
  <mergeCells count="10">
    <mergeCell ref="C33:E34"/>
    <mergeCell ref="A1:X1"/>
    <mergeCell ref="C16:E17"/>
    <mergeCell ref="C23:E23"/>
    <mergeCell ref="C24:E25"/>
    <mergeCell ref="B4:F4"/>
    <mergeCell ref="C8:E9"/>
    <mergeCell ref="C15:E15"/>
    <mergeCell ref="C7:E7"/>
    <mergeCell ref="B5:F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4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Calculateur de 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USER1</dc:creator>
  <cp:lastModifiedBy>privé</cp:lastModifiedBy>
  <cp:lastPrinted>2023-07-06T07:15:22Z</cp:lastPrinted>
  <dcterms:created xsi:type="dcterms:W3CDTF">2015-09-29T14:41:39Z</dcterms:created>
  <dcterms:modified xsi:type="dcterms:W3CDTF">2023-07-10T05:53:21Z</dcterms:modified>
  <cp:category/>
  <cp:contentStatus>Essai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-1535463022</vt:i4>
  </property>
  <property fmtid="{D5CDD505-2E9C-101B-9397-08002B2CF9AE}" pid="3" name="_NewReviewCycle">
    <vt:lpwstr/>
  </property>
  <property fmtid="{D5CDD505-2E9C-101B-9397-08002B2CF9AE}" pid="4" name="_EmailSubject">
    <vt:lpwstr>rrrrrrrrrr</vt:lpwstr>
  </property>
  <property fmtid="{D5CDD505-2E9C-101B-9397-08002B2CF9AE}" pid="5" name="_AuthorEmail">
    <vt:lpwstr>DViens@Ville.lassomption.qc.ca</vt:lpwstr>
  </property>
  <property fmtid="{D5CDD505-2E9C-101B-9397-08002B2CF9AE}" pid="6" name="_AuthorEmailDisplayName">
    <vt:lpwstr>Dany Viens</vt:lpwstr>
  </property>
  <property fmtid="{D5CDD505-2E9C-101B-9397-08002B2CF9AE}" pid="7" name="_ReviewingToolsShownOnce">
    <vt:lpwstr/>
  </property>
</Properties>
</file>