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F:\excel\"/>
    </mc:Choice>
  </mc:AlternateContent>
  <xr:revisionPtr revIDLastSave="0" documentId="13_ncr:1_{7E9D6A19-AE72-4FA4-92FA-0B6A32A131E1}" xr6:coauthVersionLast="47" xr6:coauthVersionMax="47" xr10:uidLastSave="{00000000-0000-0000-0000-000000000000}"/>
  <bookViews>
    <workbookView xWindow="-120" yWindow="-120" windowWidth="20730" windowHeight="11310" activeTab="1" xr2:uid="{00000000-000D-0000-FFFF-FFFF00000000}"/>
  </bookViews>
  <sheets>
    <sheet name="f1" sheetId="1" r:id="rId1"/>
    <sheet name="explications" sheetId="2" r:id="rId2"/>
    <sheet name="f2" sheetId="3" r:id="rId3"/>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C99" i="1" l="1"/>
  <c r="A45" i="2"/>
  <c r="A44" i="2"/>
  <c r="A43" i="2"/>
  <c r="A42" i="2"/>
  <c r="A41" i="2"/>
  <c r="A40" i="2"/>
  <c r="A39" i="2"/>
  <c r="A38" i="2"/>
  <c r="A37" i="2"/>
  <c r="A36" i="2"/>
  <c r="D35" i="2"/>
  <c r="A35" i="2"/>
  <c r="A34" i="2"/>
  <c r="D117" i="1"/>
  <c r="D116" i="1"/>
  <c r="D110" i="1"/>
  <c r="D111" i="1"/>
  <c r="D112" i="1"/>
  <c r="D113" i="1"/>
  <c r="D109" i="1"/>
  <c r="C101" i="1"/>
  <c r="C102" i="1"/>
  <c r="C103" i="1"/>
  <c r="C100" i="1"/>
  <c r="D79" i="1"/>
  <c r="D65" i="1"/>
  <c r="D66" i="1"/>
  <c r="D67" i="1"/>
  <c r="D68" i="1"/>
  <c r="D69" i="1"/>
  <c r="D70" i="1"/>
  <c r="D71" i="1"/>
  <c r="D72" i="1"/>
  <c r="D73" i="1"/>
  <c r="D74" i="1"/>
  <c r="D75" i="1"/>
  <c r="D76" i="1"/>
  <c r="D77" i="1"/>
  <c r="D78" i="1"/>
  <c r="D62" i="1"/>
  <c r="D63" i="1"/>
  <c r="D64" i="1"/>
  <c r="D61" i="1"/>
  <c r="D60" i="1"/>
  <c r="C3" i="3"/>
  <c r="C25" i="2"/>
  <c r="C24" i="2"/>
  <c r="C23" i="2"/>
  <c r="C22" i="2"/>
  <c r="C4" i="3" l="1"/>
  <c r="A4" i="3" s="1"/>
  <c r="B4" i="3" s="1"/>
  <c r="A3" i="3"/>
  <c r="A2" i="3"/>
  <c r="B2" i="3" s="1"/>
  <c r="C5" i="3"/>
  <c r="D30" i="1"/>
  <c r="D31" i="1"/>
  <c r="D32" i="1"/>
  <c r="D33" i="1"/>
  <c r="D34" i="1"/>
  <c r="D35" i="1"/>
  <c r="D36" i="1"/>
  <c r="D37" i="1"/>
  <c r="D29" i="1"/>
  <c r="R114" i="1"/>
  <c r="R112" i="1"/>
  <c r="Q110" i="1"/>
  <c r="R108" i="1"/>
  <c r="R105" i="1"/>
  <c r="S103" i="1"/>
  <c r="S101" i="1"/>
  <c r="R97" i="1"/>
  <c r="S93" i="1"/>
  <c r="S91" i="1"/>
  <c r="Q89" i="1"/>
  <c r="Q88" i="1"/>
  <c r="R86" i="1"/>
  <c r="S83" i="1"/>
  <c r="Q82" i="1"/>
  <c r="S81" i="1"/>
  <c r="T77" i="1"/>
  <c r="R75" i="1"/>
  <c r="A74" i="1"/>
  <c r="Q74" i="1"/>
  <c r="J74" i="1"/>
  <c r="R74" i="1"/>
  <c r="T74" i="1"/>
  <c r="A75" i="1"/>
  <c r="J75" i="1"/>
  <c r="Q75" i="1"/>
  <c r="S75" i="1"/>
  <c r="T75" i="1"/>
  <c r="U75" i="1"/>
  <c r="A76" i="1"/>
  <c r="J76" i="1"/>
  <c r="A77" i="1"/>
  <c r="J77" i="1"/>
  <c r="S77" i="1"/>
  <c r="A78" i="1"/>
  <c r="J78" i="1"/>
  <c r="A79" i="1"/>
  <c r="J79" i="1"/>
  <c r="Q79" i="1"/>
  <c r="R79" i="1"/>
  <c r="S79" i="1"/>
  <c r="T79" i="1"/>
  <c r="U79" i="1"/>
  <c r="A80" i="1"/>
  <c r="J80" i="1"/>
  <c r="Q80" i="1"/>
  <c r="R80" i="1"/>
  <c r="A81" i="1"/>
  <c r="J81" i="1"/>
  <c r="Q81" i="1"/>
  <c r="R81" i="1"/>
  <c r="T81" i="1"/>
  <c r="A82" i="1"/>
  <c r="J82" i="1"/>
  <c r="R82" i="1"/>
  <c r="A83" i="1"/>
  <c r="J83" i="1"/>
  <c r="Q83" i="1"/>
  <c r="R83" i="1"/>
  <c r="T83" i="1"/>
  <c r="A84" i="1"/>
  <c r="J84" i="1"/>
  <c r="T84" i="1"/>
  <c r="A85" i="1"/>
  <c r="J85" i="1"/>
  <c r="Q85" i="1"/>
  <c r="R85" i="1"/>
  <c r="S85" i="1"/>
  <c r="T85" i="1"/>
  <c r="U85" i="1"/>
  <c r="A86" i="1"/>
  <c r="J86" i="1"/>
  <c r="Q86" i="1"/>
  <c r="S86" i="1"/>
  <c r="U86" i="1"/>
  <c r="A87" i="1"/>
  <c r="J87" i="1"/>
  <c r="Q87" i="1"/>
  <c r="R87" i="1"/>
  <c r="S87" i="1"/>
  <c r="T87" i="1"/>
  <c r="U87" i="1"/>
  <c r="A88" i="1"/>
  <c r="J88" i="1"/>
  <c r="U88" i="1"/>
  <c r="A89" i="1"/>
  <c r="J89" i="1"/>
  <c r="S89" i="1"/>
  <c r="A90" i="1"/>
  <c r="J90" i="1"/>
  <c r="Q90" i="1"/>
  <c r="U90" i="1"/>
  <c r="A91" i="1"/>
  <c r="J91" i="1"/>
  <c r="Q91" i="1"/>
  <c r="R91" i="1"/>
  <c r="T91" i="1"/>
  <c r="A92" i="1"/>
  <c r="J92" i="1"/>
  <c r="Q92" i="1"/>
  <c r="R92" i="1"/>
  <c r="S92" i="1"/>
  <c r="A93" i="1"/>
  <c r="J93" i="1"/>
  <c r="A94" i="1"/>
  <c r="J94" i="1"/>
  <c r="S94" i="1"/>
  <c r="T94" i="1"/>
  <c r="U94" i="1"/>
  <c r="A95" i="1"/>
  <c r="J95" i="1"/>
  <c r="Q95" i="1"/>
  <c r="R95" i="1"/>
  <c r="S95" i="1"/>
  <c r="T95" i="1"/>
  <c r="U95" i="1"/>
  <c r="A96" i="1"/>
  <c r="J96" i="1"/>
  <c r="Q96" i="1"/>
  <c r="A97" i="1"/>
  <c r="J97" i="1"/>
  <c r="S97" i="1"/>
  <c r="A98" i="1"/>
  <c r="J98" i="1"/>
  <c r="T98" i="1"/>
  <c r="A99" i="1"/>
  <c r="J99" i="1"/>
  <c r="Q99" i="1"/>
  <c r="R99" i="1"/>
  <c r="S99" i="1"/>
  <c r="T99" i="1"/>
  <c r="U99" i="1"/>
  <c r="A100" i="1"/>
  <c r="J100" i="1"/>
  <c r="Q100" i="1"/>
  <c r="A101" i="1"/>
  <c r="J101" i="1"/>
  <c r="Q101" i="1"/>
  <c r="R101" i="1"/>
  <c r="T101" i="1"/>
  <c r="A102" i="1"/>
  <c r="J102" i="1"/>
  <c r="R102" i="1"/>
  <c r="A103" i="1"/>
  <c r="J103" i="1"/>
  <c r="Q103" i="1"/>
  <c r="R103" i="1"/>
  <c r="T103" i="1"/>
  <c r="A104" i="1"/>
  <c r="J104" i="1"/>
  <c r="T104" i="1"/>
  <c r="A105" i="1"/>
  <c r="J105" i="1"/>
  <c r="Q105" i="1"/>
  <c r="S105" i="1"/>
  <c r="U105" i="1"/>
  <c r="A106" i="1"/>
  <c r="J106" i="1"/>
  <c r="A107" i="1"/>
  <c r="J107" i="1"/>
  <c r="Q107" i="1"/>
  <c r="R107" i="1"/>
  <c r="S107" i="1"/>
  <c r="T107" i="1"/>
  <c r="U107" i="1"/>
  <c r="A108" i="1"/>
  <c r="J108" i="1"/>
  <c r="A109" i="1"/>
  <c r="J109" i="1"/>
  <c r="Q109" i="1"/>
  <c r="R109" i="1"/>
  <c r="S109" i="1"/>
  <c r="T109" i="1"/>
  <c r="U109" i="1"/>
  <c r="A110" i="1"/>
  <c r="J110" i="1"/>
  <c r="A111" i="1"/>
  <c r="J111" i="1"/>
  <c r="Q111" i="1"/>
  <c r="R111" i="1"/>
  <c r="S111" i="1"/>
  <c r="T111" i="1"/>
  <c r="U111" i="1"/>
  <c r="A112" i="1"/>
  <c r="J112" i="1"/>
  <c r="A113" i="1"/>
  <c r="J113" i="1"/>
  <c r="Q113" i="1"/>
  <c r="R113" i="1"/>
  <c r="S113" i="1"/>
  <c r="T113" i="1"/>
  <c r="U113" i="1"/>
  <c r="A114" i="1"/>
  <c r="J114" i="1"/>
  <c r="Q114" i="1"/>
  <c r="A115" i="1"/>
  <c r="J115" i="1"/>
  <c r="Q115" i="1"/>
  <c r="R115" i="1"/>
  <c r="S115" i="1"/>
  <c r="T115" i="1"/>
  <c r="U115" i="1"/>
  <c r="A116" i="1"/>
  <c r="J116" i="1"/>
  <c r="A117" i="1"/>
  <c r="J117" i="1"/>
  <c r="Q117" i="1"/>
  <c r="R117" i="1"/>
  <c r="S117" i="1"/>
  <c r="T117" i="1"/>
  <c r="U117" i="1"/>
  <c r="R116" i="1" l="1"/>
  <c r="Q116" i="1"/>
  <c r="T105" i="1"/>
  <c r="U97" i="1"/>
  <c r="Q97" i="1"/>
  <c r="T97" i="1"/>
  <c r="T93" i="1"/>
  <c r="R93" i="1"/>
  <c r="Q93" i="1"/>
  <c r="T89" i="1"/>
  <c r="R89" i="1"/>
  <c r="U89" i="1"/>
  <c r="R77" i="1"/>
  <c r="U77" i="1"/>
  <c r="Q77" i="1"/>
  <c r="S74" i="1"/>
  <c r="U74" i="1"/>
  <c r="B3" i="3"/>
  <c r="C6" i="3"/>
  <c r="A5" i="3"/>
  <c r="B5" i="3" s="1"/>
  <c r="S76" i="1"/>
  <c r="Q76" i="1"/>
  <c r="T76" i="1"/>
  <c r="S78" i="1"/>
  <c r="Q78" i="1"/>
  <c r="T78" i="1"/>
  <c r="S80" i="1"/>
  <c r="T80" i="1"/>
  <c r="S84" i="1"/>
  <c r="R84" i="1"/>
  <c r="R88" i="1"/>
  <c r="S88" i="1"/>
  <c r="R90" i="1"/>
  <c r="S90" i="1"/>
  <c r="T92" i="1"/>
  <c r="U92" i="1"/>
  <c r="R94" i="1"/>
  <c r="Q94" i="1"/>
  <c r="S96" i="1"/>
  <c r="T96" i="1"/>
  <c r="S98" i="1"/>
  <c r="Q98" i="1"/>
  <c r="R100" i="1"/>
  <c r="S100" i="1"/>
  <c r="T102" i="1"/>
  <c r="U102" i="1"/>
  <c r="R104" i="1"/>
  <c r="Q104" i="1"/>
  <c r="S106" i="1"/>
  <c r="T106" i="1"/>
  <c r="Q112" i="1"/>
  <c r="R110" i="1"/>
  <c r="Q108" i="1"/>
  <c r="Q106" i="1"/>
  <c r="U104" i="1"/>
  <c r="S104" i="1"/>
  <c r="S102" i="1"/>
  <c r="Q102" i="1"/>
  <c r="U100" i="1"/>
  <c r="Q84" i="1"/>
  <c r="T82" i="1"/>
  <c r="R78" i="1"/>
  <c r="R76" i="1"/>
  <c r="R106" i="1"/>
  <c r="T100" i="1"/>
  <c r="R98" i="1"/>
  <c r="R96" i="1"/>
  <c r="T90" i="1"/>
  <c r="T88" i="1"/>
  <c r="T86" i="1"/>
  <c r="U84" i="1"/>
  <c r="U82" i="1"/>
  <c r="S82" i="1"/>
  <c r="U80" i="1"/>
  <c r="S108" i="1"/>
  <c r="U108" i="1"/>
  <c r="S110" i="1"/>
  <c r="U110" i="1"/>
  <c r="S112" i="1"/>
  <c r="U112" i="1"/>
  <c r="S114" i="1"/>
  <c r="U114" i="1"/>
  <c r="S116" i="1"/>
  <c r="U116" i="1"/>
  <c r="T116" i="1"/>
  <c r="T114" i="1"/>
  <c r="T112" i="1"/>
  <c r="T110" i="1"/>
  <c r="T108" i="1"/>
  <c r="U106" i="1"/>
  <c r="U103" i="1"/>
  <c r="U101" i="1"/>
  <c r="U98" i="1"/>
  <c r="U96" i="1"/>
  <c r="U93" i="1"/>
  <c r="U91" i="1"/>
  <c r="U83" i="1"/>
  <c r="U81" i="1"/>
  <c r="U78" i="1"/>
  <c r="U76" i="1"/>
  <c r="E2" i="1"/>
  <c r="V2" i="1" s="1"/>
  <c r="F2" i="1"/>
  <c r="W2" i="1" s="1"/>
  <c r="G2" i="1"/>
  <c r="X2" i="1" s="1"/>
  <c r="H2" i="1"/>
  <c r="Y2" i="1" s="1"/>
  <c r="I2" i="1"/>
  <c r="Z2" i="1" s="1"/>
  <c r="A3" i="1"/>
  <c r="J3" i="1"/>
  <c r="Q3" i="1"/>
  <c r="R3" i="1"/>
  <c r="S3" i="1"/>
  <c r="T3" i="1"/>
  <c r="U3" i="1"/>
  <c r="A4" i="1"/>
  <c r="J4" i="1"/>
  <c r="Q4" i="1"/>
  <c r="R4" i="1"/>
  <c r="S4" i="1"/>
  <c r="T4" i="1"/>
  <c r="U4" i="1"/>
  <c r="A5" i="1"/>
  <c r="D5" i="1"/>
  <c r="T5" i="1" s="1"/>
  <c r="J5" i="1"/>
  <c r="S5" i="1"/>
  <c r="A6" i="1"/>
  <c r="D6" i="1"/>
  <c r="S6" i="1" s="1"/>
  <c r="J6" i="1"/>
  <c r="T6" i="1"/>
  <c r="A7" i="1"/>
  <c r="D7" i="1"/>
  <c r="J7" i="1"/>
  <c r="U7" i="1"/>
  <c r="A8" i="1"/>
  <c r="D8" i="1"/>
  <c r="S8" i="1" s="1"/>
  <c r="J8" i="1"/>
  <c r="Q8" i="1"/>
  <c r="A9" i="1"/>
  <c r="D9" i="1"/>
  <c r="T9" i="1" s="1"/>
  <c r="J9" i="1"/>
  <c r="R9" i="1"/>
  <c r="A10" i="1"/>
  <c r="D10" i="1"/>
  <c r="T10" i="1" s="1"/>
  <c r="J10" i="1"/>
  <c r="S10" i="1"/>
  <c r="A11" i="1"/>
  <c r="D11" i="1"/>
  <c r="S11" i="1" s="1"/>
  <c r="J11" i="1"/>
  <c r="T11" i="1"/>
  <c r="A12" i="1"/>
  <c r="D12" i="1"/>
  <c r="J12" i="1"/>
  <c r="U12" i="1"/>
  <c r="A13" i="1"/>
  <c r="D13" i="1"/>
  <c r="S13" i="1" s="1"/>
  <c r="J13" i="1"/>
  <c r="Q13" i="1"/>
  <c r="A14" i="1"/>
  <c r="D14" i="1"/>
  <c r="J14" i="1"/>
  <c r="R14" i="1"/>
  <c r="A15" i="1"/>
  <c r="D15" i="1"/>
  <c r="T15" i="1" s="1"/>
  <c r="J15" i="1"/>
  <c r="S15" i="1"/>
  <c r="A16" i="1"/>
  <c r="D16" i="1"/>
  <c r="S16" i="1" s="1"/>
  <c r="J16" i="1"/>
  <c r="T16" i="1"/>
  <c r="A17" i="1"/>
  <c r="D17" i="1"/>
  <c r="J17" i="1"/>
  <c r="U17" i="1"/>
  <c r="A18" i="1"/>
  <c r="D18" i="1"/>
  <c r="S18" i="1" s="1"/>
  <c r="J18" i="1"/>
  <c r="Q18" i="1"/>
  <c r="A19" i="1"/>
  <c r="D19" i="1"/>
  <c r="T19" i="1" s="1"/>
  <c r="J19" i="1"/>
  <c r="R19" i="1"/>
  <c r="A20" i="1"/>
  <c r="D20" i="1"/>
  <c r="T20" i="1" s="1"/>
  <c r="J20" i="1"/>
  <c r="S20" i="1"/>
  <c r="A21" i="1"/>
  <c r="D21" i="1"/>
  <c r="S21" i="1" s="1"/>
  <c r="J21" i="1"/>
  <c r="T21" i="1"/>
  <c r="A22" i="1"/>
  <c r="D22" i="1"/>
  <c r="J22" i="1"/>
  <c r="U22" i="1"/>
  <c r="A23" i="1"/>
  <c r="D23" i="1"/>
  <c r="S23" i="1" s="1"/>
  <c r="J23" i="1"/>
  <c r="Q23" i="1"/>
  <c r="A24" i="1"/>
  <c r="D24" i="1"/>
  <c r="T24" i="1" s="1"/>
  <c r="J24" i="1"/>
  <c r="R24" i="1"/>
  <c r="A25" i="1"/>
  <c r="D25" i="1"/>
  <c r="T25" i="1" s="1"/>
  <c r="J25" i="1"/>
  <c r="S25" i="1"/>
  <c r="A26" i="1"/>
  <c r="D26" i="1"/>
  <c r="S26" i="1" s="1"/>
  <c r="J26" i="1"/>
  <c r="T26" i="1"/>
  <c r="A27" i="1"/>
  <c r="D27" i="1"/>
  <c r="J27" i="1"/>
  <c r="U27" i="1"/>
  <c r="A28" i="1"/>
  <c r="D28" i="1"/>
  <c r="S28" i="1" s="1"/>
  <c r="J28" i="1"/>
  <c r="Q28" i="1"/>
  <c r="A29" i="1"/>
  <c r="J29" i="1"/>
  <c r="Q29" i="1"/>
  <c r="R29" i="1"/>
  <c r="S29" i="1"/>
  <c r="T29" i="1"/>
  <c r="U29" i="1"/>
  <c r="A30" i="1"/>
  <c r="R30" i="1"/>
  <c r="J30" i="1"/>
  <c r="Q30" i="1"/>
  <c r="S30" i="1"/>
  <c r="T30" i="1"/>
  <c r="A31" i="1"/>
  <c r="R31" i="1"/>
  <c r="J31" i="1"/>
  <c r="Q31" i="1"/>
  <c r="T31" i="1"/>
  <c r="A32" i="1"/>
  <c r="R32" i="1"/>
  <c r="J32" i="1"/>
  <c r="Q32" i="1"/>
  <c r="A33" i="1"/>
  <c r="J33" i="1"/>
  <c r="Q33" i="1"/>
  <c r="R33" i="1"/>
  <c r="S33" i="1"/>
  <c r="T33" i="1"/>
  <c r="U33" i="1"/>
  <c r="A34" i="1"/>
  <c r="R34" i="1"/>
  <c r="J34" i="1"/>
  <c r="Q34" i="1"/>
  <c r="S34" i="1"/>
  <c r="U34" i="1"/>
  <c r="A35" i="1"/>
  <c r="R35" i="1"/>
  <c r="J35" i="1"/>
  <c r="Q35" i="1"/>
  <c r="T35" i="1"/>
  <c r="A36" i="1"/>
  <c r="R36" i="1"/>
  <c r="J36" i="1"/>
  <c r="Q36" i="1"/>
  <c r="A37" i="1"/>
  <c r="J37" i="1"/>
  <c r="Q37" i="1"/>
  <c r="R37" i="1"/>
  <c r="S37" i="1"/>
  <c r="T37" i="1"/>
  <c r="U37" i="1"/>
  <c r="A38" i="1"/>
  <c r="J38" i="1"/>
  <c r="Q38" i="1"/>
  <c r="R38" i="1"/>
  <c r="S38" i="1"/>
  <c r="T38" i="1"/>
  <c r="U38" i="1"/>
  <c r="A39" i="1"/>
  <c r="D39" i="1"/>
  <c r="S39" i="1" s="1"/>
  <c r="J39" i="1"/>
  <c r="T39" i="1"/>
  <c r="A40" i="1"/>
  <c r="C40" i="1"/>
  <c r="D40" i="1"/>
  <c r="J40" i="1"/>
  <c r="A41" i="1"/>
  <c r="D41" i="1"/>
  <c r="J41" i="1"/>
  <c r="S41" i="1"/>
  <c r="A42" i="1"/>
  <c r="J42" i="1"/>
  <c r="R42" i="1"/>
  <c r="A43" i="1"/>
  <c r="D43" i="1"/>
  <c r="S43" i="1" s="1"/>
  <c r="J43" i="1"/>
  <c r="U43" i="1"/>
  <c r="A44" i="1"/>
  <c r="D44" i="1"/>
  <c r="J44" i="1"/>
  <c r="T44" i="1"/>
  <c r="A45" i="1"/>
  <c r="D45" i="1"/>
  <c r="R45" i="1" s="1"/>
  <c r="J45" i="1"/>
  <c r="Q45" i="1"/>
  <c r="A46" i="1"/>
  <c r="D46" i="1"/>
  <c r="J46" i="1"/>
  <c r="S46" i="1"/>
  <c r="A47" i="1"/>
  <c r="D47" i="1"/>
  <c r="S47" i="1" s="1"/>
  <c r="J47" i="1"/>
  <c r="R47" i="1"/>
  <c r="A48" i="1"/>
  <c r="D48" i="1"/>
  <c r="R48" i="1" s="1"/>
  <c r="J48" i="1"/>
  <c r="U48" i="1"/>
  <c r="A49" i="1"/>
  <c r="D49" i="1"/>
  <c r="J49" i="1"/>
  <c r="T49" i="1"/>
  <c r="A50" i="1"/>
  <c r="D50" i="1"/>
  <c r="T50" i="1" s="1"/>
  <c r="J50" i="1"/>
  <c r="Q50" i="1"/>
  <c r="A51" i="1"/>
  <c r="D51" i="1"/>
  <c r="T51" i="1" s="1"/>
  <c r="J51" i="1"/>
  <c r="S51" i="1"/>
  <c r="A52" i="1"/>
  <c r="D52" i="1"/>
  <c r="T52" i="1" s="1"/>
  <c r="J52" i="1"/>
  <c r="R52" i="1"/>
  <c r="A53" i="1"/>
  <c r="D53" i="1"/>
  <c r="T53" i="1" s="1"/>
  <c r="J53" i="1"/>
  <c r="U53" i="1"/>
  <c r="A54" i="1"/>
  <c r="D54" i="1"/>
  <c r="R54" i="1" s="1"/>
  <c r="J54" i="1"/>
  <c r="T54" i="1"/>
  <c r="A55" i="1"/>
  <c r="D55" i="1"/>
  <c r="T55" i="1" s="1"/>
  <c r="J55" i="1"/>
  <c r="Q55" i="1"/>
  <c r="A56" i="1"/>
  <c r="D56" i="1"/>
  <c r="T56" i="1" s="1"/>
  <c r="J56" i="1"/>
  <c r="S56" i="1"/>
  <c r="A57" i="1"/>
  <c r="D57" i="1"/>
  <c r="T57" i="1" s="1"/>
  <c r="J57" i="1"/>
  <c r="R57" i="1"/>
  <c r="A58" i="1"/>
  <c r="D58" i="1"/>
  <c r="T58" i="1" s="1"/>
  <c r="J58" i="1"/>
  <c r="U58" i="1"/>
  <c r="A59" i="1"/>
  <c r="D59" i="1"/>
  <c r="R59" i="1" s="1"/>
  <c r="J59" i="1"/>
  <c r="T59" i="1"/>
  <c r="A60" i="1"/>
  <c r="T60" i="1"/>
  <c r="J60" i="1"/>
  <c r="Q60" i="1"/>
  <c r="A61" i="1"/>
  <c r="T61" i="1"/>
  <c r="J61" i="1"/>
  <c r="S61" i="1"/>
  <c r="A62" i="1"/>
  <c r="T62" i="1"/>
  <c r="J62" i="1"/>
  <c r="R62" i="1"/>
  <c r="A63" i="1"/>
  <c r="T63" i="1"/>
  <c r="J63" i="1"/>
  <c r="U63" i="1"/>
  <c r="A64" i="1"/>
  <c r="R64" i="1"/>
  <c r="J64" i="1"/>
  <c r="Q64" i="1"/>
  <c r="T64" i="1"/>
  <c r="A65" i="1"/>
  <c r="T65" i="1"/>
  <c r="J65" i="1"/>
  <c r="A66" i="1"/>
  <c r="T66" i="1"/>
  <c r="J66" i="1"/>
  <c r="A67" i="1"/>
  <c r="T67" i="1"/>
  <c r="J67" i="1"/>
  <c r="R67" i="1"/>
  <c r="A68" i="1"/>
  <c r="T68" i="1"/>
  <c r="J68" i="1"/>
  <c r="U68" i="1"/>
  <c r="A69" i="1"/>
  <c r="R69" i="1"/>
  <c r="J69" i="1"/>
  <c r="A70" i="1"/>
  <c r="T70" i="1"/>
  <c r="J70" i="1"/>
  <c r="A71" i="1"/>
  <c r="T71" i="1"/>
  <c r="J71" i="1"/>
  <c r="S71" i="1"/>
  <c r="A72" i="1"/>
  <c r="T72" i="1"/>
  <c r="J72" i="1"/>
  <c r="R72" i="1"/>
  <c r="A73" i="1"/>
  <c r="T73" i="1"/>
  <c r="J73" i="1"/>
  <c r="U73" i="1"/>
  <c r="S50" i="1" l="1"/>
  <c r="S48" i="1"/>
  <c r="Q58" i="1"/>
  <c r="U52" i="1"/>
  <c r="S52" i="1"/>
  <c r="S53" i="1"/>
  <c r="U59" i="1"/>
  <c r="R53" i="1"/>
  <c r="R50" i="1"/>
  <c r="Q59" i="1"/>
  <c r="Q53" i="1"/>
  <c r="S59" i="1"/>
  <c r="R43" i="1"/>
  <c r="S55" i="1"/>
  <c r="Q70" i="1"/>
  <c r="T69" i="1"/>
  <c r="S66" i="1"/>
  <c r="Q65" i="1"/>
  <c r="A6" i="3"/>
  <c r="B6" i="3" s="1"/>
  <c r="C7" i="3"/>
  <c r="Q54" i="1"/>
  <c r="T18" i="1"/>
  <c r="Q63" i="1"/>
  <c r="S70" i="1"/>
  <c r="S68" i="1"/>
  <c r="Q68" i="1"/>
  <c r="U62" i="1"/>
  <c r="T28" i="1"/>
  <c r="T23" i="1"/>
  <c r="T8" i="1"/>
  <c r="S63" i="1"/>
  <c r="S60" i="1"/>
  <c r="R40" i="1"/>
  <c r="T36" i="1"/>
  <c r="S65" i="1"/>
  <c r="R63" i="1"/>
  <c r="S62" i="1"/>
  <c r="R60" i="1"/>
  <c r="S58" i="1"/>
  <c r="S45" i="1"/>
  <c r="D42" i="1"/>
  <c r="S42" i="1" s="1"/>
  <c r="S40" i="1"/>
  <c r="U35" i="1"/>
  <c r="S35" i="1"/>
  <c r="T32" i="1"/>
  <c r="S73" i="1"/>
  <c r="Q73" i="1"/>
  <c r="R73" i="1"/>
  <c r="R68" i="1"/>
  <c r="U64" i="1"/>
  <c r="S64" i="1"/>
  <c r="U57" i="1"/>
  <c r="U54" i="1"/>
  <c r="S54" i="1"/>
  <c r="U36" i="1"/>
  <c r="S36" i="1"/>
  <c r="U31" i="1"/>
  <c r="S31" i="1"/>
  <c r="T13" i="1"/>
  <c r="U69" i="1"/>
  <c r="S69" i="1"/>
  <c r="Q69" i="1"/>
  <c r="U72" i="1"/>
  <c r="R70" i="1"/>
  <c r="U67" i="1"/>
  <c r="R65" i="1"/>
  <c r="R58" i="1"/>
  <c r="S57" i="1"/>
  <c r="R55" i="1"/>
  <c r="T34" i="1"/>
  <c r="U32" i="1"/>
  <c r="S32" i="1"/>
  <c r="U30" i="1"/>
  <c r="R56" i="1"/>
  <c r="R51" i="1"/>
  <c r="Q22" i="1"/>
  <c r="R22" i="1"/>
  <c r="Q17" i="1"/>
  <c r="R17" i="1"/>
  <c r="Q14" i="1"/>
  <c r="U14" i="1"/>
  <c r="Q12" i="1"/>
  <c r="R12" i="1"/>
  <c r="Q9" i="1"/>
  <c r="U9" i="1"/>
  <c r="Q7" i="1"/>
  <c r="R7" i="1"/>
  <c r="T47" i="1"/>
  <c r="Q47" i="1"/>
  <c r="U47" i="1"/>
  <c r="R61" i="1"/>
  <c r="Q49" i="1"/>
  <c r="U49" i="1"/>
  <c r="T46" i="1"/>
  <c r="Q46" i="1"/>
  <c r="U46" i="1"/>
  <c r="Q44" i="1"/>
  <c r="U44" i="1"/>
  <c r="T41" i="1"/>
  <c r="Q41" i="1"/>
  <c r="U41" i="1"/>
  <c r="Q27" i="1"/>
  <c r="R27" i="1"/>
  <c r="Q24" i="1"/>
  <c r="U24" i="1"/>
  <c r="Q19" i="1"/>
  <c r="U19" i="1"/>
  <c r="T14" i="1"/>
  <c r="Q71" i="1"/>
  <c r="U70" i="1"/>
  <c r="Q66" i="1"/>
  <c r="U65" i="1"/>
  <c r="Q61" i="1"/>
  <c r="U60" i="1"/>
  <c r="Q56" i="1"/>
  <c r="U55" i="1"/>
  <c r="Q51" i="1"/>
  <c r="U50" i="1"/>
  <c r="S49" i="1"/>
  <c r="S44" i="1"/>
  <c r="T27" i="1"/>
  <c r="Q26" i="1"/>
  <c r="U26" i="1"/>
  <c r="R26" i="1"/>
  <c r="S24" i="1"/>
  <c r="T22" i="1"/>
  <c r="Q21" i="1"/>
  <c r="U21" i="1"/>
  <c r="R21" i="1"/>
  <c r="S19" i="1"/>
  <c r="T17" i="1"/>
  <c r="Q16" i="1"/>
  <c r="U16" i="1"/>
  <c r="R16" i="1"/>
  <c r="S14" i="1"/>
  <c r="T12" i="1"/>
  <c r="Q11" i="1"/>
  <c r="U11" i="1"/>
  <c r="R11" i="1"/>
  <c r="S9" i="1"/>
  <c r="T7" i="1"/>
  <c r="Q6" i="1"/>
  <c r="U6" i="1"/>
  <c r="R6" i="1"/>
  <c r="T42" i="1"/>
  <c r="Q39" i="1"/>
  <c r="U39" i="1"/>
  <c r="R39" i="1"/>
  <c r="S72" i="1"/>
  <c r="R71" i="1"/>
  <c r="S67" i="1"/>
  <c r="R66" i="1"/>
  <c r="Q72" i="1"/>
  <c r="U71" i="1"/>
  <c r="Q67" i="1"/>
  <c r="U66" i="1"/>
  <c r="Q62" i="1"/>
  <c r="U61" i="1"/>
  <c r="Q57" i="1"/>
  <c r="U56" i="1"/>
  <c r="Q52" i="1"/>
  <c r="U51" i="1"/>
  <c r="R49" i="1"/>
  <c r="T48" i="1"/>
  <c r="Q48" i="1"/>
  <c r="R46" i="1"/>
  <c r="T45" i="1"/>
  <c r="U45" i="1"/>
  <c r="R44" i="1"/>
  <c r="T43" i="1"/>
  <c r="Q43" i="1"/>
  <c r="R41" i="1"/>
  <c r="T40" i="1"/>
  <c r="Q40" i="1"/>
  <c r="U40" i="1"/>
  <c r="U28" i="1"/>
  <c r="R28" i="1"/>
  <c r="S27" i="1"/>
  <c r="Q25" i="1"/>
  <c r="U25" i="1"/>
  <c r="R25" i="1"/>
  <c r="U23" i="1"/>
  <c r="R23" i="1"/>
  <c r="S22" i="1"/>
  <c r="Q20" i="1"/>
  <c r="U20" i="1"/>
  <c r="R20" i="1"/>
  <c r="U18" i="1"/>
  <c r="R18" i="1"/>
  <c r="S17" i="1"/>
  <c r="Q15" i="1"/>
  <c r="U15" i="1"/>
  <c r="R15" i="1"/>
  <c r="U13" i="1"/>
  <c r="R13" i="1"/>
  <c r="S12" i="1"/>
  <c r="Q10" i="1"/>
  <c r="U10" i="1"/>
  <c r="R10" i="1"/>
  <c r="U8" i="1"/>
  <c r="R8" i="1"/>
  <c r="S7" i="1"/>
  <c r="Q5" i="1"/>
  <c r="U5" i="1"/>
  <c r="R5" i="1"/>
  <c r="C8" i="3" l="1"/>
  <c r="A7" i="3"/>
  <c r="B7" i="3" s="1"/>
  <c r="Q42" i="1"/>
  <c r="U42" i="1"/>
  <c r="C9" i="3" l="1"/>
  <c r="A8" i="3"/>
  <c r="B8" i="3" s="1"/>
  <c r="C10" i="3" l="1"/>
  <c r="A9" i="3"/>
  <c r="B9" i="3" s="1"/>
  <c r="A10" i="3" l="1"/>
  <c r="B10" i="3" s="1"/>
  <c r="C11" i="3"/>
  <c r="A11" i="3" l="1"/>
  <c r="B11" i="3" s="1"/>
  <c r="C12" i="3"/>
  <c r="C13" i="3" l="1"/>
  <c r="A12" i="3"/>
  <c r="B12" i="3" s="1"/>
  <c r="A13" i="3" l="1"/>
  <c r="B13" i="3" s="1"/>
  <c r="C14" i="3"/>
  <c r="C15" i="3" l="1"/>
  <c r="A14" i="3"/>
  <c r="B14" i="3" s="1"/>
  <c r="C16" i="3" l="1"/>
  <c r="A15" i="3"/>
  <c r="B15" i="3" s="1"/>
  <c r="C17" i="3" l="1"/>
  <c r="A16" i="3"/>
  <c r="B16" i="3" s="1"/>
  <c r="C18" i="3" l="1"/>
  <c r="A17" i="3"/>
  <c r="B17" i="3" s="1"/>
  <c r="C19" i="3" l="1"/>
  <c r="A18" i="3"/>
  <c r="B18" i="3" s="1"/>
  <c r="A19" i="3" l="1"/>
  <c r="B19" i="3" s="1"/>
  <c r="C20" i="3"/>
  <c r="C21" i="3" l="1"/>
  <c r="A20" i="3"/>
  <c r="B20" i="3" s="1"/>
  <c r="C22" i="3" l="1"/>
  <c r="A21" i="3"/>
  <c r="B21" i="3" s="1"/>
  <c r="C23" i="3" l="1"/>
  <c r="A22" i="3"/>
  <c r="B22" i="3" s="1"/>
  <c r="A23" i="3" l="1"/>
  <c r="B23" i="3" s="1"/>
  <c r="C24" i="3"/>
  <c r="C25" i="3" l="1"/>
  <c r="A24" i="3"/>
  <c r="B24" i="3" s="1"/>
  <c r="A25" i="3" l="1"/>
  <c r="B25" i="3" s="1"/>
  <c r="C26" i="3"/>
  <c r="C27" i="3" l="1"/>
  <c r="A26" i="3"/>
  <c r="B26" i="3" s="1"/>
  <c r="C28" i="3" l="1"/>
  <c r="A27" i="3"/>
  <c r="B27" i="3" s="1"/>
  <c r="C29" i="3" l="1"/>
  <c r="A28" i="3"/>
  <c r="B28" i="3" s="1"/>
  <c r="C30" i="3" l="1"/>
  <c r="A29" i="3"/>
  <c r="B29" i="3" s="1"/>
  <c r="C31" i="3" l="1"/>
  <c r="A30" i="3"/>
  <c r="B30" i="3" s="1"/>
  <c r="A31" i="3" l="1"/>
  <c r="B31" i="3" s="1"/>
  <c r="C32" i="3"/>
  <c r="C33" i="3" l="1"/>
  <c r="A32" i="3"/>
  <c r="B32" i="3" s="1"/>
  <c r="A33" i="3" l="1"/>
  <c r="B33" i="3" s="1"/>
  <c r="C34" i="3"/>
  <c r="C35" i="3" l="1"/>
  <c r="A34" i="3"/>
  <c r="B34" i="3" s="1"/>
  <c r="A35" i="3" l="1"/>
  <c r="B35" i="3" s="1"/>
  <c r="C36" i="3"/>
  <c r="C37" i="3" l="1"/>
  <c r="A36" i="3"/>
  <c r="B36" i="3" s="1"/>
  <c r="C38" i="3" l="1"/>
  <c r="A37" i="3"/>
  <c r="B37" i="3" s="1"/>
  <c r="C39" i="3" l="1"/>
  <c r="A38" i="3"/>
  <c r="B38" i="3" s="1"/>
  <c r="A39" i="3" l="1"/>
  <c r="B39" i="3" s="1"/>
  <c r="C40" i="3"/>
  <c r="C41" i="3" l="1"/>
  <c r="A40" i="3"/>
  <c r="B40" i="3" s="1"/>
  <c r="C42" i="3" l="1"/>
  <c r="A41" i="3"/>
  <c r="B41" i="3" s="1"/>
  <c r="A42" i="3" l="1"/>
  <c r="B42" i="3" s="1"/>
  <c r="C43" i="3"/>
  <c r="A43" i="3" l="1"/>
  <c r="B43" i="3" s="1"/>
  <c r="C44" i="3"/>
  <c r="C45" i="3" l="1"/>
  <c r="A44" i="3"/>
  <c r="B44" i="3" s="1"/>
  <c r="C46" i="3" l="1"/>
  <c r="A45" i="3"/>
  <c r="B45" i="3" s="1"/>
  <c r="A46" i="3" l="1"/>
  <c r="B46" i="3" s="1"/>
  <c r="C47" i="3"/>
  <c r="A47" i="3" l="1"/>
  <c r="B47" i="3" s="1"/>
  <c r="C48" i="3"/>
  <c r="C49" i="3" l="1"/>
  <c r="A48" i="3"/>
  <c r="B48" i="3" s="1"/>
  <c r="A49" i="3" l="1"/>
  <c r="B49" i="3" s="1"/>
  <c r="C50" i="3"/>
  <c r="C51" i="3" l="1"/>
  <c r="A50" i="3"/>
  <c r="B50" i="3" s="1"/>
  <c r="A51" i="3" l="1"/>
  <c r="B51" i="3" s="1"/>
  <c r="C52" i="3"/>
  <c r="C53" i="3" l="1"/>
  <c r="A52" i="3"/>
  <c r="B52" i="3" s="1"/>
  <c r="A53" i="3" l="1"/>
  <c r="B53" i="3" s="1"/>
  <c r="C54" i="3"/>
  <c r="C55" i="3" l="1"/>
  <c r="A54" i="3"/>
  <c r="B54" i="3" s="1"/>
  <c r="A55" i="3" l="1"/>
  <c r="B55" i="3" s="1"/>
  <c r="C56" i="3"/>
  <c r="A56" i="3" l="1"/>
  <c r="B56" i="3" s="1"/>
  <c r="C57" i="3"/>
  <c r="C58" i="3" l="1"/>
  <c r="A57" i="3"/>
  <c r="B57" i="3" s="1"/>
  <c r="A58" i="3" l="1"/>
  <c r="B58" i="3" s="1"/>
  <c r="C59" i="3"/>
  <c r="A59" i="3" l="1"/>
  <c r="B59" i="3" s="1"/>
  <c r="C60" i="3"/>
  <c r="C61" i="3" l="1"/>
  <c r="A60" i="3"/>
  <c r="B60" i="3" s="1"/>
  <c r="C62" i="3" l="1"/>
  <c r="A61" i="3"/>
  <c r="B61" i="3" s="1"/>
  <c r="C63" i="3" l="1"/>
  <c r="A62" i="3"/>
  <c r="B62" i="3" s="1"/>
  <c r="C64" i="3" l="1"/>
  <c r="A63" i="3"/>
  <c r="B63" i="3" s="1"/>
  <c r="A64" i="3" l="1"/>
  <c r="B64" i="3" s="1"/>
  <c r="C65" i="3"/>
  <c r="C66" i="3" l="1"/>
  <c r="A65" i="3"/>
  <c r="B65" i="3" s="1"/>
  <c r="C67" i="3" l="1"/>
  <c r="A66" i="3"/>
  <c r="B66" i="3" s="1"/>
  <c r="C68" i="3" l="1"/>
  <c r="A67" i="3"/>
  <c r="B67" i="3" s="1"/>
  <c r="C69" i="3" l="1"/>
  <c r="A68" i="3"/>
  <c r="B68" i="3" s="1"/>
  <c r="C70" i="3" l="1"/>
  <c r="A69" i="3"/>
  <c r="B69" i="3" s="1"/>
  <c r="A70" i="3" l="1"/>
  <c r="B70" i="3" s="1"/>
  <c r="C71" i="3"/>
  <c r="A71" i="3" l="1"/>
  <c r="B71" i="3" s="1"/>
  <c r="C72" i="3"/>
  <c r="A72" i="3" l="1"/>
  <c r="B72" i="3" s="1"/>
  <c r="C73" i="3"/>
  <c r="A73" i="3" l="1"/>
  <c r="B73" i="3" s="1"/>
  <c r="C74" i="3"/>
  <c r="C75" i="3" l="1"/>
  <c r="A74" i="3"/>
  <c r="B74" i="3" s="1"/>
  <c r="A75" i="3" l="1"/>
  <c r="B75" i="3" s="1"/>
  <c r="C76" i="3"/>
  <c r="C77" i="3" l="1"/>
  <c r="A76" i="3"/>
  <c r="B76" i="3" s="1"/>
  <c r="C78" i="3" l="1"/>
  <c r="A77" i="3"/>
  <c r="B77" i="3" s="1"/>
  <c r="C79" i="3" l="1"/>
  <c r="A78" i="3"/>
  <c r="B78" i="3" s="1"/>
  <c r="A79" i="3" l="1"/>
  <c r="B79" i="3" s="1"/>
  <c r="C80" i="3"/>
  <c r="A80" i="3" l="1"/>
  <c r="B80" i="3" s="1"/>
  <c r="C81" i="3"/>
  <c r="C82" i="3" l="1"/>
  <c r="A81" i="3"/>
  <c r="B81" i="3" s="1"/>
  <c r="C83" i="3" l="1"/>
  <c r="A82" i="3"/>
  <c r="B82" i="3" s="1"/>
  <c r="A83" i="3" l="1"/>
  <c r="B83" i="3" s="1"/>
  <c r="C84" i="3"/>
  <c r="C85" i="3" l="1"/>
  <c r="A84" i="3"/>
  <c r="B84" i="3" s="1"/>
  <c r="C86" i="3" l="1"/>
  <c r="A85" i="3"/>
  <c r="B85" i="3" s="1"/>
  <c r="C87" i="3" l="1"/>
  <c r="A86" i="3"/>
  <c r="B86" i="3" s="1"/>
  <c r="A87" i="3" l="1"/>
  <c r="B87" i="3" s="1"/>
  <c r="C88" i="3"/>
  <c r="C89" i="3" l="1"/>
  <c r="A88" i="3"/>
  <c r="B88" i="3" s="1"/>
  <c r="C90" i="3" l="1"/>
  <c r="A89" i="3"/>
  <c r="B89" i="3" s="1"/>
  <c r="C91" i="3" l="1"/>
  <c r="A90" i="3"/>
  <c r="B90" i="3" s="1"/>
  <c r="A91" i="3" l="1"/>
  <c r="B91" i="3" s="1"/>
  <c r="C92" i="3"/>
  <c r="C93" i="3" l="1"/>
  <c r="A92" i="3"/>
  <c r="B92" i="3" s="1"/>
  <c r="C94" i="3" l="1"/>
  <c r="A93" i="3"/>
  <c r="B93" i="3" s="1"/>
  <c r="A94" i="3" l="1"/>
  <c r="B94" i="3" s="1"/>
  <c r="C95" i="3"/>
  <c r="A95" i="3" l="1"/>
  <c r="B95" i="3" s="1"/>
  <c r="C96" i="3"/>
  <c r="A96" i="3" l="1"/>
  <c r="B96" i="3" s="1"/>
  <c r="C97" i="3"/>
  <c r="C98" i="3" l="1"/>
  <c r="A97" i="3"/>
  <c r="B97" i="3" s="1"/>
  <c r="C99" i="3" l="1"/>
  <c r="A98" i="3"/>
  <c r="B98" i="3" s="1"/>
  <c r="A99" i="3" l="1"/>
  <c r="B99" i="3" s="1"/>
  <c r="C100" i="3"/>
  <c r="A100" i="3" l="1"/>
  <c r="B100" i="3" s="1"/>
  <c r="C101" i="3"/>
  <c r="C102" i="3" l="1"/>
  <c r="A101" i="3"/>
  <c r="B101" i="3" s="1"/>
  <c r="C103" i="3" l="1"/>
  <c r="A102" i="3"/>
  <c r="B102" i="3" s="1"/>
  <c r="A103" i="3" l="1"/>
  <c r="B103" i="3" s="1"/>
  <c r="C104" i="3"/>
  <c r="C105" i="3" l="1"/>
  <c r="A104" i="3"/>
  <c r="B104" i="3" s="1"/>
  <c r="C106" i="3" l="1"/>
  <c r="A105" i="3"/>
  <c r="B105" i="3" s="1"/>
  <c r="C107" i="3" l="1"/>
  <c r="A106" i="3"/>
  <c r="B106" i="3" s="1"/>
  <c r="C108" i="3" l="1"/>
  <c r="A107" i="3"/>
  <c r="B107" i="3" s="1"/>
  <c r="C109" i="3" l="1"/>
  <c r="A108" i="3"/>
  <c r="B108" i="3" s="1"/>
  <c r="C110" i="3" l="1"/>
  <c r="A109" i="3"/>
  <c r="B109" i="3" s="1"/>
  <c r="C111" i="3" l="1"/>
  <c r="A110" i="3"/>
  <c r="B110" i="3" s="1"/>
  <c r="A111" i="3" l="1"/>
  <c r="B111" i="3" s="1"/>
  <c r="C112" i="3"/>
  <c r="C113" i="3" l="1"/>
  <c r="A112" i="3"/>
  <c r="B112" i="3" s="1"/>
  <c r="C114" i="3" l="1"/>
  <c r="A113" i="3"/>
  <c r="B113" i="3" s="1"/>
  <c r="C115" i="3" l="1"/>
  <c r="A114" i="3"/>
  <c r="B114" i="3" s="1"/>
  <c r="A115" i="3" l="1"/>
  <c r="B115" i="3" s="1"/>
  <c r="C116" i="3"/>
  <c r="C117" i="3" l="1"/>
  <c r="A116" i="3"/>
  <c r="B116" i="3" s="1"/>
  <c r="C118" i="3" l="1"/>
  <c r="A117" i="3"/>
  <c r="B117" i="3" s="1"/>
  <c r="A118" i="3" l="1"/>
  <c r="B118" i="3" s="1"/>
  <c r="C119" i="3"/>
  <c r="A119" i="3" l="1"/>
  <c r="B119" i="3" s="1"/>
  <c r="C120" i="3"/>
  <c r="C121" i="3" l="1"/>
  <c r="A120" i="3"/>
  <c r="B120" i="3" s="1"/>
  <c r="C122" i="3" l="1"/>
  <c r="A121" i="3"/>
  <c r="B121" i="3" s="1"/>
  <c r="C123" i="3" l="1"/>
  <c r="A122" i="3"/>
  <c r="B122" i="3" s="1"/>
  <c r="A123" i="3" l="1"/>
  <c r="B123" i="3" s="1"/>
  <c r="C124" i="3"/>
  <c r="A124" i="3" l="1"/>
  <c r="B124" i="3" s="1"/>
  <c r="C125" i="3"/>
  <c r="C126" i="3" l="1"/>
  <c r="A125" i="3"/>
  <c r="B125" i="3" s="1"/>
  <c r="C127" i="3" l="1"/>
  <c r="A127" i="3" s="1"/>
  <c r="A126" i="3"/>
  <c r="B126" i="3" s="1"/>
  <c r="B127"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privé</author>
  </authors>
  <commentList>
    <comment ref="D3" authorId="0" shapeId="0" xr:uid="{00000000-0006-0000-0000-000001000000}">
      <text>
        <r>
          <rPr>
            <b/>
            <sz val="9"/>
            <color indexed="81"/>
            <rFont val="Tahoma"/>
            <family val="2"/>
          </rPr>
          <t>à ajuster les formules pour qu'elles nous donne l'agent de permannence de ce debut de tableau, suivant la séquence en cours, sinon c pas grave (à tapper à la main)</t>
        </r>
      </text>
    </comment>
    <comment ref="D29" authorId="0" shapeId="0" xr:uid="{00000000-0006-0000-0000-000002000000}">
      <text>
        <r>
          <rPr>
            <b/>
            <sz val="9"/>
            <color indexed="81"/>
            <rFont val="Tahoma"/>
            <family val="2"/>
          </rPr>
          <t>e n'est pas là ! ; ne revient pas dans cette case, a qui a travailé hier le jour , va travaillé cette nuit: la sequence 4 continura comme çà</t>
        </r>
      </text>
    </comment>
    <comment ref="C38" authorId="0" shapeId="0" xr:uid="{00000000-0006-0000-0000-000003000000}">
      <text>
        <r>
          <rPr>
            <b/>
            <sz val="9"/>
            <color indexed="81"/>
            <rFont val="Tahoma"/>
            <family val="2"/>
          </rPr>
          <t>e revient le jour et décale c vers la nuit; la sequence à 5 devient e d a c b</t>
        </r>
      </text>
    </comment>
    <comment ref="D60" authorId="0" shapeId="0" xr:uid="{CF7441C7-0D21-4F38-8492-E520C4BD0EC6}">
      <text>
        <r>
          <rPr>
            <b/>
            <sz val="9"/>
            <color indexed="81"/>
            <rFont val="Tahoma"/>
            <family val="2"/>
          </rPr>
          <t>normalement qui est congé, alors on à la séquence jour-&gt;demain nuit et d assure alors cette nuit</t>
        </r>
      </text>
    </comment>
    <comment ref="C79" authorId="0" shapeId="0" xr:uid="{0F2076C0-95E5-4066-AB78-CFC6E744EB5A}">
      <text>
        <r>
          <rPr>
            <b/>
            <sz val="9"/>
            <color indexed="81"/>
            <rFont val="Tahoma"/>
            <family val="2"/>
          </rPr>
          <t>d en maladie, reste 3 personnes, comme on est weekend, s ne peut pas remplacer ici
a ne reposera q'une nuit</t>
        </r>
      </text>
    </comment>
    <comment ref="H79" authorId="0" shapeId="0" xr:uid="{FE1B552B-FB2B-4CEC-904C-24C97509FDB3}">
      <text>
        <r>
          <rPr>
            <b/>
            <sz val="9"/>
            <color indexed="81"/>
            <rFont val="Tahoma"/>
            <family val="2"/>
          </rPr>
          <t>d n'est pas la on passe au cas 3</t>
        </r>
      </text>
    </comment>
    <comment ref="J79" authorId="0" shapeId="0" xr:uid="{4EEBCA56-42A9-4FFA-A175-BBA407994DFB}">
      <text>
        <r>
          <rPr>
            <b/>
            <sz val="9"/>
            <color indexed="81"/>
            <rFont val="Tahoma"/>
            <family val="2"/>
          </rPr>
          <t>d n'est pas la on passe reste 3 personne</t>
        </r>
        <r>
          <rPr>
            <sz val="9"/>
            <color indexed="81"/>
            <rFont val="Tahoma"/>
            <family val="2"/>
          </rPr>
          <t xml:space="preserve">
</t>
        </r>
      </text>
    </comment>
    <comment ref="C98" authorId="0" shapeId="0" xr:uid="{139FCDF9-6E05-457A-9B24-233C16922B0D}">
      <text>
        <r>
          <rPr>
            <b/>
            <sz val="9"/>
            <color indexed="81"/>
            <rFont val="Tahoma"/>
            <family val="2"/>
          </rPr>
          <t>e revient</t>
        </r>
      </text>
    </comment>
    <comment ref="C108" authorId="0" shapeId="0" xr:uid="{8AFB6756-DE9D-4C34-92C3-7448DF40916E}">
      <text>
        <r>
          <rPr>
            <b/>
            <sz val="9"/>
            <color indexed="81"/>
            <rFont val="Tahoma"/>
            <family val="2"/>
          </rPr>
          <t>d rentre et décal a qui est prevu ici vers la nuit</t>
        </r>
      </text>
    </comment>
    <comment ref="C113" authorId="0" shapeId="0" xr:uid="{F1FF8253-13C5-4CE6-877F-E41BC43E7558}">
      <text>
        <r>
          <rPr>
            <b/>
            <sz val="9"/>
            <color indexed="81"/>
            <rFont val="Tahoma"/>
            <family val="2"/>
          </rPr>
          <t>d rentre et décal a qui est prevu ici vers la nuit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privé</author>
  </authors>
  <commentList>
    <comment ref="C22" authorId="0" shapeId="0" xr:uid="{00000000-0006-0000-0100-000001000000}">
      <text>
        <r>
          <rPr>
            <b/>
            <sz val="9"/>
            <color indexed="81"/>
            <rFont val="Tahoma"/>
            <family val="2"/>
          </rPr>
          <t>e n'est pas là ! ; ne revient pas dans cette case, a qui a travailé hier le jour , va travaillé cette nuit: la sequence 4 continura comme çà</t>
        </r>
      </text>
    </comment>
    <comment ref="C35" authorId="0" shapeId="0" xr:uid="{0A243DC6-EC84-4EBF-A6A5-CEC5AB3EF1BC}">
      <text>
        <r>
          <rPr>
            <b/>
            <sz val="9"/>
            <color indexed="81"/>
            <rFont val="Tahoma"/>
            <family val="2"/>
          </rPr>
          <t>d en maladie, reste 3 personnes, comme on est weekend, s ne peut pas remplacer ici
a ne reposera q'une nuit</t>
        </r>
      </text>
    </comment>
  </commentList>
</comments>
</file>

<file path=xl/sharedStrings.xml><?xml version="1.0" encoding="utf-8"?>
<sst xmlns="http://schemas.openxmlformats.org/spreadsheetml/2006/main" count="391" uniqueCount="66">
  <si>
    <t>a</t>
  </si>
  <si>
    <t>b</t>
  </si>
  <si>
    <t>c</t>
  </si>
  <si>
    <t>d</t>
  </si>
  <si>
    <t>e</t>
  </si>
  <si>
    <t>retour</t>
  </si>
  <si>
    <t>départ</t>
  </si>
  <si>
    <t>date</t>
  </si>
  <si>
    <t>présence</t>
  </si>
  <si>
    <t>s</t>
  </si>
  <si>
    <t>calcul heures suplémentaires</t>
  </si>
  <si>
    <t xml:space="preserve">b/Celui qui a travaillé la nuit va se reposer 2 journées , c'est dire que "a" ici va se reposer du 21/06/2023 07h30 au 23/06/2023 à 07h30 </t>
  </si>
  <si>
    <t>07h30 - 17h00</t>
  </si>
  <si>
    <t>17h00(j)-07h30(j+1)</t>
  </si>
  <si>
    <t>on distingue les cas suivants :</t>
  </si>
  <si>
    <t xml:space="preserve"> lorsqu'ils sont équipe complète (5) et personne n'est en congé : </t>
  </si>
  <si>
    <t>l'équipe est  composée de 5 personnes qui travillent comme suit:</t>
  </si>
  <si>
    <t xml:space="preserve">b/Celui qui a travaillé la nuit va se reposer toujours 2 journées , c'est dire que "a" ici va se reposer du 20/06/2023 07h30 au 22/06/2023 à 07h30 </t>
  </si>
  <si>
    <t>transition</t>
  </si>
  <si>
    <t>nbr  présents</t>
  </si>
  <si>
    <t>j/n</t>
  </si>
  <si>
    <r>
      <rPr>
        <b/>
        <sz val="11"/>
        <color theme="1"/>
        <rFont val="Century Gothic"/>
        <family val="2"/>
      </rPr>
      <t>cas_3 :</t>
    </r>
    <r>
      <rPr>
        <sz val="11"/>
        <color theme="1"/>
        <rFont val="Century Gothic"/>
        <family val="2"/>
      </rPr>
      <t xml:space="preserve"> lorsqu'ils sont à 3 (2 personnes en congé): </t>
    </r>
  </si>
  <si>
    <r>
      <rPr>
        <b/>
        <sz val="11"/>
        <color theme="1"/>
        <rFont val="Century Gothic"/>
        <family val="2"/>
      </rPr>
      <t>cas_2 :</t>
    </r>
    <r>
      <rPr>
        <sz val="11"/>
        <color theme="1"/>
        <rFont val="Century Gothic"/>
        <family val="2"/>
      </rPr>
      <t xml:space="preserve"> lorsqu'ils sont à 4 (1 personne en congé): </t>
    </r>
  </si>
  <si>
    <t>j</t>
  </si>
  <si>
    <t>transition (1)</t>
  </si>
  <si>
    <t>transition (2)</t>
  </si>
  <si>
    <t>transition (3)</t>
  </si>
  <si>
    <t>transition (4)</t>
  </si>
  <si>
    <t>a/pour les 3 spécialistes celui qui travail le jour travail la nuit du lendemain, celui qui a travaillé une nuit se repose 2 journée comme ci-dessus et l'équipe continue la rotation comme indiqué</t>
  </si>
  <si>
    <r>
      <t>cas_1 :</t>
    </r>
    <r>
      <rPr>
        <sz val="11"/>
        <color theme="1"/>
        <rFont val="Century Gothic"/>
        <family val="2"/>
      </rPr>
      <t xml:space="preserve"> </t>
    </r>
  </si>
  <si>
    <t>les transitions</t>
  </si>
  <si>
    <t>Regles générales</t>
  </si>
  <si>
    <t>nuit (j/j+1)</t>
  </si>
  <si>
    <t xml:space="preserve">3- à la reprise d'une personne aprè un congé elle peut être casé le jour ou la nuit de cette journée, ce qui aide le planning est le bienvenu </t>
  </si>
  <si>
    <t>5---&gt;4</t>
  </si>
  <si>
    <t xml:space="preserve">"f1" lignes 28 </t>
  </si>
  <si>
    <t>au deuxième jour de congé de "e" qui normalement travail la nuit alors: a qui a travailé hier le jour , va travaillé cette nuit: la sequence 4 continuracomme indiqué "f1"</t>
  </si>
  <si>
    <t>"f1" lignes 59</t>
  </si>
  <si>
    <t>a/celui qui travail le jour (exemple "a" le 18/06/2023 à 07h30 il va sortir à 17h00)  =&gt; alors il va revenir travailler la nuit de l'après demain c'eat à dire le 20/06/2023 à 17h00 (séquence jour--&gt; nuit de demain)</t>
  </si>
  <si>
    <t>4--&gt;5</t>
  </si>
  <si>
    <r>
      <t>Periodes travaillée (</t>
    </r>
    <r>
      <rPr>
        <b/>
        <sz val="10"/>
        <color theme="0" tint="-0.249977111117893"/>
        <rFont val="Century Gothic"/>
        <family val="2"/>
      </rPr>
      <t>nuit compatbilisée=2</t>
    </r>
    <r>
      <rPr>
        <sz val="10"/>
        <color theme="0" tint="-0.249977111117893"/>
        <rFont val="Century Gothic"/>
        <family val="2"/>
      </rPr>
      <t>; jour=1)</t>
    </r>
  </si>
  <si>
    <t>supléant</t>
  </si>
  <si>
    <t>5- un travail de deux jour (matin) successif est toléré lorque c'est la seul solution pourvu que les repos de travail de nuit soient respecté, quelcun dira pourquoi pas fixer une personne pour les jour c'est possible mais la rotation de ce poste doit être assurée pour toutes les personne, et cette solution est préferable de la laisser à part.</t>
  </si>
  <si>
    <t xml:space="preserve">4- une personne ne doit pas travailler bien sûr jour/nuit ou nuit/jour successives </t>
  </si>
  <si>
    <t>6- Ne pas propser le changement des tranches horraire:  simplement parceque pratiquement n'est pas possible à appliquer (pour des raisons….)</t>
  </si>
  <si>
    <t>4--&gt;3</t>
  </si>
  <si>
    <t>jour (j) de 07h30 à 17h00</t>
  </si>
  <si>
    <t>nuit 'J' 17h00 à 'J+1' 07h30</t>
  </si>
  <si>
    <t>3--&gt;4</t>
  </si>
  <si>
    <t>ce qui est demandé</t>
  </si>
  <si>
    <t>7- l'équipe de personne spécialistes ne peut pas être inferieur à 3 sinon "big problem"!</t>
  </si>
  <si>
    <t>on peut pour commodité de l'application des formules disposer ce planning avec n'importe quel autre format , comme en "f2" par exemple où j'ai sur une même colonne les periode jour et nuit mais il doit  être presenté à la fin au format de "f1"</t>
  </si>
  <si>
    <t>travaille 7j/7j 24h/24h (y compris jours ferié et week end)</t>
  </si>
  <si>
    <t>a/celui qui travail le jour (exemple ci dessous "a" le 18/06/2023 à 07h30 il va sortir à 17h00)  =&gt; alors il va revenir travailler la nuit du lendemain c'est à dire le 19/06/2023 à 17h00 (sequence jou--&gt; nuit de l'après demain)</t>
  </si>
  <si>
    <t>c/ l'équipecontinue la rotation comme indiqué ci-dessus a,b,c,d,e et ainsi de suite (mais cet ordre n'est pas important (peut être b,e,a,d,c…etc L'essenciel c'est de respecter les repos de ces travailleurs)</t>
  </si>
  <si>
    <t>c/ l'équipe continue la rotation comme indiqué ci-dessus a,b,c,d et ainsi de suite (mais cet ordre n'est pas important (peut être b,d,a,c…etc L'essenciel c'est de respecter les repos de ces travailleurs)</t>
  </si>
  <si>
    <t>1- après une nuit  il faut un repos de deux journées, sauf cas extrème où il peut être accepté voir feuille "f1" ligne 79 (transition (3)) a recupère une journée et revient travailler le jour</t>
  </si>
  <si>
    <t>2- le départ en congé d'une personne ne doit pas se faire juste après un travail de nuit mais apès l'écoulement des deux journée de recupération : par exemple qui sort du travail le 01/01/2023 à 07h30 son congé ne peut debuter qu'au plutôt le 03/01/2023</t>
  </si>
  <si>
    <t>tout le problème est là : lorsque l'équipe est fixe en nombre il y a pas de problème, mais les transitions sont difficiles à automatiser</t>
  </si>
  <si>
    <t>on distingue les cas suivants</t>
  </si>
  <si>
    <t>normalement la nuit c "e" mais il est en congé à cette  nuit du 27, alors on passe à la séquence à 4 (jour-&gt;nuit de demain) et d assure alors cette nuit</t>
  </si>
  <si>
    <t>"f1" ligne 38 "e" revient travailer le jour et décale "c" vers la nuit; la sequence de travail à 5  devient e d a c b (pour les jours)</t>
  </si>
  <si>
    <t>"f1" ligne 79:  e étant absent, d sort en congé de maladie, reste 3 personnes, , on fait appel au supléant , mais on est en weekend ce supléant  ne peut pas remplacer ici.
"a" ne se reposera q'une journée du 17/01/23 07h30 au 18/01/23 07h30 après une nuit travaillée (y a il un moyen de lui accorder plus ??)</t>
  </si>
  <si>
    <t>"f1" ligne 98:  "e" revient ce jeudi on l'a fait travaillé de nuit pour se donné un peu plus de liberté et en profiter du suppléant pour réorganiser l'équipe (peut-on faire autrement et l'integrer de jour ?)</t>
  </si>
  <si>
    <r>
      <rPr>
        <b/>
        <sz val="11"/>
        <color theme="1"/>
        <rFont val="Century Gothic"/>
        <family val="2"/>
      </rPr>
      <t>3 travailleurs specialistes ne suffisent pas pour assurer les 7/7j / 24/24h,</t>
    </r>
    <r>
      <rPr>
        <sz val="11"/>
        <color theme="1"/>
        <rFont val="Century Gothic"/>
        <family val="2"/>
      </rPr>
      <t xml:space="preserve"> on fait appel à un supléant qui n'est pas spécialiste qui travail le jour des journée ouvrables assisté par téléphone à distance, cette assistance n'étant disponible que les journées ouvrables de jour mais pas de nuit.</t>
    </r>
  </si>
  <si>
    <t>en donnant la sequence de travail actuelle, faire des formules ou code qui nous donne le planning jusqu'à plusieur mois et nous donne exactement pour n'importe quelle date, qui va travaillé tel journée de jour et de nuit,, et ce planning va être mis à jour à chaque changement de date future prevue de sortie/entrée pour chaque agent, et va nous interdire ou nous alerter si on tape des dates de sortie qui ne respectent pas les regles ci-dessus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</si>
</sst>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entury Gothic"/>
      <family val="2"/>
    </font>
    <font>
      <sz val="11"/>
      <name val="Century Gothic"/>
      <family val="2"/>
    </font>
    <font>
      <b/>
      <sz val="11"/>
      <color rgb="FFFF0000"/>
      <name val="Century Gothic"/>
      <family val="2"/>
    </font>
    <font>
      <sz val="11"/>
      <color rgb="FFFF0000"/>
      <name val="Century Gothic"/>
      <family val="2"/>
    </font>
    <font>
      <b/>
      <sz val="9"/>
      <color indexed="81"/>
      <name val="Tahoma"/>
      <family val="2"/>
    </font>
    <font>
      <b/>
      <sz val="11"/>
      <color theme="1"/>
      <name val="Century Gothic"/>
      <family val="2"/>
    </font>
    <font>
      <b/>
      <sz val="11"/>
      <color theme="4" tint="-0.249977111117893"/>
      <name val="Century Gothic"/>
      <family val="2"/>
    </font>
    <font>
      <b/>
      <sz val="11"/>
      <color theme="5" tint="-0.249977111117893"/>
      <name val="Century Gothic"/>
      <family val="2"/>
    </font>
    <font>
      <sz val="9"/>
      <color indexed="81"/>
      <name val="Tahoma"/>
      <family val="2"/>
    </font>
    <font>
      <sz val="11"/>
      <color theme="0" tint="-0.249977111117893"/>
      <name val="Century Gothic"/>
      <family val="2"/>
    </font>
    <font>
      <sz val="10"/>
      <color theme="0" tint="-0.249977111117893"/>
      <name val="Century Gothic"/>
      <family val="2"/>
    </font>
    <font>
      <b/>
      <sz val="10"/>
      <color theme="0" tint="-0.249977111117893"/>
      <name val="Century Gothic"/>
      <family val="2"/>
    </font>
    <font>
      <b/>
      <sz val="14"/>
      <color rgb="FFFF0000"/>
      <name val="Century Gothic"/>
      <family val="2"/>
    </font>
  </fonts>
  <fills count="10">
    <fill>
      <patternFill patternType="none"/>
    </fill>
    <fill>
      <patternFill patternType="gray125"/>
    </fill>
    <fill>
      <patternFill patternType="solid">
        <fgColor theme="2" tint="-0.249977111117893"/>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4" tint="0.39997558519241921"/>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0" tint="-0.249977111117893"/>
        <bgColor indexed="64"/>
      </patternFill>
    </fill>
  </fills>
  <borders count="19">
    <border>
      <left/>
      <right/>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top/>
      <bottom/>
      <diagonal/>
    </border>
    <border>
      <left style="medium">
        <color indexed="64"/>
      </left>
      <right style="medium">
        <color indexed="64"/>
      </right>
      <top style="medium">
        <color indexed="64"/>
      </top>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diagonal/>
    </border>
  </borders>
  <cellStyleXfs count="1">
    <xf numFmtId="0" fontId="0" fillId="0" borderId="0"/>
  </cellStyleXfs>
  <cellXfs count="76">
    <xf numFmtId="0" fontId="0" fillId="0" borderId="0" xfId="0"/>
    <xf numFmtId="0" fontId="1" fillId="0" borderId="0" xfId="0" applyFont="1" applyAlignment="1">
      <alignment horizontal="center"/>
    </xf>
    <xf numFmtId="0" fontId="0" fillId="0" borderId="0" xfId="0" applyAlignment="1">
      <alignment horizontal="center"/>
    </xf>
    <xf numFmtId="0" fontId="0" fillId="0" borderId="1" xfId="0" applyBorder="1" applyAlignment="1">
      <alignment horizontal="center"/>
    </xf>
    <xf numFmtId="0" fontId="0" fillId="2" borderId="2" xfId="0" applyFill="1" applyBorder="1" applyAlignment="1">
      <alignment horizontal="center"/>
    </xf>
    <xf numFmtId="0" fontId="0" fillId="3" borderId="0" xfId="0" applyFill="1"/>
    <xf numFmtId="0" fontId="0" fillId="2" borderId="3" xfId="0" applyFill="1" applyBorder="1" applyAlignment="1">
      <alignment horizontal="center"/>
    </xf>
    <xf numFmtId="0" fontId="0" fillId="2" borderId="4" xfId="0" applyFill="1" applyBorder="1" applyAlignment="1">
      <alignment horizontal="center"/>
    </xf>
    <xf numFmtId="14" fontId="0" fillId="0" borderId="0" xfId="0" applyNumberFormat="1"/>
    <xf numFmtId="0" fontId="0" fillId="2" borderId="5" xfId="0" applyFill="1" applyBorder="1" applyAlignment="1">
      <alignment horizontal="center"/>
    </xf>
    <xf numFmtId="0" fontId="0" fillId="2" borderId="1" xfId="0" applyFill="1" applyBorder="1" applyAlignment="1">
      <alignment horizontal="center"/>
    </xf>
    <xf numFmtId="0" fontId="0" fillId="2" borderId="6" xfId="0" applyFill="1" applyBorder="1" applyAlignment="1">
      <alignment horizontal="center"/>
    </xf>
    <xf numFmtId="0" fontId="0" fillId="0" borderId="2" xfId="0" applyBorder="1" applyAlignment="1">
      <alignment horizontal="center"/>
    </xf>
    <xf numFmtId="0" fontId="0" fillId="2" borderId="7" xfId="0" applyFill="1" applyBorder="1" applyAlignment="1">
      <alignment horizontal="center"/>
    </xf>
    <xf numFmtId="0" fontId="0" fillId="0" borderId="5" xfId="0" applyBorder="1" applyAlignment="1">
      <alignment horizontal="center"/>
    </xf>
    <xf numFmtId="0" fontId="0" fillId="2" borderId="8" xfId="0" applyFill="1" applyBorder="1" applyAlignment="1">
      <alignment horizontal="center"/>
    </xf>
    <xf numFmtId="0" fontId="0" fillId="0" borderId="4" xfId="0"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0" fillId="0" borderId="11" xfId="0"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0" xfId="0" applyBorder="1" applyAlignment="1">
      <alignment horizontal="center"/>
    </xf>
    <xf numFmtId="0" fontId="0" fillId="0" borderId="12" xfId="0" applyBorder="1" applyAlignment="1">
      <alignment horizontal="center"/>
    </xf>
    <xf numFmtId="0" fontId="0" fillId="2" borderId="16" xfId="0" applyFill="1" applyBorder="1" applyAlignment="1">
      <alignment horizontal="center"/>
    </xf>
    <xf numFmtId="0" fontId="0" fillId="4" borderId="17" xfId="0" applyFill="1" applyBorder="1"/>
    <xf numFmtId="0" fontId="3" fillId="2" borderId="0" xfId="0" applyFont="1" applyFill="1" applyAlignment="1">
      <alignment horizontal="center"/>
    </xf>
    <xf numFmtId="0" fontId="0" fillId="0" borderId="0" xfId="0" applyAlignment="1">
      <alignment horizontal="center" vertical="center" wrapText="1"/>
    </xf>
    <xf numFmtId="0" fontId="1" fillId="0" borderId="0" xfId="0" applyFont="1" applyAlignment="1">
      <alignment horizontal="center" vertical="center" textRotation="90" wrapText="1"/>
    </xf>
    <xf numFmtId="0" fontId="0" fillId="5" borderId="0" xfId="0" applyFill="1" applyAlignment="1">
      <alignment horizontal="center" vertical="center" wrapText="1"/>
    </xf>
    <xf numFmtId="0" fontId="0" fillId="6" borderId="0" xfId="0" applyFill="1" applyAlignment="1">
      <alignment horizontal="center" vertical="center" wrapText="1"/>
    </xf>
    <xf numFmtId="0" fontId="0" fillId="0" borderId="0" xfId="0" applyAlignment="1">
      <alignment vertical="center"/>
    </xf>
    <xf numFmtId="14" fontId="6" fillId="0" borderId="0" xfId="0" applyNumberFormat="1" applyFont="1"/>
    <xf numFmtId="14" fontId="7" fillId="0" borderId="0" xfId="0" applyNumberFormat="1" applyFont="1"/>
    <xf numFmtId="0" fontId="5" fillId="0" borderId="0" xfId="0" applyFont="1"/>
    <xf numFmtId="0" fontId="0" fillId="0" borderId="3" xfId="0" applyBorder="1" applyAlignment="1">
      <alignment horizontal="center"/>
    </xf>
    <xf numFmtId="0" fontId="0" fillId="0" borderId="18" xfId="0" applyBorder="1" applyAlignment="1">
      <alignment horizontal="center"/>
    </xf>
    <xf numFmtId="0" fontId="0" fillId="0" borderId="0" xfId="0" applyFill="1" applyAlignment="1">
      <alignment horizontal="center" vertical="center"/>
    </xf>
    <xf numFmtId="0" fontId="0" fillId="0" borderId="0" xfId="0" applyFill="1"/>
    <xf numFmtId="0" fontId="0" fillId="8" borderId="0" xfId="0" applyFill="1"/>
    <xf numFmtId="0" fontId="0" fillId="0" borderId="0" xfId="0" applyFill="1" applyAlignment="1">
      <alignment horizontal="center"/>
    </xf>
    <xf numFmtId="0" fontId="0" fillId="0" borderId="0" xfId="0" applyFont="1"/>
    <xf numFmtId="0" fontId="0" fillId="0" borderId="0" xfId="0" applyFont="1" applyFill="1" applyAlignment="1">
      <alignment horizontal="center"/>
    </xf>
    <xf numFmtId="0" fontId="0" fillId="0" borderId="0" xfId="0" applyFont="1" applyAlignment="1">
      <alignment horizontal="right"/>
    </xf>
    <xf numFmtId="0" fontId="0" fillId="0" borderId="0" xfId="0" applyFont="1" applyAlignment="1">
      <alignment horizontal="left"/>
    </xf>
    <xf numFmtId="0" fontId="5" fillId="0" borderId="0" xfId="0" applyFont="1" applyAlignment="1">
      <alignment horizontal="center"/>
    </xf>
    <xf numFmtId="0" fontId="5" fillId="7" borderId="0" xfId="0" applyFont="1" applyFill="1" applyAlignment="1">
      <alignment horizontal="center"/>
    </xf>
    <xf numFmtId="0" fontId="9" fillId="0" borderId="0" xfId="0" applyFont="1" applyAlignment="1">
      <alignment horizontal="center"/>
    </xf>
    <xf numFmtId="0" fontId="9" fillId="0" borderId="0" xfId="0" applyFont="1" applyAlignment="1">
      <alignment horizontal="center" vertical="center" textRotation="90" wrapText="1"/>
    </xf>
    <xf numFmtId="0" fontId="5" fillId="0" borderId="0" xfId="0" applyFont="1" applyFill="1" applyAlignment="1">
      <alignment horizontal="center"/>
    </xf>
    <xf numFmtId="0" fontId="9" fillId="0" borderId="0" xfId="0" applyFont="1" applyAlignment="1">
      <alignment horizontal="center" vertical="center" textRotation="91" wrapText="1"/>
    </xf>
    <xf numFmtId="14" fontId="0" fillId="0" borderId="0" xfId="0" applyNumberFormat="1" applyFill="1"/>
    <xf numFmtId="0" fontId="5" fillId="0" borderId="12" xfId="0" applyFont="1" applyBorder="1" applyAlignment="1">
      <alignment horizontal="center"/>
    </xf>
    <xf numFmtId="0" fontId="5" fillId="0" borderId="10" xfId="0" applyFont="1" applyBorder="1" applyAlignment="1">
      <alignment horizontal="center"/>
    </xf>
    <xf numFmtId="0" fontId="5" fillId="0" borderId="13" xfId="0" applyFont="1" applyBorder="1" applyAlignment="1">
      <alignment horizontal="center"/>
    </xf>
    <xf numFmtId="0" fontId="2" fillId="0" borderId="0" xfId="0" applyFont="1"/>
    <xf numFmtId="0" fontId="5" fillId="0" borderId="0" xfId="0" applyFont="1" applyFill="1" applyBorder="1" applyAlignment="1">
      <alignment horizontal="center"/>
    </xf>
    <xf numFmtId="0" fontId="0" fillId="2" borderId="0" xfId="0" applyFill="1" applyBorder="1" applyAlignment="1">
      <alignment horizontal="center"/>
    </xf>
    <xf numFmtId="0" fontId="2" fillId="0" borderId="0" xfId="0" applyFont="1" applyAlignment="1">
      <alignment horizontal="left"/>
    </xf>
    <xf numFmtId="0" fontId="0" fillId="9" borderId="0" xfId="0" applyFill="1" applyAlignment="1">
      <alignment horizontal="center" vertical="center"/>
    </xf>
    <xf numFmtId="0" fontId="5" fillId="9" borderId="0" xfId="0" applyFont="1" applyFill="1" applyAlignment="1">
      <alignment horizontal="center"/>
    </xf>
    <xf numFmtId="0" fontId="0" fillId="0" borderId="0" xfId="0" applyFill="1" applyAlignment="1">
      <alignment horizontal="center" vertical="center" wrapText="1"/>
    </xf>
    <xf numFmtId="0" fontId="1" fillId="0" borderId="0" xfId="0" applyFont="1" applyFill="1" applyAlignment="1">
      <alignment horizontal="center"/>
    </xf>
    <xf numFmtId="0" fontId="2" fillId="0" borderId="0" xfId="0" applyFont="1" applyFill="1" applyAlignment="1">
      <alignment horizontal="center"/>
    </xf>
    <xf numFmtId="0" fontId="0" fillId="0" borderId="0" xfId="0" applyFill="1" applyAlignment="1">
      <alignment horizontal="center"/>
    </xf>
    <xf numFmtId="0" fontId="10" fillId="0" borderId="0" xfId="0" applyFont="1" applyAlignment="1">
      <alignment horizontal="center" vertical="center" wrapText="1"/>
    </xf>
    <xf numFmtId="0" fontId="9" fillId="0" borderId="0" xfId="0" applyFont="1" applyAlignment="1">
      <alignment horizontal="center" vertical="center" wrapText="1"/>
    </xf>
    <xf numFmtId="0" fontId="0" fillId="0" borderId="0" xfId="0" applyAlignment="1">
      <alignment horizontal="left" vertical="top" wrapText="1"/>
    </xf>
    <xf numFmtId="0" fontId="0" fillId="2" borderId="17" xfId="0" applyFill="1" applyBorder="1" applyAlignment="1">
      <alignment horizontal="center"/>
    </xf>
    <xf numFmtId="0" fontId="0" fillId="0" borderId="0" xfId="0" applyAlignment="1">
      <alignment horizontal="left" vertical="center" wrapText="1"/>
    </xf>
    <xf numFmtId="0" fontId="3" fillId="0" borderId="0" xfId="0" applyFont="1"/>
    <xf numFmtId="0" fontId="0" fillId="0" borderId="0" xfId="0" applyAlignment="1">
      <alignment horizontal="left" vertical="top"/>
    </xf>
    <xf numFmtId="0" fontId="0" fillId="0" borderId="0" xfId="0" applyAlignment="1">
      <alignment horizontal="left" vertical="center"/>
    </xf>
    <xf numFmtId="0" fontId="12" fillId="0" borderId="0" xfId="0" applyFont="1"/>
  </cellXfs>
  <cellStyles count="1">
    <cellStyle name="Normal" xfId="0" builtinId="0"/>
  </cellStyles>
  <dxfs count="25">
    <dxf>
      <fill>
        <patternFill>
          <bgColor theme="4" tint="0.39994506668294322"/>
        </patternFill>
      </fill>
    </dxf>
    <dxf>
      <fill>
        <patternFill>
          <bgColor theme="4" tint="0.39994506668294322"/>
        </patternFill>
      </fill>
    </dxf>
    <dxf>
      <fill>
        <patternFill>
          <bgColor theme="0" tint="-0.14996795556505021"/>
        </patternFill>
      </fill>
    </dxf>
    <dxf>
      <fill>
        <patternFill>
          <bgColor rgb="FFFFC000"/>
        </patternFill>
      </fill>
    </dxf>
    <dxf>
      <fill>
        <patternFill>
          <bgColor theme="4" tint="0.59996337778862885"/>
        </patternFill>
      </fill>
    </dxf>
    <dxf>
      <fill>
        <patternFill>
          <bgColor rgb="FF92D050"/>
        </patternFill>
      </fill>
    </dxf>
    <dxf>
      <fill>
        <patternFill>
          <bgColor theme="9" tint="0.79998168889431442"/>
        </patternFill>
      </fill>
    </dxf>
    <dxf>
      <fill>
        <patternFill>
          <bgColor theme="7" tint="-0.24994659260841701"/>
        </patternFill>
      </fill>
    </dxf>
    <dxf>
      <fill>
        <patternFill>
          <bgColor rgb="FFFFC000"/>
        </patternFill>
      </fill>
    </dxf>
    <dxf>
      <fill>
        <patternFill>
          <bgColor theme="4" tint="0.59996337778862885"/>
        </patternFill>
      </fill>
    </dxf>
    <dxf>
      <fill>
        <patternFill>
          <bgColor rgb="FF92D050"/>
        </patternFill>
      </fill>
    </dxf>
    <dxf>
      <fill>
        <patternFill>
          <bgColor theme="9" tint="0.79998168889431442"/>
        </patternFill>
      </fill>
    </dxf>
    <dxf>
      <fill>
        <patternFill>
          <bgColor theme="7" tint="-0.24994659260841701"/>
        </patternFill>
      </fill>
    </dxf>
    <dxf>
      <fill>
        <patternFill>
          <bgColor rgb="FFFFC000"/>
        </patternFill>
      </fill>
    </dxf>
    <dxf>
      <fill>
        <patternFill>
          <bgColor theme="4" tint="0.59996337778862885"/>
        </patternFill>
      </fill>
    </dxf>
    <dxf>
      <fill>
        <patternFill>
          <bgColor rgb="FF92D050"/>
        </patternFill>
      </fill>
    </dxf>
    <dxf>
      <fill>
        <patternFill>
          <bgColor theme="9" tint="0.79998168889431442"/>
        </patternFill>
      </fill>
    </dxf>
    <dxf>
      <fill>
        <patternFill>
          <bgColor theme="7" tint="-0.24994659260841701"/>
        </patternFill>
      </fill>
    </dxf>
    <dxf>
      <fill>
        <patternFill>
          <bgColor theme="0" tint="-0.14996795556505021"/>
        </patternFill>
      </fill>
    </dxf>
    <dxf>
      <font>
        <b/>
        <i val="0"/>
        <color rgb="FFFF0000"/>
      </font>
      <fill>
        <patternFill>
          <bgColor theme="7" tint="0.59996337778862885"/>
        </patternFill>
      </fill>
    </dxf>
    <dxf>
      <fill>
        <patternFill>
          <bgColor rgb="FFFFC000"/>
        </patternFill>
      </fill>
    </dxf>
    <dxf>
      <fill>
        <patternFill>
          <bgColor theme="4" tint="0.59996337778862885"/>
        </patternFill>
      </fill>
    </dxf>
    <dxf>
      <fill>
        <patternFill>
          <bgColor rgb="FF92D050"/>
        </patternFill>
      </fill>
    </dxf>
    <dxf>
      <fill>
        <patternFill>
          <bgColor theme="9" tint="0.79998168889431442"/>
        </patternFill>
      </fill>
    </dxf>
    <dxf>
      <fill>
        <patternFill>
          <bgColor theme="7"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714375</xdr:colOff>
      <xdr:row>6</xdr:row>
      <xdr:rowOff>76200</xdr:rowOff>
    </xdr:from>
    <xdr:to>
      <xdr:col>2</xdr:col>
      <xdr:colOff>438150</xdr:colOff>
      <xdr:row>8</xdr:row>
      <xdr:rowOff>123825</xdr:rowOff>
    </xdr:to>
    <xdr:cxnSp macro="">
      <xdr:nvCxnSpPr>
        <xdr:cNvPr id="3" name="Connecteur droit avec flèche 2">
          <a:extLst>
            <a:ext uri="{FF2B5EF4-FFF2-40B4-BE49-F238E27FC236}">
              <a16:creationId xmlns:a16="http://schemas.microsoft.com/office/drawing/2014/main" id="{00000000-0008-0000-0100-000003000000}"/>
            </a:ext>
          </a:extLst>
        </xdr:cNvPr>
        <xdr:cNvCxnSpPr/>
      </xdr:nvCxnSpPr>
      <xdr:spPr>
        <a:xfrm>
          <a:off x="1552575" y="3990975"/>
          <a:ext cx="952500" cy="4191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723900</xdr:colOff>
      <xdr:row>8</xdr:row>
      <xdr:rowOff>133350</xdr:rowOff>
    </xdr:from>
    <xdr:to>
      <xdr:col>2</xdr:col>
      <xdr:colOff>466725</xdr:colOff>
      <xdr:row>11</xdr:row>
      <xdr:rowOff>76200</xdr:rowOff>
    </xdr:to>
    <xdr:cxnSp macro="">
      <xdr:nvCxnSpPr>
        <xdr:cNvPr id="4" name="Connecteur droit avec flèche 3">
          <a:extLst>
            <a:ext uri="{FF2B5EF4-FFF2-40B4-BE49-F238E27FC236}">
              <a16:creationId xmlns:a16="http://schemas.microsoft.com/office/drawing/2014/main" id="{00000000-0008-0000-0100-000004000000}"/>
            </a:ext>
          </a:extLst>
        </xdr:cNvPr>
        <xdr:cNvCxnSpPr/>
      </xdr:nvCxnSpPr>
      <xdr:spPr>
        <a:xfrm flipH="1">
          <a:off x="1562100" y="4419600"/>
          <a:ext cx="971550" cy="5715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809625</xdr:colOff>
      <xdr:row>20</xdr:row>
      <xdr:rowOff>123825</xdr:rowOff>
    </xdr:from>
    <xdr:to>
      <xdr:col>2</xdr:col>
      <xdr:colOff>323850</xdr:colOff>
      <xdr:row>21</xdr:row>
      <xdr:rowOff>114300</xdr:rowOff>
    </xdr:to>
    <xdr:cxnSp macro="">
      <xdr:nvCxnSpPr>
        <xdr:cNvPr id="9" name="Connecteur droit avec flèche 8">
          <a:extLst>
            <a:ext uri="{FF2B5EF4-FFF2-40B4-BE49-F238E27FC236}">
              <a16:creationId xmlns:a16="http://schemas.microsoft.com/office/drawing/2014/main" id="{00000000-0008-0000-0100-000009000000}"/>
            </a:ext>
          </a:extLst>
        </xdr:cNvPr>
        <xdr:cNvCxnSpPr/>
      </xdr:nvCxnSpPr>
      <xdr:spPr>
        <a:xfrm>
          <a:off x="1647825" y="8343900"/>
          <a:ext cx="742950" cy="2095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733425</xdr:colOff>
      <xdr:row>21</xdr:row>
      <xdr:rowOff>161925</xdr:rowOff>
    </xdr:from>
    <xdr:to>
      <xdr:col>2</xdr:col>
      <xdr:colOff>285751</xdr:colOff>
      <xdr:row>24</xdr:row>
      <xdr:rowOff>104775</xdr:rowOff>
    </xdr:to>
    <xdr:cxnSp macro="">
      <xdr:nvCxnSpPr>
        <xdr:cNvPr id="11" name="Connecteur droit avec flèche 10">
          <a:extLst>
            <a:ext uri="{FF2B5EF4-FFF2-40B4-BE49-F238E27FC236}">
              <a16:creationId xmlns:a16="http://schemas.microsoft.com/office/drawing/2014/main" id="{00000000-0008-0000-0100-00000B000000}"/>
            </a:ext>
          </a:extLst>
        </xdr:cNvPr>
        <xdr:cNvCxnSpPr/>
      </xdr:nvCxnSpPr>
      <xdr:spPr>
        <a:xfrm flipH="1">
          <a:off x="1571625" y="6315075"/>
          <a:ext cx="781051" cy="5810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1028700</xdr:colOff>
      <xdr:row>35</xdr:row>
      <xdr:rowOff>114300</xdr:rowOff>
    </xdr:from>
    <xdr:to>
      <xdr:col>3</xdr:col>
      <xdr:colOff>266700</xdr:colOff>
      <xdr:row>36</xdr:row>
      <xdr:rowOff>152400</xdr:rowOff>
    </xdr:to>
    <xdr:cxnSp macro="">
      <xdr:nvCxnSpPr>
        <xdr:cNvPr id="2" name="Connecteur droit avec flèche 1">
          <a:extLst>
            <a:ext uri="{FF2B5EF4-FFF2-40B4-BE49-F238E27FC236}">
              <a16:creationId xmlns:a16="http://schemas.microsoft.com/office/drawing/2014/main" id="{DB8D69C9-1253-48F7-B0F3-8C9E446CD52B}"/>
            </a:ext>
          </a:extLst>
        </xdr:cNvPr>
        <xdr:cNvCxnSpPr/>
      </xdr:nvCxnSpPr>
      <xdr:spPr>
        <a:xfrm>
          <a:off x="3095625" y="11477625"/>
          <a:ext cx="409575" cy="2476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847725</xdr:colOff>
      <xdr:row>33</xdr:row>
      <xdr:rowOff>152400</xdr:rowOff>
    </xdr:from>
    <xdr:to>
      <xdr:col>3</xdr:col>
      <xdr:colOff>323850</xdr:colOff>
      <xdr:row>35</xdr:row>
      <xdr:rowOff>123825</xdr:rowOff>
    </xdr:to>
    <xdr:cxnSp macro="">
      <xdr:nvCxnSpPr>
        <xdr:cNvPr id="5" name="Connecteur droit avec flèche 4">
          <a:extLst>
            <a:ext uri="{FF2B5EF4-FFF2-40B4-BE49-F238E27FC236}">
              <a16:creationId xmlns:a16="http://schemas.microsoft.com/office/drawing/2014/main" id="{8A78412C-A6C4-4819-9765-A770A53E6064}"/>
            </a:ext>
          </a:extLst>
        </xdr:cNvPr>
        <xdr:cNvCxnSpPr/>
      </xdr:nvCxnSpPr>
      <xdr:spPr>
        <a:xfrm flipH="1">
          <a:off x="2914650" y="11077575"/>
          <a:ext cx="647700" cy="4095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1019175</xdr:colOff>
      <xdr:row>34</xdr:row>
      <xdr:rowOff>95250</xdr:rowOff>
    </xdr:from>
    <xdr:to>
      <xdr:col>3</xdr:col>
      <xdr:colOff>285750</xdr:colOff>
      <xdr:row>35</xdr:row>
      <xdr:rowOff>123825</xdr:rowOff>
    </xdr:to>
    <xdr:cxnSp macro="">
      <xdr:nvCxnSpPr>
        <xdr:cNvPr id="19" name="Connecteur droit avec flèche 18">
          <a:extLst>
            <a:ext uri="{FF2B5EF4-FFF2-40B4-BE49-F238E27FC236}">
              <a16:creationId xmlns:a16="http://schemas.microsoft.com/office/drawing/2014/main" id="{D36009F7-D552-486F-97AB-6A1DFCECE297}"/>
            </a:ext>
          </a:extLst>
        </xdr:cNvPr>
        <xdr:cNvCxnSpPr/>
      </xdr:nvCxnSpPr>
      <xdr:spPr>
        <a:xfrm>
          <a:off x="3086100" y="11239500"/>
          <a:ext cx="438150" cy="2476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790575</xdr:colOff>
      <xdr:row>40</xdr:row>
      <xdr:rowOff>133350</xdr:rowOff>
    </xdr:from>
    <xdr:to>
      <xdr:col>3</xdr:col>
      <xdr:colOff>266700</xdr:colOff>
      <xdr:row>42</xdr:row>
      <xdr:rowOff>123825</xdr:rowOff>
    </xdr:to>
    <xdr:cxnSp macro="">
      <xdr:nvCxnSpPr>
        <xdr:cNvPr id="30" name="Connecteur droit avec flèche 29">
          <a:extLst>
            <a:ext uri="{FF2B5EF4-FFF2-40B4-BE49-F238E27FC236}">
              <a16:creationId xmlns:a16="http://schemas.microsoft.com/office/drawing/2014/main" id="{192B8A1E-043E-4643-80A1-684A27F0F390}"/>
            </a:ext>
          </a:extLst>
        </xdr:cNvPr>
        <xdr:cNvCxnSpPr/>
      </xdr:nvCxnSpPr>
      <xdr:spPr>
        <a:xfrm flipH="1">
          <a:off x="2857500" y="12563475"/>
          <a:ext cx="647700" cy="4095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723900</xdr:colOff>
      <xdr:row>39</xdr:row>
      <xdr:rowOff>104775</xdr:rowOff>
    </xdr:from>
    <xdr:to>
      <xdr:col>3</xdr:col>
      <xdr:colOff>200025</xdr:colOff>
      <xdr:row>41</xdr:row>
      <xdr:rowOff>85725</xdr:rowOff>
    </xdr:to>
    <xdr:cxnSp macro="">
      <xdr:nvCxnSpPr>
        <xdr:cNvPr id="31" name="Connecteur droit avec flèche 30">
          <a:extLst>
            <a:ext uri="{FF2B5EF4-FFF2-40B4-BE49-F238E27FC236}">
              <a16:creationId xmlns:a16="http://schemas.microsoft.com/office/drawing/2014/main" id="{A6C1A951-EB99-407F-9071-72FB5E529DE2}"/>
            </a:ext>
          </a:extLst>
        </xdr:cNvPr>
        <xdr:cNvCxnSpPr/>
      </xdr:nvCxnSpPr>
      <xdr:spPr>
        <a:xfrm flipH="1">
          <a:off x="2790825" y="12315825"/>
          <a:ext cx="647700" cy="4095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A1:AA117"/>
  <sheetViews>
    <sheetView topLeftCell="A52" workbookViewId="0">
      <selection activeCell="D59" sqref="D59"/>
    </sheetView>
  </sheetViews>
  <sheetFormatPr baseColWidth="10" defaultRowHeight="16.5" x14ac:dyDescent="0.3"/>
  <cols>
    <col min="1" max="1" width="7.125" style="40" customWidth="1"/>
    <col min="2" max="2" width="11" style="40"/>
    <col min="3" max="3" width="10.375" style="2" customWidth="1"/>
    <col min="4" max="4" width="10.5" style="2" customWidth="1"/>
    <col min="5" max="9" width="5.25" style="42" customWidth="1"/>
    <col min="10" max="10" width="6.875" style="1" customWidth="1"/>
    <col min="11" max="16" width="3.125" style="49" customWidth="1"/>
    <col min="17" max="21" width="3" style="49" customWidth="1"/>
    <col min="22" max="22" width="14.25" customWidth="1"/>
  </cols>
  <sheetData>
    <row r="1" spans="1:27" ht="49.5" customHeight="1" x14ac:dyDescent="0.3">
      <c r="E1" s="66" t="s">
        <v>8</v>
      </c>
      <c r="F1" s="66"/>
      <c r="G1" s="66"/>
      <c r="H1" s="66"/>
      <c r="I1" s="66"/>
      <c r="K1" s="68" t="s">
        <v>10</v>
      </c>
      <c r="L1" s="68"/>
      <c r="M1" s="68"/>
      <c r="N1" s="68"/>
      <c r="O1" s="68"/>
      <c r="P1" s="68"/>
      <c r="Q1" s="67" t="s">
        <v>40</v>
      </c>
      <c r="R1" s="67"/>
      <c r="S1" s="67"/>
      <c r="T1" s="67"/>
      <c r="U1" s="67"/>
    </row>
    <row r="2" spans="1:27" ht="79.5" customHeight="1" thickBot="1" x14ac:dyDescent="0.35">
      <c r="A2" s="39"/>
      <c r="B2" s="39" t="s">
        <v>7</v>
      </c>
      <c r="C2" s="32" t="s">
        <v>46</v>
      </c>
      <c r="D2" s="31" t="s">
        <v>47</v>
      </c>
      <c r="E2" s="63" t="str">
        <f>CHAR(COLUMN()+92)</f>
        <v>a</v>
      </c>
      <c r="F2" s="63" t="str">
        <f>CHAR(COLUMN()+92)</f>
        <v>b</v>
      </c>
      <c r="G2" s="63" t="str">
        <f>CHAR(COLUMN()+92)</f>
        <v>c</v>
      </c>
      <c r="H2" s="63" t="str">
        <f>CHAR(COLUMN()+92)</f>
        <v>d</v>
      </c>
      <c r="I2" s="63" t="str">
        <f>CHAR(COLUMN()+92)</f>
        <v>e</v>
      </c>
      <c r="J2" s="30" t="s">
        <v>19</v>
      </c>
      <c r="K2" s="50" t="s">
        <v>0</v>
      </c>
      <c r="L2" s="50" t="s">
        <v>1</v>
      </c>
      <c r="M2" s="50" t="s">
        <v>2</v>
      </c>
      <c r="N2" s="50" t="s">
        <v>3</v>
      </c>
      <c r="O2" s="50" t="s">
        <v>4</v>
      </c>
      <c r="P2" s="50" t="s">
        <v>9</v>
      </c>
      <c r="Q2" s="52" t="s">
        <v>0</v>
      </c>
      <c r="R2" s="52" t="s">
        <v>1</v>
      </c>
      <c r="S2" s="52" t="s">
        <v>2</v>
      </c>
      <c r="T2" s="52" t="s">
        <v>3</v>
      </c>
      <c r="U2" s="52" t="s">
        <v>4</v>
      </c>
      <c r="V2" s="29" t="str">
        <f>"date future congé  "&amp;E2</f>
        <v>date future congé  a</v>
      </c>
      <c r="W2" s="29" t="str">
        <f>"date future congé  "&amp;F2</f>
        <v>date future congé  b</v>
      </c>
      <c r="X2" s="29" t="str">
        <f>"date future congé  "&amp;G2</f>
        <v>date future congé  c</v>
      </c>
      <c r="Y2" s="29" t="str">
        <f>"date future congé  "&amp;H2</f>
        <v>date future congé  d</v>
      </c>
      <c r="Z2" s="29" t="str">
        <f>"date future congé  "&amp;I2</f>
        <v>date future congé  e</v>
      </c>
    </row>
    <row r="3" spans="1:27" ht="17.25" thickBot="1" x14ac:dyDescent="0.35">
      <c r="A3" s="40" t="str">
        <f t="shared" ref="A3:A34" si="0">TEXT(B3,"jjj")</f>
        <v>dim</v>
      </c>
      <c r="B3" s="53">
        <v>44927</v>
      </c>
      <c r="C3" s="25" t="s">
        <v>0</v>
      </c>
      <c r="D3" s="28" t="s">
        <v>3</v>
      </c>
      <c r="E3" s="42">
        <v>1</v>
      </c>
      <c r="F3" s="42">
        <v>1</v>
      </c>
      <c r="G3" s="42">
        <v>1</v>
      </c>
      <c r="H3" s="42">
        <v>1</v>
      </c>
      <c r="I3" s="42">
        <v>1</v>
      </c>
      <c r="J3" s="1">
        <f>SUM(E3:I3)</f>
        <v>5</v>
      </c>
      <c r="Q3" s="49">
        <f t="shared" ref="Q3:U12" si="1">IF($C3=Q$2,1,IF($D3=Q$2,2,0))</f>
        <v>1</v>
      </c>
      <c r="R3" s="49">
        <f t="shared" si="1"/>
        <v>0</v>
      </c>
      <c r="S3" s="49">
        <f t="shared" si="1"/>
        <v>0</v>
      </c>
      <c r="T3" s="49">
        <f t="shared" si="1"/>
        <v>2</v>
      </c>
      <c r="U3" s="49">
        <f t="shared" si="1"/>
        <v>0</v>
      </c>
      <c r="V3" s="27"/>
      <c r="W3" s="27"/>
      <c r="X3" s="27"/>
      <c r="Y3" s="27"/>
      <c r="Z3" s="27"/>
      <c r="AA3" t="s">
        <v>6</v>
      </c>
    </row>
    <row r="4" spans="1:27" ht="17.25" thickBot="1" x14ac:dyDescent="0.35">
      <c r="A4" s="40" t="str">
        <f t="shared" si="0"/>
        <v>lun</v>
      </c>
      <c r="B4" s="53">
        <v>44928</v>
      </c>
      <c r="C4" s="24" t="s">
        <v>1</v>
      </c>
      <c r="D4" s="28" t="s">
        <v>4</v>
      </c>
      <c r="E4" s="42">
        <v>1</v>
      </c>
      <c r="F4" s="42">
        <v>1</v>
      </c>
      <c r="G4" s="42">
        <v>1</v>
      </c>
      <c r="H4" s="42">
        <v>1</v>
      </c>
      <c r="I4" s="42">
        <v>1</v>
      </c>
      <c r="J4" s="1">
        <f>SUM(E4:I4)</f>
        <v>5</v>
      </c>
      <c r="Q4" s="49">
        <f t="shared" si="1"/>
        <v>0</v>
      </c>
      <c r="R4" s="49">
        <f t="shared" si="1"/>
        <v>1</v>
      </c>
      <c r="S4" s="49">
        <f t="shared" si="1"/>
        <v>0</v>
      </c>
      <c r="T4" s="49">
        <f t="shared" si="1"/>
        <v>0</v>
      </c>
      <c r="U4" s="49">
        <f t="shared" si="1"/>
        <v>2</v>
      </c>
      <c r="V4" s="27"/>
      <c r="W4" s="27"/>
      <c r="X4" s="27"/>
      <c r="Y4" s="27"/>
      <c r="Z4" s="27"/>
      <c r="AA4" t="s">
        <v>5</v>
      </c>
    </row>
    <row r="5" spans="1:27" x14ac:dyDescent="0.3">
      <c r="A5" s="40" t="str">
        <f t="shared" si="0"/>
        <v>mar</v>
      </c>
      <c r="B5" s="53">
        <v>44929</v>
      </c>
      <c r="C5" s="19" t="s">
        <v>2</v>
      </c>
      <c r="D5" s="20" t="str">
        <f t="shared" ref="D5:D28" si="2">IF(OR(C3="a",C3="b",C3="c",C3="d",C3="e"),C3," à taper ?")</f>
        <v>a</v>
      </c>
      <c r="E5" s="42">
        <v>1</v>
      </c>
      <c r="F5" s="42">
        <v>1</v>
      </c>
      <c r="G5" s="42">
        <v>1</v>
      </c>
      <c r="H5" s="42">
        <v>1</v>
      </c>
      <c r="I5" s="42">
        <v>1</v>
      </c>
      <c r="J5" s="1">
        <f>SUM(E5:I5)</f>
        <v>5</v>
      </c>
      <c r="Q5" s="49">
        <f t="shared" si="1"/>
        <v>2</v>
      </c>
      <c r="R5" s="49">
        <f t="shared" si="1"/>
        <v>0</v>
      </c>
      <c r="S5" s="49">
        <f t="shared" si="1"/>
        <v>1</v>
      </c>
      <c r="T5" s="49">
        <f t="shared" si="1"/>
        <v>0</v>
      </c>
      <c r="U5" s="49">
        <f t="shared" si="1"/>
        <v>0</v>
      </c>
    </row>
    <row r="6" spans="1:27" x14ac:dyDescent="0.3">
      <c r="A6" s="40" t="str">
        <f t="shared" si="0"/>
        <v>mer</v>
      </c>
      <c r="B6" s="53">
        <v>44930</v>
      </c>
      <c r="C6" s="19" t="s">
        <v>3</v>
      </c>
      <c r="D6" s="18" t="str">
        <f t="shared" si="2"/>
        <v>b</v>
      </c>
      <c r="E6" s="42">
        <v>1</v>
      </c>
      <c r="F6" s="42">
        <v>1</v>
      </c>
      <c r="G6" s="42">
        <v>1</v>
      </c>
      <c r="H6" s="42">
        <v>1</v>
      </c>
      <c r="I6" s="42">
        <v>1</v>
      </c>
      <c r="J6" s="1">
        <f>SUM(E6:I6)</f>
        <v>5</v>
      </c>
      <c r="Q6" s="49">
        <f t="shared" si="1"/>
        <v>0</v>
      </c>
      <c r="R6" s="49">
        <f t="shared" si="1"/>
        <v>2</v>
      </c>
      <c r="S6" s="49">
        <f t="shared" si="1"/>
        <v>0</v>
      </c>
      <c r="T6" s="49">
        <f t="shared" si="1"/>
        <v>1</v>
      </c>
      <c r="U6" s="49">
        <f t="shared" si="1"/>
        <v>0</v>
      </c>
    </row>
    <row r="7" spans="1:27" x14ac:dyDescent="0.3">
      <c r="A7" s="40" t="str">
        <f t="shared" si="0"/>
        <v>jeu</v>
      </c>
      <c r="B7" s="53">
        <v>44931</v>
      </c>
      <c r="C7" s="23" t="s">
        <v>4</v>
      </c>
      <c r="D7" s="18" t="str">
        <f t="shared" si="2"/>
        <v>c</v>
      </c>
      <c r="E7" s="42">
        <v>1</v>
      </c>
      <c r="F7" s="42">
        <v>1</v>
      </c>
      <c r="G7" s="42">
        <v>1</v>
      </c>
      <c r="H7" s="42">
        <v>1</v>
      </c>
      <c r="I7" s="42">
        <v>1</v>
      </c>
      <c r="J7" s="1">
        <f>SUM(E7:I7)</f>
        <v>5</v>
      </c>
      <c r="Q7" s="49">
        <f t="shared" si="1"/>
        <v>0</v>
      </c>
      <c r="R7" s="49">
        <f t="shared" si="1"/>
        <v>0</v>
      </c>
      <c r="S7" s="49">
        <f t="shared" si="1"/>
        <v>2</v>
      </c>
      <c r="T7" s="49">
        <f t="shared" si="1"/>
        <v>0</v>
      </c>
      <c r="U7" s="49">
        <f t="shared" si="1"/>
        <v>1</v>
      </c>
    </row>
    <row r="8" spans="1:27" x14ac:dyDescent="0.3">
      <c r="A8" s="40" t="str">
        <f t="shared" si="0"/>
        <v>ven</v>
      </c>
      <c r="B8" s="53">
        <v>44932</v>
      </c>
      <c r="C8" s="25" t="s">
        <v>0</v>
      </c>
      <c r="D8" s="17" t="str">
        <f t="shared" si="2"/>
        <v>d</v>
      </c>
      <c r="E8" s="42">
        <v>1</v>
      </c>
      <c r="F8" s="42">
        <v>1</v>
      </c>
      <c r="G8" s="42">
        <v>1</v>
      </c>
      <c r="H8" s="42">
        <v>1</v>
      </c>
      <c r="I8" s="42">
        <v>1</v>
      </c>
      <c r="J8" s="1">
        <f>SUM(E8:I8)</f>
        <v>5</v>
      </c>
      <c r="Q8" s="49">
        <f t="shared" si="1"/>
        <v>1</v>
      </c>
      <c r="R8" s="49">
        <f t="shared" si="1"/>
        <v>0</v>
      </c>
      <c r="S8" s="49">
        <f t="shared" si="1"/>
        <v>0</v>
      </c>
      <c r="T8" s="49">
        <f t="shared" si="1"/>
        <v>2</v>
      </c>
      <c r="U8" s="49">
        <f t="shared" si="1"/>
        <v>0</v>
      </c>
    </row>
    <row r="9" spans="1:27" x14ac:dyDescent="0.3">
      <c r="A9" s="40" t="str">
        <f t="shared" si="0"/>
        <v>sam</v>
      </c>
      <c r="B9" s="53">
        <v>44933</v>
      </c>
      <c r="C9" s="24" t="s">
        <v>1</v>
      </c>
      <c r="D9" s="26" t="str">
        <f t="shared" si="2"/>
        <v>e</v>
      </c>
      <c r="E9" s="42">
        <v>1</v>
      </c>
      <c r="F9" s="42">
        <v>1</v>
      </c>
      <c r="G9" s="42">
        <v>1</v>
      </c>
      <c r="H9" s="42">
        <v>1</v>
      </c>
      <c r="I9" s="42">
        <v>1</v>
      </c>
      <c r="J9" s="1">
        <f>SUM(E9:I9)</f>
        <v>5</v>
      </c>
      <c r="Q9" s="49">
        <f t="shared" si="1"/>
        <v>0</v>
      </c>
      <c r="R9" s="49">
        <f t="shared" si="1"/>
        <v>1</v>
      </c>
      <c r="S9" s="49">
        <f t="shared" si="1"/>
        <v>0</v>
      </c>
      <c r="T9" s="49">
        <f t="shared" si="1"/>
        <v>0</v>
      </c>
      <c r="U9" s="49">
        <f t="shared" si="1"/>
        <v>2</v>
      </c>
    </row>
    <row r="10" spans="1:27" x14ac:dyDescent="0.3">
      <c r="A10" s="40" t="str">
        <f t="shared" si="0"/>
        <v>dim</v>
      </c>
      <c r="B10" s="53">
        <v>44934</v>
      </c>
      <c r="C10" s="19" t="s">
        <v>2</v>
      </c>
      <c r="D10" s="20" t="str">
        <f t="shared" si="2"/>
        <v>a</v>
      </c>
      <c r="E10" s="42">
        <v>1</v>
      </c>
      <c r="F10" s="42">
        <v>1</v>
      </c>
      <c r="G10" s="42">
        <v>1</v>
      </c>
      <c r="H10" s="42">
        <v>1</v>
      </c>
      <c r="I10" s="42">
        <v>1</v>
      </c>
      <c r="J10" s="1">
        <f>SUM(E10:I10)</f>
        <v>5</v>
      </c>
      <c r="Q10" s="49">
        <f t="shared" si="1"/>
        <v>2</v>
      </c>
      <c r="R10" s="49">
        <f t="shared" si="1"/>
        <v>0</v>
      </c>
      <c r="S10" s="49">
        <f t="shared" si="1"/>
        <v>1</v>
      </c>
      <c r="T10" s="49">
        <f t="shared" si="1"/>
        <v>0</v>
      </c>
      <c r="U10" s="49">
        <f t="shared" si="1"/>
        <v>0</v>
      </c>
    </row>
    <row r="11" spans="1:27" x14ac:dyDescent="0.3">
      <c r="A11" s="40" t="str">
        <f t="shared" si="0"/>
        <v>lun</v>
      </c>
      <c r="B11" s="53">
        <v>44935</v>
      </c>
      <c r="C11" s="19" t="s">
        <v>3</v>
      </c>
      <c r="D11" s="18" t="str">
        <f t="shared" si="2"/>
        <v>b</v>
      </c>
      <c r="E11" s="42">
        <v>1</v>
      </c>
      <c r="F11" s="42">
        <v>1</v>
      </c>
      <c r="G11" s="42">
        <v>1</v>
      </c>
      <c r="H11" s="42">
        <v>1</v>
      </c>
      <c r="I11" s="42">
        <v>1</v>
      </c>
      <c r="J11" s="1">
        <f>SUM(E11:I11)</f>
        <v>5</v>
      </c>
      <c r="Q11" s="49">
        <f t="shared" si="1"/>
        <v>0</v>
      </c>
      <c r="R11" s="49">
        <f t="shared" si="1"/>
        <v>2</v>
      </c>
      <c r="S11" s="49">
        <f t="shared" si="1"/>
        <v>0</v>
      </c>
      <c r="T11" s="49">
        <f t="shared" si="1"/>
        <v>1</v>
      </c>
      <c r="U11" s="49">
        <f t="shared" si="1"/>
        <v>0</v>
      </c>
    </row>
    <row r="12" spans="1:27" x14ac:dyDescent="0.3">
      <c r="A12" s="40" t="str">
        <f t="shared" si="0"/>
        <v>mar</v>
      </c>
      <c r="B12" s="53">
        <v>44936</v>
      </c>
      <c r="C12" s="23" t="s">
        <v>4</v>
      </c>
      <c r="D12" s="18" t="str">
        <f t="shared" si="2"/>
        <v>c</v>
      </c>
      <c r="E12" s="42">
        <v>1</v>
      </c>
      <c r="F12" s="42">
        <v>1</v>
      </c>
      <c r="G12" s="42">
        <v>1</v>
      </c>
      <c r="H12" s="42">
        <v>1</v>
      </c>
      <c r="I12" s="42">
        <v>1</v>
      </c>
      <c r="J12" s="1">
        <f>SUM(E12:I12)</f>
        <v>5</v>
      </c>
      <c r="Q12" s="49">
        <f t="shared" si="1"/>
        <v>0</v>
      </c>
      <c r="R12" s="49">
        <f t="shared" si="1"/>
        <v>0</v>
      </c>
      <c r="S12" s="49">
        <f t="shared" si="1"/>
        <v>2</v>
      </c>
      <c r="T12" s="49">
        <f t="shared" si="1"/>
        <v>0</v>
      </c>
      <c r="U12" s="49">
        <f t="shared" si="1"/>
        <v>1</v>
      </c>
    </row>
    <row r="13" spans="1:27" x14ac:dyDescent="0.3">
      <c r="A13" s="40" t="str">
        <f t="shared" si="0"/>
        <v>mer</v>
      </c>
      <c r="B13" s="53">
        <v>44937</v>
      </c>
      <c r="C13" s="25" t="s">
        <v>0</v>
      </c>
      <c r="D13" s="17" t="str">
        <f t="shared" si="2"/>
        <v>d</v>
      </c>
      <c r="E13" s="42">
        <v>1</v>
      </c>
      <c r="F13" s="42">
        <v>1</v>
      </c>
      <c r="G13" s="42">
        <v>1</v>
      </c>
      <c r="H13" s="42">
        <v>1</v>
      </c>
      <c r="I13" s="42">
        <v>1</v>
      </c>
      <c r="J13" s="1">
        <f>SUM(E13:I13)</f>
        <v>5</v>
      </c>
      <c r="Q13" s="49">
        <f t="shared" ref="Q13:U22" si="3">IF($C13=Q$2,1,IF($D13=Q$2,2,0))</f>
        <v>1</v>
      </c>
      <c r="R13" s="49">
        <f t="shared" si="3"/>
        <v>0</v>
      </c>
      <c r="S13" s="49">
        <f t="shared" si="3"/>
        <v>0</v>
      </c>
      <c r="T13" s="49">
        <f t="shared" si="3"/>
        <v>2</v>
      </c>
      <c r="U13" s="49">
        <f t="shared" si="3"/>
        <v>0</v>
      </c>
    </row>
    <row r="14" spans="1:27" x14ac:dyDescent="0.3">
      <c r="A14" s="40" t="str">
        <f t="shared" si="0"/>
        <v>jeu</v>
      </c>
      <c r="B14" s="53">
        <v>44938</v>
      </c>
      <c r="C14" s="24" t="s">
        <v>1</v>
      </c>
      <c r="D14" s="26" t="str">
        <f t="shared" si="2"/>
        <v>e</v>
      </c>
      <c r="E14" s="42">
        <v>1</v>
      </c>
      <c r="F14" s="42">
        <v>1</v>
      </c>
      <c r="G14" s="42">
        <v>1</v>
      </c>
      <c r="H14" s="42">
        <v>1</v>
      </c>
      <c r="I14" s="42">
        <v>1</v>
      </c>
      <c r="J14" s="1">
        <f>SUM(E14:I14)</f>
        <v>5</v>
      </c>
      <c r="Q14" s="49">
        <f t="shared" si="3"/>
        <v>0</v>
      </c>
      <c r="R14" s="49">
        <f t="shared" si="3"/>
        <v>1</v>
      </c>
      <c r="S14" s="49">
        <f t="shared" si="3"/>
        <v>0</v>
      </c>
      <c r="T14" s="49">
        <f t="shared" si="3"/>
        <v>0</v>
      </c>
      <c r="U14" s="49">
        <f t="shared" si="3"/>
        <v>2</v>
      </c>
    </row>
    <row r="15" spans="1:27" x14ac:dyDescent="0.3">
      <c r="A15" s="40" t="str">
        <f t="shared" si="0"/>
        <v>ven</v>
      </c>
      <c r="B15" s="53">
        <v>44939</v>
      </c>
      <c r="C15" s="19" t="s">
        <v>2</v>
      </c>
      <c r="D15" s="20" t="str">
        <f t="shared" si="2"/>
        <v>a</v>
      </c>
      <c r="E15" s="42">
        <v>1</v>
      </c>
      <c r="F15" s="42">
        <v>1</v>
      </c>
      <c r="G15" s="42">
        <v>1</v>
      </c>
      <c r="H15" s="42">
        <v>1</v>
      </c>
      <c r="I15" s="42">
        <v>1</v>
      </c>
      <c r="J15" s="1">
        <f>SUM(E15:I15)</f>
        <v>5</v>
      </c>
      <c r="Q15" s="49">
        <f t="shared" si="3"/>
        <v>2</v>
      </c>
      <c r="R15" s="49">
        <f t="shared" si="3"/>
        <v>0</v>
      </c>
      <c r="S15" s="49">
        <f t="shared" si="3"/>
        <v>1</v>
      </c>
      <c r="T15" s="49">
        <f t="shared" si="3"/>
        <v>0</v>
      </c>
      <c r="U15" s="49">
        <f t="shared" si="3"/>
        <v>0</v>
      </c>
    </row>
    <row r="16" spans="1:27" x14ac:dyDescent="0.3">
      <c r="A16" s="40" t="str">
        <f t="shared" si="0"/>
        <v>sam</v>
      </c>
      <c r="B16" s="53">
        <v>44940</v>
      </c>
      <c r="C16" s="19" t="s">
        <v>3</v>
      </c>
      <c r="D16" s="18" t="str">
        <f t="shared" si="2"/>
        <v>b</v>
      </c>
      <c r="E16" s="42">
        <v>1</v>
      </c>
      <c r="F16" s="42">
        <v>1</v>
      </c>
      <c r="G16" s="42">
        <v>1</v>
      </c>
      <c r="H16" s="42">
        <v>1</v>
      </c>
      <c r="I16" s="42">
        <v>1</v>
      </c>
      <c r="J16" s="1">
        <f>SUM(E16:I16)</f>
        <v>5</v>
      </c>
      <c r="Q16" s="49">
        <f t="shared" si="3"/>
        <v>0</v>
      </c>
      <c r="R16" s="49">
        <f t="shared" si="3"/>
        <v>2</v>
      </c>
      <c r="S16" s="49">
        <f t="shared" si="3"/>
        <v>0</v>
      </c>
      <c r="T16" s="49">
        <f t="shared" si="3"/>
        <v>1</v>
      </c>
      <c r="U16" s="49">
        <f t="shared" si="3"/>
        <v>0</v>
      </c>
    </row>
    <row r="17" spans="1:21" x14ac:dyDescent="0.3">
      <c r="A17" s="40" t="str">
        <f t="shared" si="0"/>
        <v>dim</v>
      </c>
      <c r="B17" s="53">
        <v>44941</v>
      </c>
      <c r="C17" s="23" t="s">
        <v>4</v>
      </c>
      <c r="D17" s="18" t="str">
        <f t="shared" si="2"/>
        <v>c</v>
      </c>
      <c r="E17" s="42">
        <v>1</v>
      </c>
      <c r="F17" s="42">
        <v>1</v>
      </c>
      <c r="G17" s="42">
        <v>1</v>
      </c>
      <c r="H17" s="42">
        <v>1</v>
      </c>
      <c r="I17" s="42">
        <v>1</v>
      </c>
      <c r="J17" s="1">
        <f>SUM(E17:I17)</f>
        <v>5</v>
      </c>
      <c r="Q17" s="49">
        <f t="shared" si="3"/>
        <v>0</v>
      </c>
      <c r="R17" s="49">
        <f t="shared" si="3"/>
        <v>0</v>
      </c>
      <c r="S17" s="49">
        <f t="shared" si="3"/>
        <v>2</v>
      </c>
      <c r="T17" s="49">
        <f t="shared" si="3"/>
        <v>0</v>
      </c>
      <c r="U17" s="49">
        <f t="shared" si="3"/>
        <v>1</v>
      </c>
    </row>
    <row r="18" spans="1:21" x14ac:dyDescent="0.3">
      <c r="A18" s="40" t="str">
        <f t="shared" si="0"/>
        <v>lun</v>
      </c>
      <c r="B18" s="53">
        <v>44942</v>
      </c>
      <c r="C18" s="25" t="s">
        <v>0</v>
      </c>
      <c r="D18" s="17" t="str">
        <f t="shared" si="2"/>
        <v>d</v>
      </c>
      <c r="E18" s="42">
        <v>1</v>
      </c>
      <c r="F18" s="42">
        <v>1</v>
      </c>
      <c r="G18" s="42">
        <v>1</v>
      </c>
      <c r="H18" s="42">
        <v>1</v>
      </c>
      <c r="I18" s="42">
        <v>1</v>
      </c>
      <c r="J18" s="1">
        <f>SUM(E18:I18)</f>
        <v>5</v>
      </c>
      <c r="Q18" s="49">
        <f t="shared" si="3"/>
        <v>1</v>
      </c>
      <c r="R18" s="49">
        <f t="shared" si="3"/>
        <v>0</v>
      </c>
      <c r="S18" s="49">
        <f t="shared" si="3"/>
        <v>0</v>
      </c>
      <c r="T18" s="49">
        <f t="shared" si="3"/>
        <v>2</v>
      </c>
      <c r="U18" s="49">
        <f t="shared" si="3"/>
        <v>0</v>
      </c>
    </row>
    <row r="19" spans="1:21" x14ac:dyDescent="0.3">
      <c r="A19" s="40" t="str">
        <f t="shared" si="0"/>
        <v>mar</v>
      </c>
      <c r="B19" s="53">
        <v>44943</v>
      </c>
      <c r="C19" s="24" t="s">
        <v>1</v>
      </c>
      <c r="D19" s="17" t="str">
        <f t="shared" si="2"/>
        <v>e</v>
      </c>
      <c r="E19" s="42">
        <v>1</v>
      </c>
      <c r="F19" s="42">
        <v>1</v>
      </c>
      <c r="G19" s="42">
        <v>1</v>
      </c>
      <c r="H19" s="42">
        <v>1</v>
      </c>
      <c r="I19" s="42">
        <v>1</v>
      </c>
      <c r="J19" s="1">
        <f>SUM(E19:I19)</f>
        <v>5</v>
      </c>
      <c r="Q19" s="49">
        <f t="shared" si="3"/>
        <v>0</v>
      </c>
      <c r="R19" s="49">
        <f t="shared" si="3"/>
        <v>1</v>
      </c>
      <c r="S19" s="49">
        <f t="shared" si="3"/>
        <v>0</v>
      </c>
      <c r="T19" s="49">
        <f t="shared" si="3"/>
        <v>0</v>
      </c>
      <c r="U19" s="49">
        <f t="shared" si="3"/>
        <v>2</v>
      </c>
    </row>
    <row r="20" spans="1:21" x14ac:dyDescent="0.3">
      <c r="A20" s="40" t="str">
        <f t="shared" si="0"/>
        <v>mer</v>
      </c>
      <c r="B20" s="53">
        <v>44944</v>
      </c>
      <c r="C20" s="19" t="s">
        <v>2</v>
      </c>
      <c r="D20" s="20" t="str">
        <f t="shared" si="2"/>
        <v>a</v>
      </c>
      <c r="E20" s="42">
        <v>1</v>
      </c>
      <c r="F20" s="42">
        <v>1</v>
      </c>
      <c r="G20" s="42">
        <v>1</v>
      </c>
      <c r="H20" s="42">
        <v>1</v>
      </c>
      <c r="I20" s="42">
        <v>1</v>
      </c>
      <c r="J20" s="1">
        <f>SUM(E20:I20)</f>
        <v>5</v>
      </c>
      <c r="Q20" s="49">
        <f t="shared" si="3"/>
        <v>2</v>
      </c>
      <c r="R20" s="49">
        <f t="shared" si="3"/>
        <v>0</v>
      </c>
      <c r="S20" s="49">
        <f t="shared" si="3"/>
        <v>1</v>
      </c>
      <c r="T20" s="49">
        <f t="shared" si="3"/>
        <v>0</v>
      </c>
      <c r="U20" s="49">
        <f t="shared" si="3"/>
        <v>0</v>
      </c>
    </row>
    <row r="21" spans="1:21" x14ac:dyDescent="0.3">
      <c r="A21" s="40" t="str">
        <f t="shared" si="0"/>
        <v>jeu</v>
      </c>
      <c r="B21" s="53">
        <v>44945</v>
      </c>
      <c r="C21" s="19" t="s">
        <v>3</v>
      </c>
      <c r="D21" s="18" t="str">
        <f t="shared" si="2"/>
        <v>b</v>
      </c>
      <c r="E21" s="42">
        <v>1</v>
      </c>
      <c r="F21" s="42">
        <v>1</v>
      </c>
      <c r="G21" s="42">
        <v>1</v>
      </c>
      <c r="H21" s="42">
        <v>1</v>
      </c>
      <c r="I21" s="42">
        <v>1</v>
      </c>
      <c r="J21" s="1">
        <f>SUM(E21:I21)</f>
        <v>5</v>
      </c>
      <c r="Q21" s="49">
        <f t="shared" si="3"/>
        <v>0</v>
      </c>
      <c r="R21" s="49">
        <f t="shared" si="3"/>
        <v>2</v>
      </c>
      <c r="S21" s="49">
        <f t="shared" si="3"/>
        <v>0</v>
      </c>
      <c r="T21" s="49">
        <f t="shared" si="3"/>
        <v>1</v>
      </c>
      <c r="U21" s="49">
        <f t="shared" si="3"/>
        <v>0</v>
      </c>
    </row>
    <row r="22" spans="1:21" x14ac:dyDescent="0.3">
      <c r="A22" s="40" t="str">
        <f t="shared" si="0"/>
        <v>ven</v>
      </c>
      <c r="B22" s="53">
        <v>44946</v>
      </c>
      <c r="C22" s="23" t="s">
        <v>4</v>
      </c>
      <c r="D22" s="18" t="str">
        <f t="shared" si="2"/>
        <v>c</v>
      </c>
      <c r="E22" s="42">
        <v>1</v>
      </c>
      <c r="F22" s="42">
        <v>1</v>
      </c>
      <c r="G22" s="42">
        <v>1</v>
      </c>
      <c r="H22" s="42">
        <v>1</v>
      </c>
      <c r="I22" s="42">
        <v>1</v>
      </c>
      <c r="J22" s="1">
        <f>SUM(E22:I22)</f>
        <v>5</v>
      </c>
      <c r="Q22" s="49">
        <f t="shared" si="3"/>
        <v>0</v>
      </c>
      <c r="R22" s="49">
        <f t="shared" si="3"/>
        <v>0</v>
      </c>
      <c r="S22" s="49">
        <f t="shared" si="3"/>
        <v>2</v>
      </c>
      <c r="T22" s="49">
        <f t="shared" si="3"/>
        <v>0</v>
      </c>
      <c r="U22" s="49">
        <f t="shared" si="3"/>
        <v>1</v>
      </c>
    </row>
    <row r="23" spans="1:21" x14ac:dyDescent="0.3">
      <c r="A23" s="40" t="str">
        <f t="shared" si="0"/>
        <v>sam</v>
      </c>
      <c r="B23" s="53">
        <v>44947</v>
      </c>
      <c r="C23" s="22" t="s">
        <v>0</v>
      </c>
      <c r="D23" s="18" t="str">
        <f t="shared" si="2"/>
        <v>d</v>
      </c>
      <c r="E23" s="42">
        <v>1</v>
      </c>
      <c r="F23" s="42">
        <v>1</v>
      </c>
      <c r="G23" s="42">
        <v>1</v>
      </c>
      <c r="H23" s="42">
        <v>1</v>
      </c>
      <c r="I23" s="42">
        <v>1</v>
      </c>
      <c r="J23" s="1">
        <f>SUM(E23:I23)</f>
        <v>5</v>
      </c>
      <c r="Q23" s="49">
        <f t="shared" ref="Q23:U32" si="4">IF($C23=Q$2,1,IF($D23=Q$2,2,0))</f>
        <v>1</v>
      </c>
      <c r="R23" s="49">
        <f t="shared" si="4"/>
        <v>0</v>
      </c>
      <c r="S23" s="49">
        <f t="shared" si="4"/>
        <v>0</v>
      </c>
      <c r="T23" s="49">
        <f t="shared" si="4"/>
        <v>2</v>
      </c>
      <c r="U23" s="49">
        <f t="shared" si="4"/>
        <v>0</v>
      </c>
    </row>
    <row r="24" spans="1:21" x14ac:dyDescent="0.3">
      <c r="A24" s="40" t="str">
        <f t="shared" si="0"/>
        <v>dim</v>
      </c>
      <c r="B24" s="53">
        <v>44948</v>
      </c>
      <c r="C24" s="19" t="s">
        <v>1</v>
      </c>
      <c r="D24" s="21" t="str">
        <f t="shared" si="2"/>
        <v>e</v>
      </c>
      <c r="E24" s="42">
        <v>1</v>
      </c>
      <c r="F24" s="42">
        <v>1</v>
      </c>
      <c r="G24" s="42">
        <v>1</v>
      </c>
      <c r="H24" s="42">
        <v>1</v>
      </c>
      <c r="I24" s="42">
        <v>1</v>
      </c>
      <c r="J24" s="1">
        <f>SUM(E24:I24)</f>
        <v>5</v>
      </c>
      <c r="Q24" s="49">
        <f t="shared" si="4"/>
        <v>0</v>
      </c>
      <c r="R24" s="49">
        <f t="shared" si="4"/>
        <v>1</v>
      </c>
      <c r="S24" s="49">
        <f t="shared" si="4"/>
        <v>0</v>
      </c>
      <c r="T24" s="49">
        <f t="shared" si="4"/>
        <v>0</v>
      </c>
      <c r="U24" s="49">
        <f t="shared" si="4"/>
        <v>2</v>
      </c>
    </row>
    <row r="25" spans="1:21" x14ac:dyDescent="0.3">
      <c r="A25" s="40" t="str">
        <f t="shared" si="0"/>
        <v>lun</v>
      </c>
      <c r="B25" s="53">
        <v>44949</v>
      </c>
      <c r="C25" s="19" t="s">
        <v>2</v>
      </c>
      <c r="D25" s="20" t="str">
        <f t="shared" si="2"/>
        <v>a</v>
      </c>
      <c r="E25" s="42">
        <v>1</v>
      </c>
      <c r="F25" s="42">
        <v>1</v>
      </c>
      <c r="G25" s="42">
        <v>1</v>
      </c>
      <c r="H25" s="42">
        <v>1</v>
      </c>
      <c r="I25" s="42">
        <v>1</v>
      </c>
      <c r="J25" s="1">
        <f>SUM(E25:I25)</f>
        <v>5</v>
      </c>
      <c r="Q25" s="49">
        <f t="shared" si="4"/>
        <v>2</v>
      </c>
      <c r="R25" s="49">
        <f t="shared" si="4"/>
        <v>0</v>
      </c>
      <c r="S25" s="49">
        <f t="shared" si="4"/>
        <v>1</v>
      </c>
      <c r="T25" s="49">
        <f t="shared" si="4"/>
        <v>0</v>
      </c>
      <c r="U25" s="49">
        <f t="shared" si="4"/>
        <v>0</v>
      </c>
    </row>
    <row r="26" spans="1:21" x14ac:dyDescent="0.3">
      <c r="A26" s="40" t="str">
        <f t="shared" si="0"/>
        <v>mar</v>
      </c>
      <c r="B26" s="53">
        <v>44950</v>
      </c>
      <c r="C26" s="19" t="s">
        <v>3</v>
      </c>
      <c r="D26" s="18" t="str">
        <f t="shared" si="2"/>
        <v>b</v>
      </c>
      <c r="E26" s="42">
        <v>1</v>
      </c>
      <c r="F26" s="42">
        <v>1</v>
      </c>
      <c r="G26" s="42">
        <v>1</v>
      </c>
      <c r="H26" s="42">
        <v>1</v>
      </c>
      <c r="I26" s="42">
        <v>1</v>
      </c>
      <c r="J26" s="1">
        <f>SUM(E26:I26)</f>
        <v>5</v>
      </c>
      <c r="Q26" s="49">
        <f t="shared" si="4"/>
        <v>0</v>
      </c>
      <c r="R26" s="49">
        <f t="shared" si="4"/>
        <v>2</v>
      </c>
      <c r="S26" s="49">
        <f t="shared" si="4"/>
        <v>0</v>
      </c>
      <c r="T26" s="49">
        <f t="shared" si="4"/>
        <v>1</v>
      </c>
      <c r="U26" s="49">
        <f t="shared" si="4"/>
        <v>0</v>
      </c>
    </row>
    <row r="27" spans="1:21" ht="17.25" thickBot="1" x14ac:dyDescent="0.35">
      <c r="A27" s="40" t="str">
        <f t="shared" si="0"/>
        <v>mer</v>
      </c>
      <c r="B27" s="53">
        <v>44951</v>
      </c>
      <c r="C27" s="19" t="s">
        <v>4</v>
      </c>
      <c r="D27" s="18" t="str">
        <f t="shared" si="2"/>
        <v>c</v>
      </c>
      <c r="E27" s="42">
        <v>1</v>
      </c>
      <c r="F27" s="42">
        <v>1</v>
      </c>
      <c r="G27" s="42">
        <v>1</v>
      </c>
      <c r="H27" s="42">
        <v>1</v>
      </c>
      <c r="I27" s="42">
        <v>1</v>
      </c>
      <c r="J27" s="1">
        <f>SUM(E27:I27)</f>
        <v>5</v>
      </c>
      <c r="Q27" s="49">
        <f t="shared" si="4"/>
        <v>0</v>
      </c>
      <c r="R27" s="49">
        <f t="shared" si="4"/>
        <v>0</v>
      </c>
      <c r="S27" s="49">
        <f t="shared" si="4"/>
        <v>2</v>
      </c>
      <c r="T27" s="49">
        <f t="shared" si="4"/>
        <v>0</v>
      </c>
      <c r="U27" s="49">
        <f t="shared" si="4"/>
        <v>1</v>
      </c>
    </row>
    <row r="28" spans="1:21" ht="17.25" thickBot="1" x14ac:dyDescent="0.35">
      <c r="A28" s="40" t="str">
        <f t="shared" si="0"/>
        <v>jeu</v>
      </c>
      <c r="B28" s="53">
        <v>44952</v>
      </c>
      <c r="C28" s="14" t="s">
        <v>0</v>
      </c>
      <c r="D28" s="17" t="str">
        <f t="shared" si="2"/>
        <v>d</v>
      </c>
      <c r="E28" s="64">
        <v>1</v>
      </c>
      <c r="F28" s="64">
        <v>1</v>
      </c>
      <c r="G28" s="64">
        <v>1</v>
      </c>
      <c r="H28" s="64">
        <v>1</v>
      </c>
      <c r="I28" s="65">
        <v>0</v>
      </c>
      <c r="J28" s="1">
        <f>SUM(E28:I28)</f>
        <v>4</v>
      </c>
      <c r="K28" s="60" t="s">
        <v>24</v>
      </c>
      <c r="Q28" s="49">
        <f t="shared" si="4"/>
        <v>1</v>
      </c>
      <c r="R28" s="49">
        <f t="shared" si="4"/>
        <v>0</v>
      </c>
      <c r="S28" s="49">
        <f t="shared" si="4"/>
        <v>0</v>
      </c>
      <c r="T28" s="49">
        <f t="shared" si="4"/>
        <v>2</v>
      </c>
      <c r="U28" s="49">
        <f t="shared" si="4"/>
        <v>0</v>
      </c>
    </row>
    <row r="29" spans="1:21" x14ac:dyDescent="0.3">
      <c r="A29" s="40" t="str">
        <f t="shared" si="0"/>
        <v>ven</v>
      </c>
      <c r="B29" s="53">
        <v>44953</v>
      </c>
      <c r="C29" s="12" t="s">
        <v>1</v>
      </c>
      <c r="D29" s="13" t="str">
        <f>C28</f>
        <v>a</v>
      </c>
      <c r="E29" s="64">
        <v>1</v>
      </c>
      <c r="F29" s="64">
        <v>1</v>
      </c>
      <c r="G29" s="64">
        <v>1</v>
      </c>
      <c r="H29" s="64">
        <v>1</v>
      </c>
      <c r="I29" s="65">
        <v>0</v>
      </c>
      <c r="J29" s="1">
        <f>SUM(E29:I29)</f>
        <v>4</v>
      </c>
      <c r="Q29" s="49">
        <f t="shared" si="4"/>
        <v>2</v>
      </c>
      <c r="R29" s="49">
        <f t="shared" si="4"/>
        <v>1</v>
      </c>
      <c r="S29" s="49">
        <f t="shared" si="4"/>
        <v>0</v>
      </c>
      <c r="T29" s="49">
        <f t="shared" si="4"/>
        <v>0</v>
      </c>
      <c r="U29" s="49">
        <f t="shared" si="4"/>
        <v>0</v>
      </c>
    </row>
    <row r="30" spans="1:21" x14ac:dyDescent="0.3">
      <c r="A30" s="40" t="str">
        <f t="shared" si="0"/>
        <v>sam</v>
      </c>
      <c r="B30" s="53">
        <v>44954</v>
      </c>
      <c r="C30" s="12" t="s">
        <v>2</v>
      </c>
      <c r="D30" s="11" t="str">
        <f t="shared" ref="D30:D37" si="5">C29</f>
        <v>b</v>
      </c>
      <c r="E30" s="64">
        <v>1</v>
      </c>
      <c r="F30" s="64">
        <v>1</v>
      </c>
      <c r="G30" s="64">
        <v>1</v>
      </c>
      <c r="H30" s="64">
        <v>1</v>
      </c>
      <c r="I30" s="65">
        <v>0</v>
      </c>
      <c r="J30" s="1">
        <f>SUM(E30:I30)</f>
        <v>4</v>
      </c>
      <c r="Q30" s="49">
        <f t="shared" si="4"/>
        <v>0</v>
      </c>
      <c r="R30" s="49">
        <f t="shared" si="4"/>
        <v>2</v>
      </c>
      <c r="S30" s="49">
        <f t="shared" si="4"/>
        <v>1</v>
      </c>
      <c r="T30" s="49">
        <f t="shared" si="4"/>
        <v>0</v>
      </c>
      <c r="U30" s="49">
        <f t="shared" si="4"/>
        <v>0</v>
      </c>
    </row>
    <row r="31" spans="1:21" ht="17.25" thickBot="1" x14ac:dyDescent="0.35">
      <c r="A31" s="40" t="str">
        <f t="shared" si="0"/>
        <v>dim</v>
      </c>
      <c r="B31" s="53">
        <v>44955</v>
      </c>
      <c r="C31" s="3" t="s">
        <v>3</v>
      </c>
      <c r="D31" s="11" t="str">
        <f t="shared" si="5"/>
        <v>c</v>
      </c>
      <c r="E31" s="64">
        <v>1</v>
      </c>
      <c r="F31" s="64">
        <v>1</v>
      </c>
      <c r="G31" s="64">
        <v>1</v>
      </c>
      <c r="H31" s="64">
        <v>1</v>
      </c>
      <c r="I31" s="65">
        <v>0</v>
      </c>
      <c r="J31" s="1">
        <f>SUM(E31:I31)</f>
        <v>4</v>
      </c>
      <c r="Q31" s="49">
        <f t="shared" si="4"/>
        <v>0</v>
      </c>
      <c r="R31" s="49">
        <f t="shared" si="4"/>
        <v>0</v>
      </c>
      <c r="S31" s="49">
        <f t="shared" si="4"/>
        <v>2</v>
      </c>
      <c r="T31" s="49">
        <f t="shared" si="4"/>
        <v>1</v>
      </c>
      <c r="U31" s="49">
        <f t="shared" si="4"/>
        <v>0</v>
      </c>
    </row>
    <row r="32" spans="1:21" ht="17.25" thickBot="1" x14ac:dyDescent="0.35">
      <c r="A32" s="40" t="str">
        <f t="shared" si="0"/>
        <v>lun</v>
      </c>
      <c r="B32" s="53">
        <v>44956</v>
      </c>
      <c r="C32" s="14" t="s">
        <v>0</v>
      </c>
      <c r="D32" s="10" t="str">
        <f t="shared" si="5"/>
        <v>d</v>
      </c>
      <c r="E32" s="64">
        <v>1</v>
      </c>
      <c r="F32" s="64">
        <v>1</v>
      </c>
      <c r="G32" s="64">
        <v>1</v>
      </c>
      <c r="H32" s="64">
        <v>1</v>
      </c>
      <c r="I32" s="65">
        <v>0</v>
      </c>
      <c r="J32" s="1">
        <f>SUM(E32:I32)</f>
        <v>4</v>
      </c>
      <c r="Q32" s="49">
        <f t="shared" si="4"/>
        <v>1</v>
      </c>
      <c r="R32" s="49">
        <f t="shared" si="4"/>
        <v>0</v>
      </c>
      <c r="S32" s="49">
        <f t="shared" si="4"/>
        <v>0</v>
      </c>
      <c r="T32" s="49">
        <f t="shared" si="4"/>
        <v>2</v>
      </c>
      <c r="U32" s="49">
        <f t="shared" si="4"/>
        <v>0</v>
      </c>
    </row>
    <row r="33" spans="1:21" x14ac:dyDescent="0.3">
      <c r="A33" s="40" t="str">
        <f t="shared" si="0"/>
        <v>mar</v>
      </c>
      <c r="B33" s="53">
        <v>44957</v>
      </c>
      <c r="C33" s="16" t="s">
        <v>1</v>
      </c>
      <c r="D33" s="9" t="str">
        <f t="shared" si="5"/>
        <v>a</v>
      </c>
      <c r="E33" s="64">
        <v>1</v>
      </c>
      <c r="F33" s="64">
        <v>1</v>
      </c>
      <c r="G33" s="64">
        <v>1</v>
      </c>
      <c r="H33" s="64">
        <v>1</v>
      </c>
      <c r="I33" s="65">
        <v>0</v>
      </c>
      <c r="J33" s="1">
        <f>SUM(E33:I33)</f>
        <v>4</v>
      </c>
      <c r="Q33" s="49">
        <f t="shared" ref="Q33:U42" si="6">IF($C33=Q$2,1,IF($D33=Q$2,2,0))</f>
        <v>2</v>
      </c>
      <c r="R33" s="49">
        <f t="shared" si="6"/>
        <v>1</v>
      </c>
      <c r="S33" s="49">
        <f t="shared" si="6"/>
        <v>0</v>
      </c>
      <c r="T33" s="49">
        <f t="shared" si="6"/>
        <v>0</v>
      </c>
      <c r="U33" s="49">
        <f t="shared" si="6"/>
        <v>0</v>
      </c>
    </row>
    <row r="34" spans="1:21" x14ac:dyDescent="0.3">
      <c r="A34" s="40" t="str">
        <f t="shared" si="0"/>
        <v>mer</v>
      </c>
      <c r="B34" s="53">
        <v>44958</v>
      </c>
      <c r="C34" s="16" t="s">
        <v>2</v>
      </c>
      <c r="D34" s="4" t="str">
        <f t="shared" si="5"/>
        <v>b</v>
      </c>
      <c r="E34" s="64">
        <v>1</v>
      </c>
      <c r="F34" s="64">
        <v>1</v>
      </c>
      <c r="G34" s="64">
        <v>1</v>
      </c>
      <c r="H34" s="64">
        <v>1</v>
      </c>
      <c r="I34" s="65">
        <v>0</v>
      </c>
      <c r="J34" s="1">
        <f>SUM(E34:I34)</f>
        <v>4</v>
      </c>
      <c r="Q34" s="49">
        <f t="shared" si="6"/>
        <v>0</v>
      </c>
      <c r="R34" s="49">
        <f t="shared" si="6"/>
        <v>2</v>
      </c>
      <c r="S34" s="49">
        <f t="shared" si="6"/>
        <v>1</v>
      </c>
      <c r="T34" s="49">
        <f t="shared" si="6"/>
        <v>0</v>
      </c>
      <c r="U34" s="49">
        <f t="shared" si="6"/>
        <v>0</v>
      </c>
    </row>
    <row r="35" spans="1:21" ht="17.25" thickBot="1" x14ac:dyDescent="0.35">
      <c r="A35" s="40" t="str">
        <f t="shared" ref="A35:A66" si="7">TEXT(B35,"jjj")</f>
        <v>jeu</v>
      </c>
      <c r="B35" s="53">
        <v>44959</v>
      </c>
      <c r="C35" s="16" t="s">
        <v>3</v>
      </c>
      <c r="D35" s="4" t="str">
        <f t="shared" si="5"/>
        <v>c</v>
      </c>
      <c r="E35" s="64">
        <v>1</v>
      </c>
      <c r="F35" s="64">
        <v>1</v>
      </c>
      <c r="G35" s="64">
        <v>1</v>
      </c>
      <c r="H35" s="64">
        <v>1</v>
      </c>
      <c r="I35" s="65">
        <v>0</v>
      </c>
      <c r="J35" s="1">
        <f>SUM(E35:I35)</f>
        <v>4</v>
      </c>
      <c r="Q35" s="49">
        <f t="shared" si="6"/>
        <v>0</v>
      </c>
      <c r="R35" s="49">
        <f t="shared" si="6"/>
        <v>0</v>
      </c>
      <c r="S35" s="49">
        <f t="shared" si="6"/>
        <v>2</v>
      </c>
      <c r="T35" s="49">
        <f t="shared" si="6"/>
        <v>1</v>
      </c>
      <c r="U35" s="49">
        <f t="shared" si="6"/>
        <v>0</v>
      </c>
    </row>
    <row r="36" spans="1:21" ht="17.25" thickBot="1" x14ac:dyDescent="0.35">
      <c r="A36" s="40" t="str">
        <f t="shared" si="7"/>
        <v>ven</v>
      </c>
      <c r="B36" s="53">
        <v>44960</v>
      </c>
      <c r="C36" s="14" t="s">
        <v>0</v>
      </c>
      <c r="D36" s="15" t="str">
        <f t="shared" si="5"/>
        <v>d</v>
      </c>
      <c r="E36" s="64">
        <v>1</v>
      </c>
      <c r="F36" s="64">
        <v>1</v>
      </c>
      <c r="G36" s="64">
        <v>1</v>
      </c>
      <c r="H36" s="64">
        <v>1</v>
      </c>
      <c r="I36" s="65">
        <v>0</v>
      </c>
      <c r="J36" s="1">
        <f>SUM(E36:I36)</f>
        <v>4</v>
      </c>
      <c r="Q36" s="49">
        <f t="shared" si="6"/>
        <v>1</v>
      </c>
      <c r="R36" s="49">
        <f t="shared" si="6"/>
        <v>0</v>
      </c>
      <c r="S36" s="49">
        <f t="shared" si="6"/>
        <v>0</v>
      </c>
      <c r="T36" s="49">
        <f t="shared" si="6"/>
        <v>2</v>
      </c>
      <c r="U36" s="49">
        <f t="shared" si="6"/>
        <v>0</v>
      </c>
    </row>
    <row r="37" spans="1:21" ht="17.25" thickBot="1" x14ac:dyDescent="0.35">
      <c r="A37" s="40" t="str">
        <f t="shared" si="7"/>
        <v>sam</v>
      </c>
      <c r="B37" s="53">
        <v>44961</v>
      </c>
      <c r="C37" s="12" t="s">
        <v>1</v>
      </c>
      <c r="D37" s="13" t="str">
        <f t="shared" si="5"/>
        <v>a</v>
      </c>
      <c r="E37" s="64">
        <v>1</v>
      </c>
      <c r="F37" s="64">
        <v>1</v>
      </c>
      <c r="G37" s="64">
        <v>1</v>
      </c>
      <c r="H37" s="64">
        <v>1</v>
      </c>
      <c r="I37" s="65">
        <v>0</v>
      </c>
      <c r="J37" s="1">
        <f>SUM(E37:I37)</f>
        <v>4</v>
      </c>
      <c r="Q37" s="49">
        <f t="shared" si="6"/>
        <v>2</v>
      </c>
      <c r="R37" s="49">
        <f t="shared" si="6"/>
        <v>1</v>
      </c>
      <c r="S37" s="49">
        <f t="shared" si="6"/>
        <v>0</v>
      </c>
      <c r="T37" s="49">
        <f t="shared" si="6"/>
        <v>0</v>
      </c>
      <c r="U37" s="49">
        <f t="shared" si="6"/>
        <v>0</v>
      </c>
    </row>
    <row r="38" spans="1:21" x14ac:dyDescent="0.3">
      <c r="A38" s="40" t="str">
        <f t="shared" si="7"/>
        <v>dim</v>
      </c>
      <c r="B38" s="53">
        <v>44962</v>
      </c>
      <c r="C38" s="14" t="s">
        <v>4</v>
      </c>
      <c r="D38" s="11" t="s">
        <v>2</v>
      </c>
      <c r="E38" s="64">
        <v>1</v>
      </c>
      <c r="F38" s="64">
        <v>1</v>
      </c>
      <c r="G38" s="64">
        <v>1</v>
      </c>
      <c r="H38" s="64">
        <v>1</v>
      </c>
      <c r="I38" s="42">
        <v>1</v>
      </c>
      <c r="J38" s="1">
        <f>SUM(E38:I38)</f>
        <v>5</v>
      </c>
      <c r="K38" s="60" t="s">
        <v>25</v>
      </c>
      <c r="Q38" s="49">
        <f t="shared" si="6"/>
        <v>0</v>
      </c>
      <c r="R38" s="49">
        <f t="shared" si="6"/>
        <v>0</v>
      </c>
      <c r="S38" s="49">
        <f t="shared" si="6"/>
        <v>2</v>
      </c>
      <c r="T38" s="49">
        <f t="shared" si="6"/>
        <v>0</v>
      </c>
      <c r="U38" s="49">
        <f t="shared" si="6"/>
        <v>1</v>
      </c>
    </row>
    <row r="39" spans="1:21" ht="17.25" thickBot="1" x14ac:dyDescent="0.35">
      <c r="A39" s="40" t="str">
        <f t="shared" si="7"/>
        <v>lun</v>
      </c>
      <c r="B39" s="53">
        <v>44963</v>
      </c>
      <c r="C39" s="12" t="s">
        <v>3</v>
      </c>
      <c r="D39" s="11" t="str">
        <f t="shared" ref="D39:D50" si="8">C37</f>
        <v>b</v>
      </c>
      <c r="E39" s="42">
        <v>1</v>
      </c>
      <c r="F39" s="42">
        <v>1</v>
      </c>
      <c r="G39" s="42">
        <v>1</v>
      </c>
      <c r="H39" s="42">
        <v>1</v>
      </c>
      <c r="I39" s="42">
        <v>1</v>
      </c>
      <c r="J39" s="1">
        <f>SUM(E39:I39)</f>
        <v>5</v>
      </c>
      <c r="Q39" s="49">
        <f t="shared" si="6"/>
        <v>0</v>
      </c>
      <c r="R39" s="49">
        <f t="shared" si="6"/>
        <v>2</v>
      </c>
      <c r="S39" s="49">
        <f t="shared" si="6"/>
        <v>0</v>
      </c>
      <c r="T39" s="49">
        <f t="shared" si="6"/>
        <v>1</v>
      </c>
      <c r="U39" s="49">
        <f t="shared" si="6"/>
        <v>0</v>
      </c>
    </row>
    <row r="40" spans="1:21" x14ac:dyDescent="0.3">
      <c r="A40" s="40" t="str">
        <f t="shared" si="7"/>
        <v>mar</v>
      </c>
      <c r="B40" s="53">
        <v>44964</v>
      </c>
      <c r="C40" s="12" t="str">
        <f>D37</f>
        <v>a</v>
      </c>
      <c r="D40" s="13" t="str">
        <f t="shared" si="8"/>
        <v>e</v>
      </c>
      <c r="E40" s="42">
        <v>1</v>
      </c>
      <c r="F40" s="42">
        <v>1</v>
      </c>
      <c r="G40" s="42">
        <v>1</v>
      </c>
      <c r="H40" s="42">
        <v>1</v>
      </c>
      <c r="I40" s="42">
        <v>1</v>
      </c>
      <c r="J40" s="1">
        <f>SUM(E40:I40)</f>
        <v>5</v>
      </c>
      <c r="Q40" s="49">
        <f t="shared" si="6"/>
        <v>1</v>
      </c>
      <c r="R40" s="49">
        <f t="shared" si="6"/>
        <v>0</v>
      </c>
      <c r="S40" s="49">
        <f t="shared" si="6"/>
        <v>0</v>
      </c>
      <c r="T40" s="49">
        <f t="shared" si="6"/>
        <v>0</v>
      </c>
      <c r="U40" s="49">
        <f t="shared" si="6"/>
        <v>2</v>
      </c>
    </row>
    <row r="41" spans="1:21" x14ac:dyDescent="0.3">
      <c r="A41" s="40" t="str">
        <f t="shared" si="7"/>
        <v>mer</v>
      </c>
      <c r="B41" s="53">
        <v>44965</v>
      </c>
      <c r="C41" s="12" t="s">
        <v>2</v>
      </c>
      <c r="D41" s="11" t="str">
        <f t="shared" si="8"/>
        <v>d</v>
      </c>
      <c r="E41" s="42">
        <v>1</v>
      </c>
      <c r="F41" s="42">
        <v>1</v>
      </c>
      <c r="G41" s="42">
        <v>1</v>
      </c>
      <c r="H41" s="42">
        <v>1</v>
      </c>
      <c r="I41" s="42">
        <v>1</v>
      </c>
      <c r="J41" s="1">
        <f>SUM(E41:I41)</f>
        <v>5</v>
      </c>
      <c r="Q41" s="49">
        <f t="shared" si="6"/>
        <v>0</v>
      </c>
      <c r="R41" s="49">
        <f t="shared" si="6"/>
        <v>0</v>
      </c>
      <c r="S41" s="49">
        <f t="shared" si="6"/>
        <v>1</v>
      </c>
      <c r="T41" s="49">
        <f t="shared" si="6"/>
        <v>2</v>
      </c>
      <c r="U41" s="49">
        <f t="shared" si="6"/>
        <v>0</v>
      </c>
    </row>
    <row r="42" spans="1:21" ht="17.25" thickBot="1" x14ac:dyDescent="0.35">
      <c r="A42" s="40" t="str">
        <f t="shared" si="7"/>
        <v>jeu</v>
      </c>
      <c r="B42" s="53">
        <v>44966</v>
      </c>
      <c r="C42" s="3" t="s">
        <v>1</v>
      </c>
      <c r="D42" s="11" t="str">
        <f t="shared" si="8"/>
        <v>a</v>
      </c>
      <c r="E42" s="42">
        <v>1</v>
      </c>
      <c r="F42" s="42">
        <v>1</v>
      </c>
      <c r="G42" s="42">
        <v>1</v>
      </c>
      <c r="H42" s="42">
        <v>1</v>
      </c>
      <c r="I42" s="42">
        <v>1</v>
      </c>
      <c r="J42" s="1">
        <f>SUM(E42:I42)</f>
        <v>5</v>
      </c>
      <c r="Q42" s="49">
        <f t="shared" si="6"/>
        <v>2</v>
      </c>
      <c r="R42" s="49">
        <f t="shared" si="6"/>
        <v>1</v>
      </c>
      <c r="S42" s="49">
        <f t="shared" si="6"/>
        <v>0</v>
      </c>
      <c r="T42" s="49">
        <f t="shared" si="6"/>
        <v>0</v>
      </c>
      <c r="U42" s="49">
        <f t="shared" si="6"/>
        <v>0</v>
      </c>
    </row>
    <row r="43" spans="1:21" x14ac:dyDescent="0.3">
      <c r="A43" s="40" t="str">
        <f t="shared" si="7"/>
        <v>ven</v>
      </c>
      <c r="B43" s="53">
        <v>44967</v>
      </c>
      <c r="C43" s="4" t="s">
        <v>4</v>
      </c>
      <c r="D43" s="4" t="str">
        <f t="shared" si="8"/>
        <v>c</v>
      </c>
      <c r="E43" s="42">
        <v>1</v>
      </c>
      <c r="F43" s="42">
        <v>1</v>
      </c>
      <c r="G43" s="42">
        <v>1</v>
      </c>
      <c r="H43" s="42">
        <v>1</v>
      </c>
      <c r="I43" s="42">
        <v>1</v>
      </c>
      <c r="J43" s="1">
        <f>SUM(E43:I43)</f>
        <v>5</v>
      </c>
      <c r="Q43" s="49">
        <f t="shared" ref="Q43:U52" si="9">IF($C43=Q$2,1,IF($D43=Q$2,2,0))</f>
        <v>0</v>
      </c>
      <c r="R43" s="49">
        <f t="shared" si="9"/>
        <v>0</v>
      </c>
      <c r="S43" s="49">
        <f t="shared" si="9"/>
        <v>2</v>
      </c>
      <c r="T43" s="49">
        <f t="shared" si="9"/>
        <v>0</v>
      </c>
      <c r="U43" s="49">
        <f t="shared" si="9"/>
        <v>1</v>
      </c>
    </row>
    <row r="44" spans="1:21" ht="17.25" thickBot="1" x14ac:dyDescent="0.35">
      <c r="A44" s="40" t="str">
        <f t="shared" si="7"/>
        <v>sam</v>
      </c>
      <c r="B44" s="53">
        <v>44968</v>
      </c>
      <c r="C44" s="4" t="s">
        <v>3</v>
      </c>
      <c r="D44" s="10" t="str">
        <f t="shared" si="8"/>
        <v>b</v>
      </c>
      <c r="E44" s="42">
        <v>1</v>
      </c>
      <c r="F44" s="42">
        <v>1</v>
      </c>
      <c r="G44" s="42">
        <v>1</v>
      </c>
      <c r="H44" s="42">
        <v>1</v>
      </c>
      <c r="I44" s="42">
        <v>1</v>
      </c>
      <c r="J44" s="1">
        <f>SUM(E44:I44)</f>
        <v>5</v>
      </c>
      <c r="Q44" s="49">
        <f t="shared" si="9"/>
        <v>0</v>
      </c>
      <c r="R44" s="49">
        <f t="shared" si="9"/>
        <v>2</v>
      </c>
      <c r="S44" s="49">
        <f t="shared" si="9"/>
        <v>0</v>
      </c>
      <c r="T44" s="49">
        <f t="shared" si="9"/>
        <v>1</v>
      </c>
      <c r="U44" s="49">
        <f t="shared" si="9"/>
        <v>0</v>
      </c>
    </row>
    <row r="45" spans="1:21" x14ac:dyDescent="0.3">
      <c r="A45" s="40" t="str">
        <f t="shared" si="7"/>
        <v>dim</v>
      </c>
      <c r="B45" s="53">
        <v>44969</v>
      </c>
      <c r="C45" s="4" t="s">
        <v>0</v>
      </c>
      <c r="D45" s="9" t="str">
        <f t="shared" si="8"/>
        <v>e</v>
      </c>
      <c r="E45" s="42">
        <v>1</v>
      </c>
      <c r="F45" s="42">
        <v>1</v>
      </c>
      <c r="G45" s="42">
        <v>1</v>
      </c>
      <c r="H45" s="42">
        <v>1</v>
      </c>
      <c r="I45" s="42">
        <v>1</v>
      </c>
      <c r="J45" s="1">
        <f>SUM(E45:I45)</f>
        <v>5</v>
      </c>
      <c r="Q45" s="49">
        <f t="shared" si="9"/>
        <v>1</v>
      </c>
      <c r="R45" s="49">
        <f t="shared" si="9"/>
        <v>0</v>
      </c>
      <c r="S45" s="49">
        <f t="shared" si="9"/>
        <v>0</v>
      </c>
      <c r="T45" s="49">
        <f t="shared" si="9"/>
        <v>0</v>
      </c>
      <c r="U45" s="49">
        <f t="shared" si="9"/>
        <v>2</v>
      </c>
    </row>
    <row r="46" spans="1:21" x14ac:dyDescent="0.3">
      <c r="A46" s="40" t="str">
        <f t="shared" si="7"/>
        <v>lun</v>
      </c>
      <c r="B46" s="53">
        <v>44970</v>
      </c>
      <c r="C46" s="4" t="s">
        <v>2</v>
      </c>
      <c r="D46" s="4" t="str">
        <f t="shared" si="8"/>
        <v>d</v>
      </c>
      <c r="E46" s="42">
        <v>1</v>
      </c>
      <c r="F46" s="42">
        <v>1</v>
      </c>
      <c r="G46" s="42">
        <v>1</v>
      </c>
      <c r="H46" s="42">
        <v>1</v>
      </c>
      <c r="I46" s="42">
        <v>1</v>
      </c>
      <c r="J46" s="1">
        <f>SUM(E46:I46)</f>
        <v>5</v>
      </c>
      <c r="Q46" s="49">
        <f t="shared" si="9"/>
        <v>0</v>
      </c>
      <c r="R46" s="49">
        <f t="shared" si="9"/>
        <v>0</v>
      </c>
      <c r="S46" s="49">
        <f t="shared" si="9"/>
        <v>1</v>
      </c>
      <c r="T46" s="49">
        <f t="shared" si="9"/>
        <v>2</v>
      </c>
      <c r="U46" s="49">
        <f t="shared" si="9"/>
        <v>0</v>
      </c>
    </row>
    <row r="47" spans="1:21" ht="17.25" thickBot="1" x14ac:dyDescent="0.35">
      <c r="A47" s="40" t="str">
        <f t="shared" si="7"/>
        <v>mar</v>
      </c>
      <c r="B47" s="53">
        <v>44971</v>
      </c>
      <c r="C47" s="10" t="s">
        <v>1</v>
      </c>
      <c r="D47" s="4" t="str">
        <f t="shared" si="8"/>
        <v>a</v>
      </c>
      <c r="E47" s="42">
        <v>1</v>
      </c>
      <c r="F47" s="42">
        <v>1</v>
      </c>
      <c r="G47" s="42">
        <v>1</v>
      </c>
      <c r="H47" s="42">
        <v>1</v>
      </c>
      <c r="I47" s="42">
        <v>1</v>
      </c>
      <c r="J47" s="1">
        <f>SUM(E47:I47)</f>
        <v>5</v>
      </c>
      <c r="Q47" s="49">
        <f t="shared" si="9"/>
        <v>2</v>
      </c>
      <c r="R47" s="49">
        <f t="shared" si="9"/>
        <v>1</v>
      </c>
      <c r="S47" s="49">
        <f t="shared" si="9"/>
        <v>0</v>
      </c>
      <c r="T47" s="49">
        <f t="shared" si="9"/>
        <v>0</v>
      </c>
      <c r="U47" s="49">
        <f t="shared" si="9"/>
        <v>0</v>
      </c>
    </row>
    <row r="48" spans="1:21" x14ac:dyDescent="0.3">
      <c r="A48" s="40" t="str">
        <f t="shared" si="7"/>
        <v>mer</v>
      </c>
      <c r="B48" s="53">
        <v>44972</v>
      </c>
      <c r="C48" s="4" t="s">
        <v>4</v>
      </c>
      <c r="D48" s="4" t="str">
        <f t="shared" si="8"/>
        <v>c</v>
      </c>
      <c r="E48" s="42">
        <v>1</v>
      </c>
      <c r="F48" s="42">
        <v>1</v>
      </c>
      <c r="G48" s="42">
        <v>1</v>
      </c>
      <c r="H48" s="42">
        <v>1</v>
      </c>
      <c r="I48" s="42">
        <v>1</v>
      </c>
      <c r="J48" s="1">
        <f>SUM(E48:I48)</f>
        <v>5</v>
      </c>
      <c r="Q48" s="49">
        <f t="shared" si="9"/>
        <v>0</v>
      </c>
      <c r="R48" s="49">
        <f t="shared" si="9"/>
        <v>0</v>
      </c>
      <c r="S48" s="49">
        <f t="shared" si="9"/>
        <v>2</v>
      </c>
      <c r="T48" s="49">
        <f t="shared" si="9"/>
        <v>0</v>
      </c>
      <c r="U48" s="49">
        <f t="shared" si="9"/>
        <v>1</v>
      </c>
    </row>
    <row r="49" spans="1:21" ht="17.25" thickBot="1" x14ac:dyDescent="0.35">
      <c r="A49" s="40" t="str">
        <f t="shared" si="7"/>
        <v>jeu</v>
      </c>
      <c r="B49" s="53">
        <v>44973</v>
      </c>
      <c r="C49" s="4" t="s">
        <v>3</v>
      </c>
      <c r="D49" s="10" t="str">
        <f t="shared" si="8"/>
        <v>b</v>
      </c>
      <c r="E49" s="42">
        <v>1</v>
      </c>
      <c r="F49" s="42">
        <v>1</v>
      </c>
      <c r="G49" s="42">
        <v>1</v>
      </c>
      <c r="H49" s="42">
        <v>1</v>
      </c>
      <c r="I49" s="42">
        <v>1</v>
      </c>
      <c r="J49" s="1">
        <f>SUM(E49:I49)</f>
        <v>5</v>
      </c>
      <c r="Q49" s="49">
        <f t="shared" si="9"/>
        <v>0</v>
      </c>
      <c r="R49" s="49">
        <f t="shared" si="9"/>
        <v>2</v>
      </c>
      <c r="S49" s="49">
        <f t="shared" si="9"/>
        <v>0</v>
      </c>
      <c r="T49" s="49">
        <f t="shared" si="9"/>
        <v>1</v>
      </c>
      <c r="U49" s="49">
        <f t="shared" si="9"/>
        <v>0</v>
      </c>
    </row>
    <row r="50" spans="1:21" x14ac:dyDescent="0.3">
      <c r="A50" s="40" t="str">
        <f t="shared" si="7"/>
        <v>ven</v>
      </c>
      <c r="B50" s="53">
        <v>44974</v>
      </c>
      <c r="C50" s="4" t="s">
        <v>0</v>
      </c>
      <c r="D50" s="9" t="str">
        <f t="shared" si="8"/>
        <v>e</v>
      </c>
      <c r="E50" s="42">
        <v>1</v>
      </c>
      <c r="F50" s="42">
        <v>1</v>
      </c>
      <c r="G50" s="42">
        <v>1</v>
      </c>
      <c r="H50" s="42">
        <v>1</v>
      </c>
      <c r="I50" s="42">
        <v>1</v>
      </c>
      <c r="J50" s="1">
        <f>SUM(E50:I50)</f>
        <v>5</v>
      </c>
      <c r="Q50" s="49">
        <f t="shared" si="9"/>
        <v>1</v>
      </c>
      <c r="R50" s="49">
        <f t="shared" si="9"/>
        <v>0</v>
      </c>
      <c r="S50" s="49">
        <f t="shared" si="9"/>
        <v>0</v>
      </c>
      <c r="T50" s="49">
        <f t="shared" si="9"/>
        <v>0</v>
      </c>
      <c r="U50" s="49">
        <f t="shared" si="9"/>
        <v>2</v>
      </c>
    </row>
    <row r="51" spans="1:21" x14ac:dyDescent="0.3">
      <c r="A51" s="40" t="str">
        <f t="shared" si="7"/>
        <v>sam</v>
      </c>
      <c r="B51" s="53">
        <v>44975</v>
      </c>
      <c r="C51" s="4" t="s">
        <v>2</v>
      </c>
      <c r="D51" s="4" t="str">
        <f t="shared" ref="D51:D59" si="10">IF(OR(C49="a",C49="b",C49="c",C49="d",C49="e"),C49," à taper ?")</f>
        <v>d</v>
      </c>
      <c r="E51" s="42">
        <v>1</v>
      </c>
      <c r="F51" s="42">
        <v>1</v>
      </c>
      <c r="G51" s="42">
        <v>1</v>
      </c>
      <c r="H51" s="42">
        <v>1</v>
      </c>
      <c r="I51" s="42">
        <v>1</v>
      </c>
      <c r="J51" s="1">
        <f>SUM(E51:I51)</f>
        <v>5</v>
      </c>
      <c r="Q51" s="49">
        <f t="shared" si="9"/>
        <v>0</v>
      </c>
      <c r="R51" s="49">
        <f t="shared" si="9"/>
        <v>0</v>
      </c>
      <c r="S51" s="49">
        <f t="shared" si="9"/>
        <v>1</v>
      </c>
      <c r="T51" s="49">
        <f t="shared" si="9"/>
        <v>2</v>
      </c>
      <c r="U51" s="49">
        <f t="shared" si="9"/>
        <v>0</v>
      </c>
    </row>
    <row r="52" spans="1:21" ht="17.25" thickBot="1" x14ac:dyDescent="0.35">
      <c r="A52" s="40" t="str">
        <f t="shared" si="7"/>
        <v>dim</v>
      </c>
      <c r="B52" s="53">
        <v>44976</v>
      </c>
      <c r="C52" s="10" t="s">
        <v>1</v>
      </c>
      <c r="D52" s="4" t="str">
        <f t="shared" si="10"/>
        <v>a</v>
      </c>
      <c r="E52" s="42">
        <v>1</v>
      </c>
      <c r="F52" s="42">
        <v>1</v>
      </c>
      <c r="G52" s="42">
        <v>1</v>
      </c>
      <c r="H52" s="42">
        <v>1</v>
      </c>
      <c r="I52" s="42">
        <v>1</v>
      </c>
      <c r="J52" s="1">
        <f>SUM(E52:I52)</f>
        <v>5</v>
      </c>
      <c r="Q52" s="49">
        <f t="shared" si="9"/>
        <v>2</v>
      </c>
      <c r="R52" s="49">
        <f t="shared" si="9"/>
        <v>1</v>
      </c>
      <c r="S52" s="49">
        <f t="shared" si="9"/>
        <v>0</v>
      </c>
      <c r="T52" s="49">
        <f t="shared" si="9"/>
        <v>0</v>
      </c>
      <c r="U52" s="49">
        <f t="shared" si="9"/>
        <v>0</v>
      </c>
    </row>
    <row r="53" spans="1:21" x14ac:dyDescent="0.3">
      <c r="A53" s="40" t="str">
        <f t="shared" si="7"/>
        <v>lun</v>
      </c>
      <c r="B53" s="53">
        <v>44977</v>
      </c>
      <c r="C53" s="4" t="s">
        <v>4</v>
      </c>
      <c r="D53" s="4" t="str">
        <f t="shared" si="10"/>
        <v>c</v>
      </c>
      <c r="E53" s="42">
        <v>1</v>
      </c>
      <c r="F53" s="42">
        <v>1</v>
      </c>
      <c r="G53" s="42">
        <v>1</v>
      </c>
      <c r="H53" s="42">
        <v>1</v>
      </c>
      <c r="I53" s="42">
        <v>1</v>
      </c>
      <c r="J53" s="1">
        <f>SUM(E53:I53)</f>
        <v>5</v>
      </c>
      <c r="Q53" s="49">
        <f t="shared" ref="Q53:U62" si="11">IF($C53=Q$2,1,IF($D53=Q$2,2,0))</f>
        <v>0</v>
      </c>
      <c r="R53" s="49">
        <f t="shared" si="11"/>
        <v>0</v>
      </c>
      <c r="S53" s="49">
        <f t="shared" si="11"/>
        <v>2</v>
      </c>
      <c r="T53" s="49">
        <f t="shared" si="11"/>
        <v>0</v>
      </c>
      <c r="U53" s="49">
        <f t="shared" si="11"/>
        <v>1</v>
      </c>
    </row>
    <row r="54" spans="1:21" ht="17.25" thickBot="1" x14ac:dyDescent="0.35">
      <c r="A54" s="40" t="str">
        <f t="shared" si="7"/>
        <v>mar</v>
      </c>
      <c r="B54" s="53">
        <v>44978</v>
      </c>
      <c r="C54" s="4" t="s">
        <v>3</v>
      </c>
      <c r="D54" s="10" t="str">
        <f t="shared" si="10"/>
        <v>b</v>
      </c>
      <c r="E54" s="42">
        <v>1</v>
      </c>
      <c r="F54" s="42">
        <v>1</v>
      </c>
      <c r="G54" s="42">
        <v>1</v>
      </c>
      <c r="H54" s="42">
        <v>1</v>
      </c>
      <c r="I54" s="42">
        <v>1</v>
      </c>
      <c r="J54" s="1">
        <f>SUM(E54:I54)</f>
        <v>5</v>
      </c>
      <c r="Q54" s="49">
        <f t="shared" si="11"/>
        <v>0</v>
      </c>
      <c r="R54" s="49">
        <f t="shared" si="11"/>
        <v>2</v>
      </c>
      <c r="S54" s="49">
        <f t="shared" si="11"/>
        <v>0</v>
      </c>
      <c r="T54" s="49">
        <f t="shared" si="11"/>
        <v>1</v>
      </c>
      <c r="U54" s="49">
        <f t="shared" si="11"/>
        <v>0</v>
      </c>
    </row>
    <row r="55" spans="1:21" x14ac:dyDescent="0.3">
      <c r="A55" s="40" t="str">
        <f t="shared" si="7"/>
        <v>mer</v>
      </c>
      <c r="B55" s="53">
        <v>44979</v>
      </c>
      <c r="C55" s="4" t="s">
        <v>0</v>
      </c>
      <c r="D55" s="9" t="str">
        <f t="shared" si="10"/>
        <v>e</v>
      </c>
      <c r="E55" s="42">
        <v>1</v>
      </c>
      <c r="F55" s="42">
        <v>1</v>
      </c>
      <c r="G55" s="42">
        <v>1</v>
      </c>
      <c r="H55" s="42">
        <v>1</v>
      </c>
      <c r="I55" s="42">
        <v>1</v>
      </c>
      <c r="J55" s="1">
        <f>SUM(E55:I55)</f>
        <v>5</v>
      </c>
      <c r="Q55" s="49">
        <f t="shared" si="11"/>
        <v>1</v>
      </c>
      <c r="R55" s="49">
        <f t="shared" si="11"/>
        <v>0</v>
      </c>
      <c r="S55" s="49">
        <f t="shared" si="11"/>
        <v>0</v>
      </c>
      <c r="T55" s="49">
        <f t="shared" si="11"/>
        <v>0</v>
      </c>
      <c r="U55" s="49">
        <f t="shared" si="11"/>
        <v>2</v>
      </c>
    </row>
    <row r="56" spans="1:21" x14ac:dyDescent="0.3">
      <c r="A56" s="40" t="str">
        <f t="shared" si="7"/>
        <v>jeu</v>
      </c>
      <c r="B56" s="53">
        <v>44980</v>
      </c>
      <c r="C56" s="4" t="s">
        <v>2</v>
      </c>
      <c r="D56" s="4" t="str">
        <f t="shared" si="10"/>
        <v>d</v>
      </c>
      <c r="E56" s="42">
        <v>1</v>
      </c>
      <c r="F56" s="42">
        <v>1</v>
      </c>
      <c r="G56" s="42">
        <v>1</v>
      </c>
      <c r="H56" s="42">
        <v>1</v>
      </c>
      <c r="I56" s="42">
        <v>1</v>
      </c>
      <c r="J56" s="1">
        <f>SUM(E56:I56)</f>
        <v>5</v>
      </c>
      <c r="Q56" s="49">
        <f t="shared" si="11"/>
        <v>0</v>
      </c>
      <c r="R56" s="49">
        <f t="shared" si="11"/>
        <v>0</v>
      </c>
      <c r="S56" s="49">
        <f t="shared" si="11"/>
        <v>1</v>
      </c>
      <c r="T56" s="49">
        <f t="shared" si="11"/>
        <v>2</v>
      </c>
      <c r="U56" s="49">
        <f t="shared" si="11"/>
        <v>0</v>
      </c>
    </row>
    <row r="57" spans="1:21" ht="17.25" thickBot="1" x14ac:dyDescent="0.35">
      <c r="A57" s="40" t="str">
        <f t="shared" si="7"/>
        <v>ven</v>
      </c>
      <c r="B57" s="53">
        <v>44981</v>
      </c>
      <c r="C57" s="10" t="s">
        <v>1</v>
      </c>
      <c r="D57" s="4" t="str">
        <f t="shared" si="10"/>
        <v>a</v>
      </c>
      <c r="E57" s="42">
        <v>1</v>
      </c>
      <c r="F57" s="42">
        <v>1</v>
      </c>
      <c r="G57" s="42">
        <v>1</v>
      </c>
      <c r="H57" s="42">
        <v>1</v>
      </c>
      <c r="I57" s="42">
        <v>1</v>
      </c>
      <c r="J57" s="1">
        <f>SUM(E57:I57)</f>
        <v>5</v>
      </c>
      <c r="Q57" s="49">
        <f t="shared" si="11"/>
        <v>2</v>
      </c>
      <c r="R57" s="49">
        <f t="shared" si="11"/>
        <v>1</v>
      </c>
      <c r="S57" s="49">
        <f t="shared" si="11"/>
        <v>0</v>
      </c>
      <c r="T57" s="49">
        <f t="shared" si="11"/>
        <v>0</v>
      </c>
      <c r="U57" s="49">
        <f t="shared" si="11"/>
        <v>0</v>
      </c>
    </row>
    <row r="58" spans="1:21" ht="17.25" thickBot="1" x14ac:dyDescent="0.35">
      <c r="A58" s="40" t="str">
        <f t="shared" si="7"/>
        <v>sam</v>
      </c>
      <c r="B58" s="53">
        <v>44982</v>
      </c>
      <c r="C58" s="4" t="s">
        <v>4</v>
      </c>
      <c r="D58" s="4" t="str">
        <f t="shared" si="10"/>
        <v>c</v>
      </c>
      <c r="E58" s="42">
        <v>1</v>
      </c>
      <c r="F58" s="42">
        <v>1</v>
      </c>
      <c r="G58" s="42">
        <v>1</v>
      </c>
      <c r="H58" s="42">
        <v>1</v>
      </c>
      <c r="I58" s="42">
        <v>1</v>
      </c>
      <c r="J58" s="1">
        <f>SUM(E58:I58)</f>
        <v>5</v>
      </c>
      <c r="Q58" s="49">
        <f t="shared" si="11"/>
        <v>0</v>
      </c>
      <c r="R58" s="49">
        <f t="shared" si="11"/>
        <v>0</v>
      </c>
      <c r="S58" s="49">
        <f t="shared" si="11"/>
        <v>2</v>
      </c>
      <c r="T58" s="49">
        <f t="shared" si="11"/>
        <v>0</v>
      </c>
      <c r="U58" s="49">
        <f t="shared" si="11"/>
        <v>1</v>
      </c>
    </row>
    <row r="59" spans="1:21" ht="17.25" thickBot="1" x14ac:dyDescent="0.35">
      <c r="A59" s="40" t="str">
        <f t="shared" si="7"/>
        <v>dim</v>
      </c>
      <c r="B59" s="53">
        <v>44983</v>
      </c>
      <c r="C59" s="9" t="s">
        <v>3</v>
      </c>
      <c r="D59" s="11" t="str">
        <f t="shared" si="10"/>
        <v>b</v>
      </c>
      <c r="E59" s="42">
        <v>1</v>
      </c>
      <c r="F59" s="42">
        <v>1</v>
      </c>
      <c r="G59" s="42">
        <v>1</v>
      </c>
      <c r="H59" s="42">
        <v>1</v>
      </c>
      <c r="I59" s="42">
        <v>0</v>
      </c>
      <c r="J59" s="1">
        <f>SUM(E59:I59)</f>
        <v>4</v>
      </c>
      <c r="K59" s="60" t="s">
        <v>24</v>
      </c>
      <c r="Q59" s="49">
        <f t="shared" si="11"/>
        <v>0</v>
      </c>
      <c r="R59" s="49">
        <f t="shared" si="11"/>
        <v>2</v>
      </c>
      <c r="S59" s="49">
        <f t="shared" si="11"/>
        <v>0</v>
      </c>
      <c r="T59" s="49">
        <f t="shared" si="11"/>
        <v>1</v>
      </c>
      <c r="U59" s="49">
        <f t="shared" si="11"/>
        <v>0</v>
      </c>
    </row>
    <row r="60" spans="1:21" x14ac:dyDescent="0.3">
      <c r="A60" s="40" t="str">
        <f t="shared" si="7"/>
        <v>lun</v>
      </c>
      <c r="B60" s="53">
        <v>44984</v>
      </c>
      <c r="C60" s="4" t="s">
        <v>0</v>
      </c>
      <c r="D60" s="9" t="str">
        <f>C59</f>
        <v>d</v>
      </c>
      <c r="E60" s="42">
        <v>1</v>
      </c>
      <c r="F60" s="42">
        <v>1</v>
      </c>
      <c r="G60" s="42">
        <v>1</v>
      </c>
      <c r="H60" s="42">
        <v>1</v>
      </c>
      <c r="I60" s="42">
        <v>0</v>
      </c>
      <c r="J60" s="1">
        <f>SUM(E60:I60)</f>
        <v>4</v>
      </c>
      <c r="Q60" s="49">
        <f t="shared" si="11"/>
        <v>1</v>
      </c>
      <c r="R60" s="49">
        <f t="shared" si="11"/>
        <v>0</v>
      </c>
      <c r="S60" s="49">
        <f t="shared" si="11"/>
        <v>0</v>
      </c>
      <c r="T60" s="49">
        <f t="shared" si="11"/>
        <v>2</v>
      </c>
      <c r="U60" s="49">
        <f t="shared" si="11"/>
        <v>0</v>
      </c>
    </row>
    <row r="61" spans="1:21" x14ac:dyDescent="0.3">
      <c r="A61" s="40" t="str">
        <f t="shared" si="7"/>
        <v>mar</v>
      </c>
      <c r="B61" s="53">
        <v>44985</v>
      </c>
      <c r="C61" s="4" t="s">
        <v>2</v>
      </c>
      <c r="D61" s="4" t="str">
        <f>C60</f>
        <v>a</v>
      </c>
      <c r="E61" s="42">
        <v>1</v>
      </c>
      <c r="F61" s="42">
        <v>1</v>
      </c>
      <c r="G61" s="42">
        <v>1</v>
      </c>
      <c r="H61" s="42">
        <v>1</v>
      </c>
      <c r="I61" s="42">
        <v>0</v>
      </c>
      <c r="J61" s="1">
        <f>SUM(E61:I61)</f>
        <v>4</v>
      </c>
      <c r="Q61" s="49">
        <f t="shared" si="11"/>
        <v>2</v>
      </c>
      <c r="R61" s="49">
        <f t="shared" si="11"/>
        <v>0</v>
      </c>
      <c r="S61" s="49">
        <f t="shared" si="11"/>
        <v>1</v>
      </c>
      <c r="T61" s="49">
        <f t="shared" si="11"/>
        <v>0</v>
      </c>
      <c r="U61" s="49">
        <f t="shared" si="11"/>
        <v>0</v>
      </c>
    </row>
    <row r="62" spans="1:21" ht="17.25" thickBot="1" x14ac:dyDescent="0.35">
      <c r="A62" s="40" t="str">
        <f t="shared" si="7"/>
        <v>mer</v>
      </c>
      <c r="B62" s="53">
        <v>44986</v>
      </c>
      <c r="C62" s="10" t="s">
        <v>1</v>
      </c>
      <c r="D62" s="4" t="str">
        <f t="shared" ref="D62:D79" si="12">C61</f>
        <v>c</v>
      </c>
      <c r="E62" s="42">
        <v>1</v>
      </c>
      <c r="F62" s="42">
        <v>1</v>
      </c>
      <c r="G62" s="42">
        <v>1</v>
      </c>
      <c r="H62" s="42">
        <v>1</v>
      </c>
      <c r="I62" s="42">
        <v>0</v>
      </c>
      <c r="J62" s="1">
        <f>SUM(E62:I62)</f>
        <v>4</v>
      </c>
      <c r="Q62" s="49">
        <f t="shared" si="11"/>
        <v>0</v>
      </c>
      <c r="R62" s="49">
        <f t="shared" si="11"/>
        <v>1</v>
      </c>
      <c r="S62" s="49">
        <f t="shared" si="11"/>
        <v>2</v>
      </c>
      <c r="T62" s="49">
        <f t="shared" si="11"/>
        <v>0</v>
      </c>
      <c r="U62" s="49">
        <f t="shared" si="11"/>
        <v>0</v>
      </c>
    </row>
    <row r="63" spans="1:21" ht="17.25" thickBot="1" x14ac:dyDescent="0.35">
      <c r="A63" s="40" t="str">
        <f t="shared" si="7"/>
        <v>jeu</v>
      </c>
      <c r="B63" s="53">
        <v>44987</v>
      </c>
      <c r="C63" s="9" t="s">
        <v>3</v>
      </c>
      <c r="D63" s="15" t="str">
        <f t="shared" si="12"/>
        <v>b</v>
      </c>
      <c r="E63" s="42">
        <v>1</v>
      </c>
      <c r="F63" s="42">
        <v>1</v>
      </c>
      <c r="G63" s="42">
        <v>1</v>
      </c>
      <c r="H63" s="42">
        <v>1</v>
      </c>
      <c r="I63" s="42">
        <v>0</v>
      </c>
      <c r="J63" s="1">
        <f>SUM(E63:I63)</f>
        <v>4</v>
      </c>
      <c r="Q63" s="49">
        <f t="shared" ref="Q63:U78" si="13">IF($C63=Q$2,1,IF($D63=Q$2,2,0))</f>
        <v>0</v>
      </c>
      <c r="R63" s="49">
        <f t="shared" si="13"/>
        <v>2</v>
      </c>
      <c r="S63" s="49">
        <f t="shared" si="13"/>
        <v>0</v>
      </c>
      <c r="T63" s="49">
        <f t="shared" si="13"/>
        <v>1</v>
      </c>
      <c r="U63" s="49">
        <f t="shared" si="13"/>
        <v>0</v>
      </c>
    </row>
    <row r="64" spans="1:21" x14ac:dyDescent="0.3">
      <c r="A64" s="40" t="str">
        <f t="shared" si="7"/>
        <v>ven</v>
      </c>
      <c r="B64" s="53">
        <v>44988</v>
      </c>
      <c r="C64" s="4" t="s">
        <v>0</v>
      </c>
      <c r="D64" s="9" t="str">
        <f t="shared" si="12"/>
        <v>d</v>
      </c>
      <c r="E64" s="42">
        <v>1</v>
      </c>
      <c r="F64" s="42">
        <v>1</v>
      </c>
      <c r="G64" s="42">
        <v>1</v>
      </c>
      <c r="H64" s="42">
        <v>1</v>
      </c>
      <c r="I64" s="42">
        <v>0</v>
      </c>
      <c r="J64" s="1">
        <f>SUM(E64:I64)</f>
        <v>4</v>
      </c>
      <c r="Q64" s="49">
        <f t="shared" si="13"/>
        <v>1</v>
      </c>
      <c r="R64" s="49">
        <f t="shared" si="13"/>
        <v>0</v>
      </c>
      <c r="S64" s="49">
        <f t="shared" si="13"/>
        <v>0</v>
      </c>
      <c r="T64" s="49">
        <f t="shared" si="13"/>
        <v>2</v>
      </c>
      <c r="U64" s="49">
        <f t="shared" si="13"/>
        <v>0</v>
      </c>
    </row>
    <row r="65" spans="1:21" x14ac:dyDescent="0.3">
      <c r="A65" s="40" t="str">
        <f t="shared" si="7"/>
        <v>sam</v>
      </c>
      <c r="B65" s="53">
        <v>44989</v>
      </c>
      <c r="C65" s="4" t="s">
        <v>2</v>
      </c>
      <c r="D65" s="4" t="str">
        <f t="shared" si="12"/>
        <v>a</v>
      </c>
      <c r="E65" s="42">
        <v>1</v>
      </c>
      <c r="F65" s="42">
        <v>1</v>
      </c>
      <c r="G65" s="42">
        <v>1</v>
      </c>
      <c r="H65" s="42">
        <v>1</v>
      </c>
      <c r="I65" s="42">
        <v>0</v>
      </c>
      <c r="J65" s="1">
        <f>SUM(E65:I65)</f>
        <v>4</v>
      </c>
      <c r="Q65" s="49">
        <f t="shared" si="13"/>
        <v>2</v>
      </c>
      <c r="R65" s="49">
        <f t="shared" si="13"/>
        <v>0</v>
      </c>
      <c r="S65" s="49">
        <f t="shared" si="13"/>
        <v>1</v>
      </c>
      <c r="T65" s="49">
        <f t="shared" si="13"/>
        <v>0</v>
      </c>
      <c r="U65" s="49">
        <f t="shared" si="13"/>
        <v>0</v>
      </c>
    </row>
    <row r="66" spans="1:21" ht="17.25" thickBot="1" x14ac:dyDescent="0.35">
      <c r="A66" s="40" t="str">
        <f t="shared" si="7"/>
        <v>dim</v>
      </c>
      <c r="B66" s="53">
        <v>44990</v>
      </c>
      <c r="C66" s="10" t="s">
        <v>1</v>
      </c>
      <c r="D66" s="4" t="str">
        <f t="shared" si="12"/>
        <v>c</v>
      </c>
      <c r="E66" s="42">
        <v>1</v>
      </c>
      <c r="F66" s="42">
        <v>1</v>
      </c>
      <c r="G66" s="42">
        <v>1</v>
      </c>
      <c r="H66" s="42">
        <v>1</v>
      </c>
      <c r="I66" s="42">
        <v>0</v>
      </c>
      <c r="J66" s="1">
        <f>SUM(E66:I66)</f>
        <v>4</v>
      </c>
      <c r="Q66" s="49">
        <f t="shared" si="13"/>
        <v>0</v>
      </c>
      <c r="R66" s="49">
        <f t="shared" si="13"/>
        <v>1</v>
      </c>
      <c r="S66" s="49">
        <f t="shared" si="13"/>
        <v>2</v>
      </c>
      <c r="T66" s="49">
        <f t="shared" si="13"/>
        <v>0</v>
      </c>
      <c r="U66" s="49">
        <f t="shared" si="13"/>
        <v>0</v>
      </c>
    </row>
    <row r="67" spans="1:21" ht="17.25" thickBot="1" x14ac:dyDescent="0.35">
      <c r="A67" s="40" t="str">
        <f t="shared" ref="A67:A117" si="14">TEXT(B67,"jjj")</f>
        <v>lun</v>
      </c>
      <c r="B67" s="53">
        <v>44991</v>
      </c>
      <c r="C67" s="4" t="s">
        <v>3</v>
      </c>
      <c r="D67" s="10" t="str">
        <f t="shared" si="12"/>
        <v>b</v>
      </c>
      <c r="E67" s="42">
        <v>1</v>
      </c>
      <c r="F67" s="42">
        <v>1</v>
      </c>
      <c r="G67" s="42">
        <v>1</v>
      </c>
      <c r="H67" s="42">
        <v>1</v>
      </c>
      <c r="I67" s="42">
        <v>0</v>
      </c>
      <c r="J67" s="1">
        <f>SUM(E67:I67)</f>
        <v>4</v>
      </c>
      <c r="Q67" s="49">
        <f t="shared" si="13"/>
        <v>0</v>
      </c>
      <c r="R67" s="49">
        <f t="shared" si="13"/>
        <v>2</v>
      </c>
      <c r="S67" s="49">
        <f t="shared" si="13"/>
        <v>0</v>
      </c>
      <c r="T67" s="49">
        <f t="shared" si="13"/>
        <v>1</v>
      </c>
      <c r="U67" s="49">
        <f t="shared" si="13"/>
        <v>0</v>
      </c>
    </row>
    <row r="68" spans="1:21" x14ac:dyDescent="0.3">
      <c r="A68" s="40" t="str">
        <f t="shared" si="14"/>
        <v>mar</v>
      </c>
      <c r="B68" s="53">
        <v>44992</v>
      </c>
      <c r="C68" s="7" t="s">
        <v>0</v>
      </c>
      <c r="D68" s="9" t="str">
        <f t="shared" si="12"/>
        <v>d</v>
      </c>
      <c r="E68" s="42">
        <v>1</v>
      </c>
      <c r="F68" s="42">
        <v>1</v>
      </c>
      <c r="G68" s="42">
        <v>1</v>
      </c>
      <c r="H68" s="42">
        <v>1</v>
      </c>
      <c r="I68" s="42">
        <v>0</v>
      </c>
      <c r="J68" s="1">
        <f>SUM(E68:I68)</f>
        <v>4</v>
      </c>
      <c r="Q68" s="49">
        <f t="shared" si="13"/>
        <v>1</v>
      </c>
      <c r="R68" s="49">
        <f t="shared" si="13"/>
        <v>0</v>
      </c>
      <c r="S68" s="49">
        <f t="shared" si="13"/>
        <v>0</v>
      </c>
      <c r="T68" s="49">
        <f t="shared" si="13"/>
        <v>2</v>
      </c>
      <c r="U68" s="49">
        <f t="shared" si="13"/>
        <v>0</v>
      </c>
    </row>
    <row r="69" spans="1:21" x14ac:dyDescent="0.3">
      <c r="A69" s="40" t="str">
        <f t="shared" si="14"/>
        <v>mer</v>
      </c>
      <c r="B69" s="53">
        <v>44993</v>
      </c>
      <c r="C69" s="7" t="s">
        <v>2</v>
      </c>
      <c r="D69" s="4" t="str">
        <f t="shared" si="12"/>
        <v>a</v>
      </c>
      <c r="E69" s="42">
        <v>1</v>
      </c>
      <c r="F69" s="42">
        <v>1</v>
      </c>
      <c r="G69" s="42">
        <v>1</v>
      </c>
      <c r="H69" s="42">
        <v>1</v>
      </c>
      <c r="I69" s="42">
        <v>0</v>
      </c>
      <c r="J69" s="1">
        <f>SUM(E69:I69)</f>
        <v>4</v>
      </c>
      <c r="Q69" s="49">
        <f t="shared" si="13"/>
        <v>2</v>
      </c>
      <c r="R69" s="49">
        <f t="shared" si="13"/>
        <v>0</v>
      </c>
      <c r="S69" s="49">
        <f t="shared" si="13"/>
        <v>1</v>
      </c>
      <c r="T69" s="49">
        <f t="shared" si="13"/>
        <v>0</v>
      </c>
      <c r="U69" s="49">
        <f t="shared" si="13"/>
        <v>0</v>
      </c>
    </row>
    <row r="70" spans="1:21" ht="17.25" thickBot="1" x14ac:dyDescent="0.35">
      <c r="A70" s="40" t="str">
        <f t="shared" si="14"/>
        <v>jeu</v>
      </c>
      <c r="B70" s="53">
        <v>44994</v>
      </c>
      <c r="C70" s="6" t="s">
        <v>1</v>
      </c>
      <c r="D70" s="4" t="str">
        <f t="shared" si="12"/>
        <v>c</v>
      </c>
      <c r="E70" s="42">
        <v>1</v>
      </c>
      <c r="F70" s="42">
        <v>1</v>
      </c>
      <c r="G70" s="42">
        <v>1</v>
      </c>
      <c r="H70" s="42">
        <v>1</v>
      </c>
      <c r="I70" s="42">
        <v>0</v>
      </c>
      <c r="J70" s="1">
        <f>SUM(E70:I70)</f>
        <v>4</v>
      </c>
      <c r="Q70" s="49">
        <f t="shared" si="13"/>
        <v>0</v>
      </c>
      <c r="R70" s="49">
        <f t="shared" si="13"/>
        <v>1</v>
      </c>
      <c r="S70" s="49">
        <f t="shared" si="13"/>
        <v>2</v>
      </c>
      <c r="T70" s="49">
        <f t="shared" si="13"/>
        <v>0</v>
      </c>
      <c r="U70" s="49">
        <f t="shared" si="13"/>
        <v>0</v>
      </c>
    </row>
    <row r="71" spans="1:21" ht="17.25" thickBot="1" x14ac:dyDescent="0.35">
      <c r="A71" s="40" t="str">
        <f t="shared" si="14"/>
        <v>ven</v>
      </c>
      <c r="B71" s="53">
        <v>44995</v>
      </c>
      <c r="C71" s="7" t="s">
        <v>3</v>
      </c>
      <c r="D71" s="10" t="str">
        <f t="shared" si="12"/>
        <v>b</v>
      </c>
      <c r="E71" s="42">
        <v>1</v>
      </c>
      <c r="F71" s="42">
        <v>1</v>
      </c>
      <c r="G71" s="42">
        <v>1</v>
      </c>
      <c r="H71" s="42">
        <v>1</v>
      </c>
      <c r="I71" s="42">
        <v>0</v>
      </c>
      <c r="J71" s="1">
        <f>SUM(E71:I71)</f>
        <v>4</v>
      </c>
      <c r="Q71" s="49">
        <f t="shared" si="13"/>
        <v>0</v>
      </c>
      <c r="R71" s="49">
        <f t="shared" si="13"/>
        <v>2</v>
      </c>
      <c r="S71" s="49">
        <f t="shared" si="13"/>
        <v>0</v>
      </c>
      <c r="T71" s="49">
        <f t="shared" si="13"/>
        <v>1</v>
      </c>
      <c r="U71" s="49">
        <f t="shared" si="13"/>
        <v>0</v>
      </c>
    </row>
    <row r="72" spans="1:21" x14ac:dyDescent="0.3">
      <c r="A72" s="40" t="str">
        <f t="shared" si="14"/>
        <v>sam</v>
      </c>
      <c r="B72" s="53">
        <v>44996</v>
      </c>
      <c r="C72" s="7" t="s">
        <v>0</v>
      </c>
      <c r="D72" s="9" t="str">
        <f t="shared" si="12"/>
        <v>d</v>
      </c>
      <c r="E72" s="42">
        <v>1</v>
      </c>
      <c r="F72" s="42">
        <v>1</v>
      </c>
      <c r="G72" s="42">
        <v>1</v>
      </c>
      <c r="H72" s="42">
        <v>1</v>
      </c>
      <c r="I72" s="42">
        <v>0</v>
      </c>
      <c r="J72" s="1">
        <f>SUM(E72:I72)</f>
        <v>4</v>
      </c>
      <c r="Q72" s="49">
        <f t="shared" si="13"/>
        <v>1</v>
      </c>
      <c r="R72" s="49">
        <f t="shared" si="13"/>
        <v>0</v>
      </c>
      <c r="S72" s="49">
        <f t="shared" si="13"/>
        <v>0</v>
      </c>
      <c r="T72" s="49">
        <f t="shared" si="13"/>
        <v>2</v>
      </c>
      <c r="U72" s="49">
        <f t="shared" si="13"/>
        <v>0</v>
      </c>
    </row>
    <row r="73" spans="1:21" x14ac:dyDescent="0.3">
      <c r="A73" s="40" t="str">
        <f t="shared" si="14"/>
        <v>dim</v>
      </c>
      <c r="B73" s="53">
        <v>44997</v>
      </c>
      <c r="C73" s="7" t="s">
        <v>2</v>
      </c>
      <c r="D73" s="4" t="str">
        <f t="shared" si="12"/>
        <v>a</v>
      </c>
      <c r="E73" s="42">
        <v>1</v>
      </c>
      <c r="F73" s="42">
        <v>1</v>
      </c>
      <c r="G73" s="42">
        <v>1</v>
      </c>
      <c r="H73" s="42">
        <v>1</v>
      </c>
      <c r="I73" s="42">
        <v>0</v>
      </c>
      <c r="J73" s="1">
        <f>SUM(E73:I73)</f>
        <v>4</v>
      </c>
      <c r="Q73" s="49">
        <f t="shared" si="13"/>
        <v>2</v>
      </c>
      <c r="R73" s="49">
        <f t="shared" si="13"/>
        <v>0</v>
      </c>
      <c r="S73" s="49">
        <f t="shared" si="13"/>
        <v>1</v>
      </c>
      <c r="T73" s="49">
        <f t="shared" si="13"/>
        <v>0</v>
      </c>
      <c r="U73" s="49">
        <f t="shared" si="13"/>
        <v>0</v>
      </c>
    </row>
    <row r="74" spans="1:21" ht="17.25" thickBot="1" x14ac:dyDescent="0.35">
      <c r="A74" s="40" t="str">
        <f t="shared" si="14"/>
        <v>lun</v>
      </c>
      <c r="B74" s="53">
        <v>44998</v>
      </c>
      <c r="C74" s="6" t="s">
        <v>1</v>
      </c>
      <c r="D74" s="4" t="str">
        <f t="shared" si="12"/>
        <v>c</v>
      </c>
      <c r="E74" s="42">
        <v>1</v>
      </c>
      <c r="F74" s="42">
        <v>1</v>
      </c>
      <c r="G74" s="42">
        <v>1</v>
      </c>
      <c r="H74" s="42">
        <v>1</v>
      </c>
      <c r="I74" s="42">
        <v>0</v>
      </c>
      <c r="J74" s="1">
        <f>SUM(E74:I74)</f>
        <v>4</v>
      </c>
      <c r="Q74" s="49">
        <f t="shared" si="13"/>
        <v>0</v>
      </c>
      <c r="R74" s="49">
        <f t="shared" si="13"/>
        <v>1</v>
      </c>
      <c r="S74" s="49">
        <f t="shared" si="13"/>
        <v>2</v>
      </c>
      <c r="T74" s="49">
        <f t="shared" si="13"/>
        <v>0</v>
      </c>
      <c r="U74" s="49">
        <f t="shared" si="13"/>
        <v>0</v>
      </c>
    </row>
    <row r="75" spans="1:21" ht="17.25" thickBot="1" x14ac:dyDescent="0.35">
      <c r="A75" s="40" t="str">
        <f t="shared" si="14"/>
        <v>mar</v>
      </c>
      <c r="B75" s="53">
        <v>44999</v>
      </c>
      <c r="C75" s="7" t="s">
        <v>3</v>
      </c>
      <c r="D75" s="10" t="str">
        <f t="shared" si="12"/>
        <v>b</v>
      </c>
      <c r="E75" s="42">
        <v>1</v>
      </c>
      <c r="F75" s="42">
        <v>1</v>
      </c>
      <c r="G75" s="42">
        <v>1</v>
      </c>
      <c r="H75" s="42">
        <v>1</v>
      </c>
      <c r="I75" s="42">
        <v>0</v>
      </c>
      <c r="J75" s="1">
        <f>SUM(E75:I75)</f>
        <v>4</v>
      </c>
      <c r="Q75" s="49">
        <f t="shared" si="13"/>
        <v>0</v>
      </c>
      <c r="R75" s="49">
        <f t="shared" si="13"/>
        <v>2</v>
      </c>
      <c r="S75" s="49">
        <f t="shared" si="13"/>
        <v>0</v>
      </c>
      <c r="T75" s="49">
        <f t="shared" si="13"/>
        <v>1</v>
      </c>
      <c r="U75" s="49">
        <f t="shared" si="13"/>
        <v>0</v>
      </c>
    </row>
    <row r="76" spans="1:21" x14ac:dyDescent="0.3">
      <c r="A76" s="40" t="str">
        <f t="shared" si="14"/>
        <v>mer</v>
      </c>
      <c r="B76" s="53">
        <v>45000</v>
      </c>
      <c r="C76" s="7" t="s">
        <v>0</v>
      </c>
      <c r="D76" s="9" t="str">
        <f t="shared" si="12"/>
        <v>d</v>
      </c>
      <c r="E76" s="42">
        <v>1</v>
      </c>
      <c r="F76" s="42">
        <v>1</v>
      </c>
      <c r="G76" s="42">
        <v>1</v>
      </c>
      <c r="H76" s="42">
        <v>1</v>
      </c>
      <c r="I76" s="42">
        <v>0</v>
      </c>
      <c r="J76" s="1">
        <f>SUM(E76:I76)</f>
        <v>4</v>
      </c>
      <c r="Q76" s="49">
        <f t="shared" si="13"/>
        <v>1</v>
      </c>
      <c r="R76" s="49">
        <f t="shared" si="13"/>
        <v>0</v>
      </c>
      <c r="S76" s="49">
        <f t="shared" si="13"/>
        <v>0</v>
      </c>
      <c r="T76" s="49">
        <f t="shared" si="13"/>
        <v>2</v>
      </c>
      <c r="U76" s="49">
        <f t="shared" si="13"/>
        <v>0</v>
      </c>
    </row>
    <row r="77" spans="1:21" x14ac:dyDescent="0.3">
      <c r="A77" s="40" t="str">
        <f t="shared" si="14"/>
        <v>jeu</v>
      </c>
      <c r="B77" s="53">
        <v>45001</v>
      </c>
      <c r="C77" s="7" t="s">
        <v>2</v>
      </c>
      <c r="D77" s="4" t="str">
        <f t="shared" si="12"/>
        <v>a</v>
      </c>
      <c r="E77" s="42">
        <v>1</v>
      </c>
      <c r="F77" s="42">
        <v>1</v>
      </c>
      <c r="G77" s="42">
        <v>1</v>
      </c>
      <c r="H77" s="42">
        <v>1</v>
      </c>
      <c r="I77" s="42">
        <v>0</v>
      </c>
      <c r="J77" s="1">
        <f>SUM(E77:I77)</f>
        <v>4</v>
      </c>
      <c r="Q77" s="49">
        <f t="shared" si="13"/>
        <v>2</v>
      </c>
      <c r="R77" s="49">
        <f t="shared" si="13"/>
        <v>0</v>
      </c>
      <c r="S77" s="49">
        <f t="shared" si="13"/>
        <v>1</v>
      </c>
      <c r="T77" s="49">
        <f t="shared" si="13"/>
        <v>0</v>
      </c>
      <c r="U77" s="49">
        <f t="shared" si="13"/>
        <v>0</v>
      </c>
    </row>
    <row r="78" spans="1:21" ht="17.25" thickBot="1" x14ac:dyDescent="0.35">
      <c r="A78" s="40" t="str">
        <f t="shared" si="14"/>
        <v>ven</v>
      </c>
      <c r="B78" s="53">
        <v>45002</v>
      </c>
      <c r="C78" s="7" t="s">
        <v>1</v>
      </c>
      <c r="D78" s="4" t="str">
        <f t="shared" si="12"/>
        <v>c</v>
      </c>
      <c r="E78" s="42">
        <v>1</v>
      </c>
      <c r="F78" s="42">
        <v>1</v>
      </c>
      <c r="G78" s="42">
        <v>1</v>
      </c>
      <c r="H78" s="42">
        <v>1</v>
      </c>
      <c r="I78" s="42">
        <v>0</v>
      </c>
      <c r="J78" s="1">
        <f>SUM(E78:I78)</f>
        <v>4</v>
      </c>
      <c r="Q78" s="49">
        <f t="shared" si="13"/>
        <v>0</v>
      </c>
      <c r="R78" s="49">
        <f t="shared" si="13"/>
        <v>1</v>
      </c>
      <c r="S78" s="49">
        <f t="shared" si="13"/>
        <v>2</v>
      </c>
      <c r="T78" s="49">
        <f t="shared" si="13"/>
        <v>0</v>
      </c>
      <c r="U78" s="49">
        <f t="shared" si="13"/>
        <v>0</v>
      </c>
    </row>
    <row r="79" spans="1:21" ht="17.25" thickBot="1" x14ac:dyDescent="0.35">
      <c r="A79" s="40" t="str">
        <f t="shared" si="14"/>
        <v>sam</v>
      </c>
      <c r="B79" s="53">
        <v>45003</v>
      </c>
      <c r="C79" s="59" t="s">
        <v>0</v>
      </c>
      <c r="D79" s="70" t="str">
        <f t="shared" si="12"/>
        <v>b</v>
      </c>
      <c r="E79" s="42">
        <v>1</v>
      </c>
      <c r="F79" s="42">
        <v>1</v>
      </c>
      <c r="G79" s="42">
        <v>1</v>
      </c>
      <c r="H79" s="42">
        <v>0</v>
      </c>
      <c r="I79" s="42">
        <v>0</v>
      </c>
      <c r="J79" s="1">
        <f>SUM(E79:I79)</f>
        <v>3</v>
      </c>
      <c r="K79" s="60" t="s">
        <v>26</v>
      </c>
      <c r="Q79" s="49">
        <f t="shared" ref="Q79:U117" si="15">IF($C79=Q$2,1,IF($D79=Q$2,2,0))</f>
        <v>1</v>
      </c>
      <c r="R79" s="49">
        <f t="shared" si="15"/>
        <v>2</v>
      </c>
      <c r="S79" s="49">
        <f t="shared" si="15"/>
        <v>0</v>
      </c>
      <c r="T79" s="49">
        <f t="shared" si="15"/>
        <v>0</v>
      </c>
      <c r="U79" s="49">
        <f t="shared" si="15"/>
        <v>0</v>
      </c>
    </row>
    <row r="80" spans="1:21" x14ac:dyDescent="0.3">
      <c r="A80" s="40" t="str">
        <f t="shared" si="14"/>
        <v>dim</v>
      </c>
      <c r="B80" s="53">
        <v>45004</v>
      </c>
      <c r="C80" s="59" t="s">
        <v>2</v>
      </c>
      <c r="D80" s="4" t="s">
        <v>0</v>
      </c>
      <c r="E80" s="42">
        <v>1</v>
      </c>
      <c r="F80" s="42">
        <v>1</v>
      </c>
      <c r="G80" s="42">
        <v>1</v>
      </c>
      <c r="H80" s="42">
        <v>0</v>
      </c>
      <c r="I80" s="42">
        <v>0</v>
      </c>
      <c r="J80" s="1">
        <f>SUM(E80:I80)</f>
        <v>3</v>
      </c>
      <c r="Q80" s="49">
        <f t="shared" si="15"/>
        <v>2</v>
      </c>
      <c r="R80" s="49">
        <f t="shared" si="15"/>
        <v>0</v>
      </c>
      <c r="S80" s="49">
        <f t="shared" si="15"/>
        <v>1</v>
      </c>
      <c r="T80" s="49">
        <f t="shared" si="15"/>
        <v>0</v>
      </c>
      <c r="U80" s="49">
        <f t="shared" si="15"/>
        <v>0</v>
      </c>
    </row>
    <row r="81" spans="1:21" ht="17.25" thickBot="1" x14ac:dyDescent="0.35">
      <c r="A81" s="40" t="str">
        <f t="shared" si="14"/>
        <v>lun</v>
      </c>
      <c r="B81" s="53">
        <v>45005</v>
      </c>
      <c r="C81" s="59" t="s">
        <v>41</v>
      </c>
      <c r="D81" s="10" t="s">
        <v>2</v>
      </c>
      <c r="E81" s="42">
        <v>1</v>
      </c>
      <c r="F81" s="42">
        <v>1</v>
      </c>
      <c r="G81" s="42">
        <v>1</v>
      </c>
      <c r="H81" s="42">
        <v>0</v>
      </c>
      <c r="I81" s="42">
        <v>0</v>
      </c>
      <c r="J81" s="1">
        <f>SUM(E81:I81)</f>
        <v>3</v>
      </c>
      <c r="Q81" s="49">
        <f t="shared" si="15"/>
        <v>0</v>
      </c>
      <c r="R81" s="49">
        <f t="shared" si="15"/>
        <v>0</v>
      </c>
      <c r="S81" s="49">
        <f t="shared" si="15"/>
        <v>2</v>
      </c>
      <c r="T81" s="49">
        <f t="shared" si="15"/>
        <v>0</v>
      </c>
      <c r="U81" s="49">
        <f t="shared" si="15"/>
        <v>0</v>
      </c>
    </row>
    <row r="82" spans="1:21" x14ac:dyDescent="0.3">
      <c r="A82" s="40" t="str">
        <f t="shared" si="14"/>
        <v>mar</v>
      </c>
      <c r="B82" s="53">
        <v>45006</v>
      </c>
      <c r="C82" s="59" t="s">
        <v>41</v>
      </c>
      <c r="D82" s="9" t="s">
        <v>1</v>
      </c>
      <c r="E82" s="42">
        <v>1</v>
      </c>
      <c r="F82" s="42">
        <v>1</v>
      </c>
      <c r="G82" s="42">
        <v>1</v>
      </c>
      <c r="H82" s="42">
        <v>0</v>
      </c>
      <c r="I82" s="42">
        <v>0</v>
      </c>
      <c r="J82" s="1">
        <f>SUM(E82:I82)</f>
        <v>3</v>
      </c>
      <c r="Q82" s="49">
        <f t="shared" si="15"/>
        <v>0</v>
      </c>
      <c r="R82" s="49">
        <f t="shared" si="15"/>
        <v>2</v>
      </c>
      <c r="S82" s="49">
        <f t="shared" si="15"/>
        <v>0</v>
      </c>
      <c r="T82" s="49">
        <f t="shared" si="15"/>
        <v>0</v>
      </c>
      <c r="U82" s="49">
        <f t="shared" si="15"/>
        <v>0</v>
      </c>
    </row>
    <row r="83" spans="1:21" x14ac:dyDescent="0.3">
      <c r="A83" s="40" t="str">
        <f t="shared" si="14"/>
        <v>mer</v>
      </c>
      <c r="B83" s="53">
        <v>45007</v>
      </c>
      <c r="C83" s="59" t="s">
        <v>41</v>
      </c>
      <c r="D83" s="4" t="s">
        <v>0</v>
      </c>
      <c r="E83" s="42">
        <v>1</v>
      </c>
      <c r="F83" s="42">
        <v>1</v>
      </c>
      <c r="G83" s="42">
        <v>1</v>
      </c>
      <c r="H83" s="42">
        <v>0</v>
      </c>
      <c r="I83" s="42">
        <v>0</v>
      </c>
      <c r="J83" s="1">
        <f>SUM(E83:I83)</f>
        <v>3</v>
      </c>
      <c r="Q83" s="49">
        <f t="shared" si="15"/>
        <v>2</v>
      </c>
      <c r="R83" s="49">
        <f t="shared" si="15"/>
        <v>0</v>
      </c>
      <c r="S83" s="49">
        <f t="shared" si="15"/>
        <v>0</v>
      </c>
      <c r="T83" s="49">
        <f t="shared" si="15"/>
        <v>0</v>
      </c>
      <c r="U83" s="49">
        <f t="shared" si="15"/>
        <v>0</v>
      </c>
    </row>
    <row r="84" spans="1:21" ht="17.25" thickBot="1" x14ac:dyDescent="0.35">
      <c r="A84" s="40" t="str">
        <f t="shared" si="14"/>
        <v>jeu</v>
      </c>
      <c r="B84" s="53">
        <v>45008</v>
      </c>
      <c r="C84" s="59" t="s">
        <v>41</v>
      </c>
      <c r="D84" s="10" t="s">
        <v>2</v>
      </c>
      <c r="E84" s="42">
        <v>1</v>
      </c>
      <c r="F84" s="42">
        <v>1</v>
      </c>
      <c r="G84" s="42">
        <v>1</v>
      </c>
      <c r="H84" s="42">
        <v>0</v>
      </c>
      <c r="I84" s="42">
        <v>0</v>
      </c>
      <c r="J84" s="1">
        <f>SUM(E84:I84)</f>
        <v>3</v>
      </c>
      <c r="Q84" s="49">
        <f t="shared" si="15"/>
        <v>0</v>
      </c>
      <c r="R84" s="49">
        <f t="shared" si="15"/>
        <v>0</v>
      </c>
      <c r="S84" s="49">
        <f t="shared" si="15"/>
        <v>2</v>
      </c>
      <c r="T84" s="49">
        <f t="shared" si="15"/>
        <v>0</v>
      </c>
      <c r="U84" s="49">
        <f t="shared" si="15"/>
        <v>0</v>
      </c>
    </row>
    <row r="85" spans="1:21" x14ac:dyDescent="0.3">
      <c r="A85" s="40" t="str">
        <f t="shared" si="14"/>
        <v>ven</v>
      </c>
      <c r="B85" s="53">
        <v>45009</v>
      </c>
      <c r="C85" s="59" t="s">
        <v>41</v>
      </c>
      <c r="D85" s="9" t="s">
        <v>1</v>
      </c>
      <c r="E85" s="42">
        <v>1</v>
      </c>
      <c r="F85" s="42">
        <v>1</v>
      </c>
      <c r="G85" s="42">
        <v>1</v>
      </c>
      <c r="H85" s="42">
        <v>0</v>
      </c>
      <c r="I85" s="42">
        <v>0</v>
      </c>
      <c r="J85" s="1">
        <f>SUM(E85:I85)</f>
        <v>3</v>
      </c>
      <c r="Q85" s="49">
        <f t="shared" si="15"/>
        <v>0</v>
      </c>
      <c r="R85" s="49">
        <f t="shared" si="15"/>
        <v>2</v>
      </c>
      <c r="S85" s="49">
        <f t="shared" si="15"/>
        <v>0</v>
      </c>
      <c r="T85" s="49">
        <f t="shared" si="15"/>
        <v>0</v>
      </c>
      <c r="U85" s="49">
        <f t="shared" si="15"/>
        <v>0</v>
      </c>
    </row>
    <row r="86" spans="1:21" x14ac:dyDescent="0.3">
      <c r="A86" s="40" t="str">
        <f t="shared" si="14"/>
        <v>sam</v>
      </c>
      <c r="B86" s="53">
        <v>45010</v>
      </c>
      <c r="C86" s="59" t="s">
        <v>2</v>
      </c>
      <c r="D86" s="4" t="s">
        <v>0</v>
      </c>
      <c r="E86" s="42">
        <v>1</v>
      </c>
      <c r="F86" s="42">
        <v>1</v>
      </c>
      <c r="G86" s="42">
        <v>1</v>
      </c>
      <c r="H86" s="42">
        <v>0</v>
      </c>
      <c r="I86" s="42">
        <v>0</v>
      </c>
      <c r="J86" s="1">
        <f>SUM(E86:I86)</f>
        <v>3</v>
      </c>
      <c r="Q86" s="49">
        <f t="shared" si="15"/>
        <v>2</v>
      </c>
      <c r="R86" s="49">
        <f t="shared" si="15"/>
        <v>0</v>
      </c>
      <c r="S86" s="49">
        <f t="shared" si="15"/>
        <v>1</v>
      </c>
      <c r="T86" s="49">
        <f t="shared" si="15"/>
        <v>0</v>
      </c>
      <c r="U86" s="49">
        <f t="shared" si="15"/>
        <v>0</v>
      </c>
    </row>
    <row r="87" spans="1:21" ht="17.25" thickBot="1" x14ac:dyDescent="0.35">
      <c r="A87" s="40" t="str">
        <f t="shared" si="14"/>
        <v>dim</v>
      </c>
      <c r="B87" s="53">
        <v>45011</v>
      </c>
      <c r="C87" s="59" t="s">
        <v>1</v>
      </c>
      <c r="D87" s="10" t="s">
        <v>2</v>
      </c>
      <c r="E87" s="42">
        <v>1</v>
      </c>
      <c r="F87" s="42">
        <v>1</v>
      </c>
      <c r="G87" s="42">
        <v>1</v>
      </c>
      <c r="H87" s="42">
        <v>0</v>
      </c>
      <c r="I87" s="42">
        <v>0</v>
      </c>
      <c r="J87" s="1">
        <f>SUM(E87:I87)</f>
        <v>3</v>
      </c>
      <c r="Q87" s="49">
        <f t="shared" si="15"/>
        <v>0</v>
      </c>
      <c r="R87" s="49">
        <f t="shared" si="15"/>
        <v>1</v>
      </c>
      <c r="S87" s="49">
        <f t="shared" si="15"/>
        <v>2</v>
      </c>
      <c r="T87" s="49">
        <f t="shared" si="15"/>
        <v>0</v>
      </c>
      <c r="U87" s="49">
        <f t="shared" si="15"/>
        <v>0</v>
      </c>
    </row>
    <row r="88" spans="1:21" x14ac:dyDescent="0.3">
      <c r="A88" s="40" t="str">
        <f t="shared" si="14"/>
        <v>lun</v>
      </c>
      <c r="B88" s="53">
        <v>45012</v>
      </c>
      <c r="C88" s="59" t="s">
        <v>41</v>
      </c>
      <c r="D88" s="9" t="s">
        <v>1</v>
      </c>
      <c r="E88" s="42">
        <v>1</v>
      </c>
      <c r="F88" s="42">
        <v>1</v>
      </c>
      <c r="G88" s="42">
        <v>1</v>
      </c>
      <c r="H88" s="42">
        <v>0</v>
      </c>
      <c r="I88" s="42">
        <v>0</v>
      </c>
      <c r="J88" s="1">
        <f>SUM(E88:I88)</f>
        <v>3</v>
      </c>
      <c r="Q88" s="49">
        <f t="shared" si="15"/>
        <v>0</v>
      </c>
      <c r="R88" s="49">
        <f t="shared" si="15"/>
        <v>2</v>
      </c>
      <c r="S88" s="49">
        <f t="shared" si="15"/>
        <v>0</v>
      </c>
      <c r="T88" s="49">
        <f t="shared" si="15"/>
        <v>0</v>
      </c>
      <c r="U88" s="49">
        <f t="shared" si="15"/>
        <v>0</v>
      </c>
    </row>
    <row r="89" spans="1:21" x14ac:dyDescent="0.3">
      <c r="A89" s="40" t="str">
        <f t="shared" si="14"/>
        <v>mar</v>
      </c>
      <c r="B89" s="53">
        <v>45013</v>
      </c>
      <c r="C89" s="59" t="s">
        <v>41</v>
      </c>
      <c r="D89" s="4" t="s">
        <v>0</v>
      </c>
      <c r="E89" s="42">
        <v>1</v>
      </c>
      <c r="F89" s="42">
        <v>1</v>
      </c>
      <c r="G89" s="42">
        <v>1</v>
      </c>
      <c r="H89" s="42">
        <v>0</v>
      </c>
      <c r="I89" s="42">
        <v>0</v>
      </c>
      <c r="J89" s="1">
        <f>SUM(E89:I89)</f>
        <v>3</v>
      </c>
      <c r="Q89" s="49">
        <f t="shared" si="15"/>
        <v>2</v>
      </c>
      <c r="R89" s="49">
        <f t="shared" si="15"/>
        <v>0</v>
      </c>
      <c r="S89" s="49">
        <f t="shared" si="15"/>
        <v>0</v>
      </c>
      <c r="T89" s="49">
        <f t="shared" si="15"/>
        <v>0</v>
      </c>
      <c r="U89" s="49">
        <f t="shared" si="15"/>
        <v>0</v>
      </c>
    </row>
    <row r="90" spans="1:21" ht="17.25" thickBot="1" x14ac:dyDescent="0.35">
      <c r="A90" s="40" t="str">
        <f t="shared" si="14"/>
        <v>mer</v>
      </c>
      <c r="B90" s="53">
        <v>45014</v>
      </c>
      <c r="C90" s="59" t="s">
        <v>41</v>
      </c>
      <c r="D90" s="10" t="s">
        <v>2</v>
      </c>
      <c r="E90" s="42">
        <v>1</v>
      </c>
      <c r="F90" s="42">
        <v>1</v>
      </c>
      <c r="G90" s="42">
        <v>1</v>
      </c>
      <c r="H90" s="42">
        <v>0</v>
      </c>
      <c r="I90" s="42">
        <v>0</v>
      </c>
      <c r="J90" s="1">
        <f>SUM(E90:I90)</f>
        <v>3</v>
      </c>
      <c r="Q90" s="49">
        <f t="shared" si="15"/>
        <v>0</v>
      </c>
      <c r="R90" s="49">
        <f t="shared" si="15"/>
        <v>0</v>
      </c>
      <c r="S90" s="49">
        <f t="shared" si="15"/>
        <v>2</v>
      </c>
      <c r="T90" s="49">
        <f t="shared" si="15"/>
        <v>0</v>
      </c>
      <c r="U90" s="49">
        <f t="shared" si="15"/>
        <v>0</v>
      </c>
    </row>
    <row r="91" spans="1:21" x14ac:dyDescent="0.3">
      <c r="A91" s="40" t="str">
        <f t="shared" si="14"/>
        <v>jeu</v>
      </c>
      <c r="B91" s="53">
        <v>45015</v>
      </c>
      <c r="C91" s="59" t="s">
        <v>41</v>
      </c>
      <c r="D91" s="9" t="s">
        <v>1</v>
      </c>
      <c r="E91" s="42">
        <v>1</v>
      </c>
      <c r="F91" s="42">
        <v>1</v>
      </c>
      <c r="G91" s="42">
        <v>1</v>
      </c>
      <c r="H91" s="42">
        <v>0</v>
      </c>
      <c r="I91" s="42">
        <v>0</v>
      </c>
      <c r="J91" s="1">
        <f>SUM(E91:I91)</f>
        <v>3</v>
      </c>
      <c r="Q91" s="49">
        <f t="shared" si="15"/>
        <v>0</v>
      </c>
      <c r="R91" s="49">
        <f t="shared" si="15"/>
        <v>2</v>
      </c>
      <c r="S91" s="49">
        <f t="shared" si="15"/>
        <v>0</v>
      </c>
      <c r="T91" s="49">
        <f t="shared" si="15"/>
        <v>0</v>
      </c>
      <c r="U91" s="49">
        <f t="shared" si="15"/>
        <v>0</v>
      </c>
    </row>
    <row r="92" spans="1:21" x14ac:dyDescent="0.3">
      <c r="A92" s="40" t="str">
        <f t="shared" si="14"/>
        <v>ven</v>
      </c>
      <c r="B92" s="53">
        <v>45016</v>
      </c>
      <c r="C92" s="59" t="s">
        <v>41</v>
      </c>
      <c r="D92" s="4" t="s">
        <v>0</v>
      </c>
      <c r="E92" s="42">
        <v>1</v>
      </c>
      <c r="F92" s="42">
        <v>1</v>
      </c>
      <c r="G92" s="42">
        <v>1</v>
      </c>
      <c r="H92" s="42">
        <v>0</v>
      </c>
      <c r="I92" s="42">
        <v>0</v>
      </c>
      <c r="J92" s="1">
        <f>SUM(E92:I92)</f>
        <v>3</v>
      </c>
      <c r="Q92" s="49">
        <f t="shared" si="15"/>
        <v>2</v>
      </c>
      <c r="R92" s="49">
        <f t="shared" si="15"/>
        <v>0</v>
      </c>
      <c r="S92" s="49">
        <f t="shared" si="15"/>
        <v>0</v>
      </c>
      <c r="T92" s="49">
        <f t="shared" si="15"/>
        <v>0</v>
      </c>
      <c r="U92" s="49">
        <f t="shared" si="15"/>
        <v>0</v>
      </c>
    </row>
    <row r="93" spans="1:21" ht="17.25" thickBot="1" x14ac:dyDescent="0.35">
      <c r="A93" s="40" t="str">
        <f t="shared" si="14"/>
        <v>sam</v>
      </c>
      <c r="B93" s="53">
        <v>45017</v>
      </c>
      <c r="C93" s="59" t="s">
        <v>1</v>
      </c>
      <c r="D93" s="10" t="s">
        <v>2</v>
      </c>
      <c r="E93" s="42">
        <v>1</v>
      </c>
      <c r="F93" s="42">
        <v>1</v>
      </c>
      <c r="G93" s="42">
        <v>1</v>
      </c>
      <c r="H93" s="42">
        <v>0</v>
      </c>
      <c r="I93" s="42">
        <v>0</v>
      </c>
      <c r="J93" s="1">
        <f>SUM(E93:I93)</f>
        <v>3</v>
      </c>
      <c r="Q93" s="49">
        <f t="shared" si="15"/>
        <v>0</v>
      </c>
      <c r="R93" s="49">
        <f t="shared" si="15"/>
        <v>1</v>
      </c>
      <c r="S93" s="49">
        <f t="shared" si="15"/>
        <v>2</v>
      </c>
      <c r="T93" s="49">
        <f t="shared" si="15"/>
        <v>0</v>
      </c>
      <c r="U93" s="49">
        <f t="shared" si="15"/>
        <v>0</v>
      </c>
    </row>
    <row r="94" spans="1:21" x14ac:dyDescent="0.3">
      <c r="A94" s="40" t="str">
        <f t="shared" si="14"/>
        <v>dim</v>
      </c>
      <c r="B94" s="53">
        <v>45018</v>
      </c>
      <c r="C94" s="59" t="s">
        <v>0</v>
      </c>
      <c r="D94" s="9" t="s">
        <v>1</v>
      </c>
      <c r="E94" s="42">
        <v>1</v>
      </c>
      <c r="F94" s="42">
        <v>1</v>
      </c>
      <c r="G94" s="42">
        <v>1</v>
      </c>
      <c r="H94" s="42">
        <v>0</v>
      </c>
      <c r="I94" s="42">
        <v>0</v>
      </c>
      <c r="J94" s="1">
        <f>SUM(E94:I94)</f>
        <v>3</v>
      </c>
      <c r="Q94" s="49">
        <f t="shared" si="15"/>
        <v>1</v>
      </c>
      <c r="R94" s="49">
        <f t="shared" si="15"/>
        <v>2</v>
      </c>
      <c r="S94" s="49">
        <f t="shared" si="15"/>
        <v>0</v>
      </c>
      <c r="T94" s="49">
        <f t="shared" si="15"/>
        <v>0</v>
      </c>
      <c r="U94" s="49">
        <f t="shared" si="15"/>
        <v>0</v>
      </c>
    </row>
    <row r="95" spans="1:21" x14ac:dyDescent="0.3">
      <c r="A95" s="40" t="str">
        <f t="shared" si="14"/>
        <v>lun</v>
      </c>
      <c r="B95" s="53">
        <v>45019</v>
      </c>
      <c r="C95" s="59" t="s">
        <v>41</v>
      </c>
      <c r="D95" s="4" t="s">
        <v>0</v>
      </c>
      <c r="E95" s="42">
        <v>1</v>
      </c>
      <c r="F95" s="42">
        <v>1</v>
      </c>
      <c r="G95" s="42">
        <v>1</v>
      </c>
      <c r="H95" s="42">
        <v>0</v>
      </c>
      <c r="I95" s="42">
        <v>0</v>
      </c>
      <c r="J95" s="1">
        <f>SUM(E95:I95)</f>
        <v>3</v>
      </c>
      <c r="Q95" s="49">
        <f t="shared" si="15"/>
        <v>2</v>
      </c>
      <c r="R95" s="49">
        <f t="shared" si="15"/>
        <v>0</v>
      </c>
      <c r="S95" s="49">
        <f t="shared" si="15"/>
        <v>0</v>
      </c>
      <c r="T95" s="49">
        <f t="shared" si="15"/>
        <v>0</v>
      </c>
      <c r="U95" s="49">
        <f t="shared" si="15"/>
        <v>0</v>
      </c>
    </row>
    <row r="96" spans="1:21" ht="17.25" thickBot="1" x14ac:dyDescent="0.35">
      <c r="A96" s="40" t="str">
        <f t="shared" si="14"/>
        <v>mar</v>
      </c>
      <c r="B96" s="53">
        <v>45020</v>
      </c>
      <c r="C96" s="59" t="s">
        <v>41</v>
      </c>
      <c r="D96" s="10" t="s">
        <v>2</v>
      </c>
      <c r="E96" s="42">
        <v>1</v>
      </c>
      <c r="F96" s="42">
        <v>1</v>
      </c>
      <c r="G96" s="42">
        <v>1</v>
      </c>
      <c r="H96" s="42">
        <v>0</v>
      </c>
      <c r="I96" s="42">
        <v>0</v>
      </c>
      <c r="J96" s="1">
        <f>SUM(E96:I96)</f>
        <v>3</v>
      </c>
      <c r="Q96" s="49">
        <f t="shared" si="15"/>
        <v>0</v>
      </c>
      <c r="R96" s="49">
        <f t="shared" si="15"/>
        <v>0</v>
      </c>
      <c r="S96" s="49">
        <f t="shared" si="15"/>
        <v>2</v>
      </c>
      <c r="T96" s="49">
        <f t="shared" si="15"/>
        <v>0</v>
      </c>
      <c r="U96" s="49">
        <f t="shared" si="15"/>
        <v>0</v>
      </c>
    </row>
    <row r="97" spans="1:21" x14ac:dyDescent="0.3">
      <c r="A97" s="40" t="str">
        <f t="shared" si="14"/>
        <v>mer</v>
      </c>
      <c r="B97" s="53">
        <v>45021</v>
      </c>
      <c r="C97" s="59" t="s">
        <v>41</v>
      </c>
      <c r="D97" s="9" t="s">
        <v>1</v>
      </c>
      <c r="E97" s="42">
        <v>1</v>
      </c>
      <c r="F97" s="42">
        <v>1</v>
      </c>
      <c r="G97" s="42">
        <v>1</v>
      </c>
      <c r="H97" s="42">
        <v>0</v>
      </c>
      <c r="I97" s="42">
        <v>0</v>
      </c>
      <c r="J97" s="1">
        <f>SUM(E97:I97)</f>
        <v>3</v>
      </c>
      <c r="Q97" s="49">
        <f t="shared" si="15"/>
        <v>0</v>
      </c>
      <c r="R97" s="49">
        <f t="shared" si="15"/>
        <v>2</v>
      </c>
      <c r="S97" s="49">
        <f t="shared" si="15"/>
        <v>0</v>
      </c>
      <c r="T97" s="49">
        <f t="shared" si="15"/>
        <v>0</v>
      </c>
      <c r="U97" s="49">
        <f t="shared" si="15"/>
        <v>0</v>
      </c>
    </row>
    <row r="98" spans="1:21" x14ac:dyDescent="0.3">
      <c r="A98" s="40" t="str">
        <f t="shared" si="14"/>
        <v>jeu</v>
      </c>
      <c r="B98" s="53">
        <v>45022</v>
      </c>
      <c r="C98" s="59" t="s">
        <v>41</v>
      </c>
      <c r="D98" s="4" t="s">
        <v>4</v>
      </c>
      <c r="E98" s="42">
        <v>1</v>
      </c>
      <c r="F98" s="42">
        <v>1</v>
      </c>
      <c r="G98" s="42">
        <v>1</v>
      </c>
      <c r="H98" s="42">
        <v>0</v>
      </c>
      <c r="I98" s="42">
        <v>1</v>
      </c>
      <c r="J98" s="1">
        <f>SUM(E98:I98)</f>
        <v>4</v>
      </c>
      <c r="K98" s="60" t="s">
        <v>27</v>
      </c>
      <c r="Q98" s="49">
        <f t="shared" si="15"/>
        <v>0</v>
      </c>
      <c r="R98" s="49">
        <f t="shared" si="15"/>
        <v>0</v>
      </c>
      <c r="S98" s="49">
        <f t="shared" si="15"/>
        <v>0</v>
      </c>
      <c r="T98" s="49">
        <f t="shared" si="15"/>
        <v>0</v>
      </c>
      <c r="U98" s="49">
        <f t="shared" si="15"/>
        <v>2</v>
      </c>
    </row>
    <row r="99" spans="1:21" ht="17.25" thickBot="1" x14ac:dyDescent="0.35">
      <c r="A99" s="40" t="str">
        <f t="shared" si="14"/>
        <v>ven</v>
      </c>
      <c r="B99" s="53">
        <v>45023</v>
      </c>
      <c r="C99" s="59" t="str">
        <f>D100</f>
        <v>c</v>
      </c>
      <c r="D99" s="4" t="s">
        <v>0</v>
      </c>
      <c r="E99" s="42">
        <v>1</v>
      </c>
      <c r="F99" s="42">
        <v>1</v>
      </c>
      <c r="G99" s="42">
        <v>1</v>
      </c>
      <c r="H99" s="42">
        <v>0</v>
      </c>
      <c r="I99" s="42">
        <v>1</v>
      </c>
      <c r="J99" s="1">
        <f>SUM(E99:I99)</f>
        <v>4</v>
      </c>
      <c r="Q99" s="49">
        <f t="shared" si="15"/>
        <v>2</v>
      </c>
      <c r="R99" s="49">
        <f t="shared" si="15"/>
        <v>0</v>
      </c>
      <c r="S99" s="49">
        <f t="shared" si="15"/>
        <v>1</v>
      </c>
      <c r="T99" s="49">
        <f t="shared" si="15"/>
        <v>0</v>
      </c>
      <c r="U99" s="49">
        <f t="shared" si="15"/>
        <v>0</v>
      </c>
    </row>
    <row r="100" spans="1:21" ht="17.25" thickBot="1" x14ac:dyDescent="0.35">
      <c r="A100" s="40" t="str">
        <f t="shared" si="14"/>
        <v>sam</v>
      </c>
      <c r="B100" s="53">
        <v>45024</v>
      </c>
      <c r="C100" s="9" t="str">
        <f>D101</f>
        <v>b</v>
      </c>
      <c r="D100" s="10" t="s">
        <v>2</v>
      </c>
      <c r="E100" s="42">
        <v>1</v>
      </c>
      <c r="F100" s="42">
        <v>1</v>
      </c>
      <c r="G100" s="42">
        <v>1</v>
      </c>
      <c r="H100" s="42">
        <v>0</v>
      </c>
      <c r="I100" s="42">
        <v>1</v>
      </c>
      <c r="J100" s="1">
        <f>SUM(E100:I100)</f>
        <v>4</v>
      </c>
      <c r="Q100" s="49">
        <f t="shared" si="15"/>
        <v>0</v>
      </c>
      <c r="R100" s="49">
        <f t="shared" si="15"/>
        <v>1</v>
      </c>
      <c r="S100" s="49">
        <f t="shared" si="15"/>
        <v>2</v>
      </c>
      <c r="T100" s="49">
        <f t="shared" si="15"/>
        <v>0</v>
      </c>
      <c r="U100" s="49">
        <f t="shared" si="15"/>
        <v>0</v>
      </c>
    </row>
    <row r="101" spans="1:21" x14ac:dyDescent="0.3">
      <c r="A101" s="40" t="str">
        <f t="shared" si="14"/>
        <v>dim</v>
      </c>
      <c r="B101" s="53">
        <v>45025</v>
      </c>
      <c r="C101" s="4" t="str">
        <f t="shared" ref="C101:C103" si="16">D102</f>
        <v>e</v>
      </c>
      <c r="D101" s="9" t="s">
        <v>1</v>
      </c>
      <c r="E101" s="42">
        <v>1</v>
      </c>
      <c r="F101" s="42">
        <v>1</v>
      </c>
      <c r="G101" s="42">
        <v>1</v>
      </c>
      <c r="H101" s="42">
        <v>0</v>
      </c>
      <c r="I101" s="42">
        <v>1</v>
      </c>
      <c r="J101" s="1">
        <f>SUM(E101:I101)</f>
        <v>4</v>
      </c>
      <c r="Q101" s="49">
        <f t="shared" si="15"/>
        <v>0</v>
      </c>
      <c r="R101" s="49">
        <f t="shared" si="15"/>
        <v>2</v>
      </c>
      <c r="S101" s="49">
        <f t="shared" si="15"/>
        <v>0</v>
      </c>
      <c r="T101" s="49">
        <f t="shared" si="15"/>
        <v>0</v>
      </c>
      <c r="U101" s="49">
        <f t="shared" si="15"/>
        <v>1</v>
      </c>
    </row>
    <row r="102" spans="1:21" x14ac:dyDescent="0.3">
      <c r="A102" s="40" t="str">
        <f t="shared" si="14"/>
        <v>lun</v>
      </c>
      <c r="B102" s="53">
        <v>45026</v>
      </c>
      <c r="C102" s="4" t="str">
        <f t="shared" si="16"/>
        <v>a</v>
      </c>
      <c r="D102" s="4" t="s">
        <v>4</v>
      </c>
      <c r="E102" s="42">
        <v>1</v>
      </c>
      <c r="F102" s="42">
        <v>1</v>
      </c>
      <c r="G102" s="42">
        <v>1</v>
      </c>
      <c r="H102" s="42">
        <v>0</v>
      </c>
      <c r="I102" s="42">
        <v>1</v>
      </c>
      <c r="J102" s="1">
        <f>SUM(E102:I102)</f>
        <v>4</v>
      </c>
      <c r="Q102" s="49">
        <f t="shared" si="15"/>
        <v>1</v>
      </c>
      <c r="R102" s="49">
        <f t="shared" si="15"/>
        <v>0</v>
      </c>
      <c r="S102" s="49">
        <f t="shared" si="15"/>
        <v>0</v>
      </c>
      <c r="T102" s="49">
        <f t="shared" si="15"/>
        <v>0</v>
      </c>
      <c r="U102" s="49">
        <f t="shared" si="15"/>
        <v>2</v>
      </c>
    </row>
    <row r="103" spans="1:21" ht="17.25" thickBot="1" x14ac:dyDescent="0.35">
      <c r="A103" s="40" t="str">
        <f t="shared" si="14"/>
        <v>mar</v>
      </c>
      <c r="B103" s="53">
        <v>45027</v>
      </c>
      <c r="C103" s="10" t="str">
        <f t="shared" si="16"/>
        <v>c</v>
      </c>
      <c r="D103" s="4" t="s">
        <v>0</v>
      </c>
      <c r="E103" s="42">
        <v>1</v>
      </c>
      <c r="F103" s="42">
        <v>1</v>
      </c>
      <c r="G103" s="42">
        <v>1</v>
      </c>
      <c r="H103" s="42">
        <v>0</v>
      </c>
      <c r="I103" s="42">
        <v>1</v>
      </c>
      <c r="J103" s="1">
        <f>SUM(E103:I103)</f>
        <v>4</v>
      </c>
      <c r="Q103" s="49">
        <f t="shared" si="15"/>
        <v>2</v>
      </c>
      <c r="R103" s="49">
        <f t="shared" si="15"/>
        <v>0</v>
      </c>
      <c r="S103" s="49">
        <f t="shared" si="15"/>
        <v>1</v>
      </c>
      <c r="T103" s="49">
        <f t="shared" si="15"/>
        <v>0</v>
      </c>
      <c r="U103" s="49">
        <f t="shared" si="15"/>
        <v>0</v>
      </c>
    </row>
    <row r="104" spans="1:21" ht="17.25" thickBot="1" x14ac:dyDescent="0.35">
      <c r="A104" s="40" t="str">
        <f t="shared" si="14"/>
        <v>mer</v>
      </c>
      <c r="B104" s="53">
        <v>45028</v>
      </c>
      <c r="C104" s="9" t="s">
        <v>1</v>
      </c>
      <c r="D104" s="11" t="s">
        <v>2</v>
      </c>
      <c r="E104" s="42">
        <v>1</v>
      </c>
      <c r="F104" s="42">
        <v>1</v>
      </c>
      <c r="G104" s="42">
        <v>1</v>
      </c>
      <c r="H104" s="42">
        <v>0</v>
      </c>
      <c r="I104" s="42">
        <v>1</v>
      </c>
      <c r="J104" s="1">
        <f>SUM(E104:I104)</f>
        <v>4</v>
      </c>
      <c r="Q104" s="49">
        <f t="shared" si="15"/>
        <v>0</v>
      </c>
      <c r="R104" s="49">
        <f t="shared" si="15"/>
        <v>1</v>
      </c>
      <c r="S104" s="49">
        <f t="shared" si="15"/>
        <v>2</v>
      </c>
      <c r="T104" s="49">
        <f t="shared" si="15"/>
        <v>0</v>
      </c>
      <c r="U104" s="49">
        <f t="shared" si="15"/>
        <v>0</v>
      </c>
    </row>
    <row r="105" spans="1:21" x14ac:dyDescent="0.3">
      <c r="A105" s="40" t="str">
        <f t="shared" si="14"/>
        <v>jeu</v>
      </c>
      <c r="B105" s="53">
        <v>45029</v>
      </c>
      <c r="C105" s="7" t="s">
        <v>4</v>
      </c>
      <c r="D105" s="9" t="s">
        <v>1</v>
      </c>
      <c r="E105" s="42">
        <v>1</v>
      </c>
      <c r="F105" s="42">
        <v>1</v>
      </c>
      <c r="G105" s="42">
        <v>1</v>
      </c>
      <c r="H105" s="42">
        <v>0</v>
      </c>
      <c r="I105" s="42">
        <v>1</v>
      </c>
      <c r="J105" s="1">
        <f>SUM(E105:I105)</f>
        <v>4</v>
      </c>
      <c r="Q105" s="49">
        <f t="shared" si="15"/>
        <v>0</v>
      </c>
      <c r="R105" s="49">
        <f t="shared" si="15"/>
        <v>2</v>
      </c>
      <c r="S105" s="49">
        <f t="shared" si="15"/>
        <v>0</v>
      </c>
      <c r="T105" s="49">
        <f t="shared" si="15"/>
        <v>0</v>
      </c>
      <c r="U105" s="49">
        <f t="shared" si="15"/>
        <v>1</v>
      </c>
    </row>
    <row r="106" spans="1:21" x14ac:dyDescent="0.3">
      <c r="A106" s="40" t="str">
        <f t="shared" si="14"/>
        <v>ven</v>
      </c>
      <c r="B106" s="53">
        <v>45030</v>
      </c>
      <c r="C106" s="7" t="s">
        <v>0</v>
      </c>
      <c r="D106" s="4" t="s">
        <v>4</v>
      </c>
      <c r="E106" s="42">
        <v>1</v>
      </c>
      <c r="F106" s="42">
        <v>1</v>
      </c>
      <c r="G106" s="42">
        <v>1</v>
      </c>
      <c r="H106" s="42">
        <v>0</v>
      </c>
      <c r="I106" s="42">
        <v>1</v>
      </c>
      <c r="J106" s="1">
        <f>SUM(E106:I106)</f>
        <v>4</v>
      </c>
      <c r="Q106" s="49">
        <f t="shared" si="15"/>
        <v>1</v>
      </c>
      <c r="R106" s="49">
        <f t="shared" si="15"/>
        <v>0</v>
      </c>
      <c r="S106" s="49">
        <f t="shared" si="15"/>
        <v>0</v>
      </c>
      <c r="T106" s="49">
        <f t="shared" si="15"/>
        <v>0</v>
      </c>
      <c r="U106" s="49">
        <f t="shared" si="15"/>
        <v>2</v>
      </c>
    </row>
    <row r="107" spans="1:21" ht="17.25" thickBot="1" x14ac:dyDescent="0.35">
      <c r="A107" s="40" t="str">
        <f t="shared" si="14"/>
        <v>sam</v>
      </c>
      <c r="B107" s="53">
        <v>45031</v>
      </c>
      <c r="C107" s="7" t="s">
        <v>2</v>
      </c>
      <c r="D107" s="4" t="s">
        <v>0</v>
      </c>
      <c r="E107" s="42">
        <v>1</v>
      </c>
      <c r="F107" s="42">
        <v>1</v>
      </c>
      <c r="G107" s="42">
        <v>1</v>
      </c>
      <c r="H107" s="42">
        <v>0</v>
      </c>
      <c r="I107" s="42">
        <v>1</v>
      </c>
      <c r="J107" s="1">
        <f>SUM(E107:I107)</f>
        <v>4</v>
      </c>
      <c r="Q107" s="49">
        <f t="shared" si="15"/>
        <v>2</v>
      </c>
      <c r="R107" s="49">
        <f t="shared" si="15"/>
        <v>0</v>
      </c>
      <c r="S107" s="49">
        <f t="shared" si="15"/>
        <v>1</v>
      </c>
      <c r="T107" s="49">
        <f t="shared" si="15"/>
        <v>0</v>
      </c>
      <c r="U107" s="49">
        <f t="shared" si="15"/>
        <v>0</v>
      </c>
    </row>
    <row r="108" spans="1:21" ht="17.25" thickBot="1" x14ac:dyDescent="0.35">
      <c r="A108" s="40" t="str">
        <f t="shared" si="14"/>
        <v>dim</v>
      </c>
      <c r="B108" s="53">
        <v>45032</v>
      </c>
      <c r="C108" s="9" t="s">
        <v>3</v>
      </c>
      <c r="D108" s="70" t="s">
        <v>1</v>
      </c>
      <c r="E108" s="42">
        <v>1</v>
      </c>
      <c r="F108" s="42">
        <v>1</v>
      </c>
      <c r="G108" s="42">
        <v>1</v>
      </c>
      <c r="H108" s="42">
        <v>1</v>
      </c>
      <c r="I108" s="42">
        <v>1</v>
      </c>
      <c r="J108" s="1">
        <f>SUM(E108:I108)</f>
        <v>5</v>
      </c>
      <c r="K108" s="60" t="s">
        <v>25</v>
      </c>
      <c r="Q108" s="49">
        <f t="shared" si="15"/>
        <v>0</v>
      </c>
      <c r="R108" s="49">
        <f t="shared" si="15"/>
        <v>2</v>
      </c>
      <c r="S108" s="49">
        <f t="shared" si="15"/>
        <v>0</v>
      </c>
      <c r="T108" s="49">
        <f t="shared" si="15"/>
        <v>1</v>
      </c>
      <c r="U108" s="49">
        <f t="shared" si="15"/>
        <v>0</v>
      </c>
    </row>
    <row r="109" spans="1:21" ht="17.25" thickBot="1" x14ac:dyDescent="0.35">
      <c r="A109" s="40" t="str">
        <f t="shared" si="14"/>
        <v>lun</v>
      </c>
      <c r="B109" s="53">
        <v>45033</v>
      </c>
      <c r="C109" s="4" t="s">
        <v>4</v>
      </c>
      <c r="D109" s="10" t="str">
        <f>C107</f>
        <v>c</v>
      </c>
      <c r="E109" s="42">
        <v>1</v>
      </c>
      <c r="F109" s="42">
        <v>1</v>
      </c>
      <c r="G109" s="42">
        <v>1</v>
      </c>
      <c r="H109" s="42">
        <v>1</v>
      </c>
      <c r="I109" s="42">
        <v>1</v>
      </c>
      <c r="J109" s="1">
        <f>SUM(E109:I109)</f>
        <v>5</v>
      </c>
      <c r="Q109" s="49">
        <f t="shared" si="15"/>
        <v>0</v>
      </c>
      <c r="R109" s="49">
        <f t="shared" si="15"/>
        <v>0</v>
      </c>
      <c r="S109" s="49">
        <f t="shared" si="15"/>
        <v>2</v>
      </c>
      <c r="T109" s="49">
        <f t="shared" si="15"/>
        <v>0</v>
      </c>
      <c r="U109" s="49">
        <f t="shared" si="15"/>
        <v>1</v>
      </c>
    </row>
    <row r="110" spans="1:21" x14ac:dyDescent="0.3">
      <c r="A110" s="40" t="str">
        <f t="shared" si="14"/>
        <v>mar</v>
      </c>
      <c r="B110" s="53">
        <v>45034</v>
      </c>
      <c r="C110" s="4" t="s">
        <v>0</v>
      </c>
      <c r="D110" s="4" t="str">
        <f t="shared" ref="D110:D113" si="17">C108</f>
        <v>d</v>
      </c>
      <c r="E110" s="42">
        <v>1</v>
      </c>
      <c r="F110" s="42">
        <v>1</v>
      </c>
      <c r="G110" s="42">
        <v>1</v>
      </c>
      <c r="H110" s="42">
        <v>1</v>
      </c>
      <c r="I110" s="42">
        <v>1</v>
      </c>
      <c r="J110" s="1">
        <f>SUM(E110:I110)</f>
        <v>5</v>
      </c>
      <c r="Q110" s="49">
        <f t="shared" si="15"/>
        <v>1</v>
      </c>
      <c r="R110" s="49">
        <f t="shared" si="15"/>
        <v>0</v>
      </c>
      <c r="S110" s="49">
        <f t="shared" si="15"/>
        <v>0</v>
      </c>
      <c r="T110" s="49">
        <f t="shared" si="15"/>
        <v>2</v>
      </c>
      <c r="U110" s="49">
        <f t="shared" si="15"/>
        <v>0</v>
      </c>
    </row>
    <row r="111" spans="1:21" x14ac:dyDescent="0.3">
      <c r="A111" s="40" t="str">
        <f t="shared" si="14"/>
        <v>mer</v>
      </c>
      <c r="B111" s="53">
        <v>45035</v>
      </c>
      <c r="C111" s="4" t="s">
        <v>1</v>
      </c>
      <c r="D111" s="4" t="str">
        <f t="shared" si="17"/>
        <v>e</v>
      </c>
      <c r="E111" s="42">
        <v>1</v>
      </c>
      <c r="F111" s="42">
        <v>1</v>
      </c>
      <c r="G111" s="42">
        <v>1</v>
      </c>
      <c r="H111" s="42">
        <v>1</v>
      </c>
      <c r="I111" s="42">
        <v>1</v>
      </c>
      <c r="J111" s="1">
        <f>SUM(E111:I111)</f>
        <v>5</v>
      </c>
      <c r="Q111" s="49">
        <f t="shared" si="15"/>
        <v>0</v>
      </c>
      <c r="R111" s="49">
        <f t="shared" si="15"/>
        <v>1</v>
      </c>
      <c r="S111" s="49">
        <f t="shared" si="15"/>
        <v>0</v>
      </c>
      <c r="T111" s="49">
        <f t="shared" si="15"/>
        <v>0</v>
      </c>
      <c r="U111" s="49">
        <f t="shared" si="15"/>
        <v>2</v>
      </c>
    </row>
    <row r="112" spans="1:21" ht="17.25" thickBot="1" x14ac:dyDescent="0.35">
      <c r="A112" s="40" t="str">
        <f t="shared" si="14"/>
        <v>jeu</v>
      </c>
      <c r="B112" s="53">
        <v>45036</v>
      </c>
      <c r="C112" s="10" t="s">
        <v>2</v>
      </c>
      <c r="D112" s="4" t="str">
        <f t="shared" si="17"/>
        <v>a</v>
      </c>
      <c r="E112" s="42">
        <v>1</v>
      </c>
      <c r="F112" s="42">
        <v>1</v>
      </c>
      <c r="G112" s="42">
        <v>1</v>
      </c>
      <c r="H112" s="42">
        <v>1</v>
      </c>
      <c r="I112" s="42">
        <v>1</v>
      </c>
      <c r="J112" s="1">
        <f>SUM(E112:I112)</f>
        <v>5</v>
      </c>
      <c r="Q112" s="49">
        <f t="shared" si="15"/>
        <v>2</v>
      </c>
      <c r="R112" s="49">
        <f t="shared" si="15"/>
        <v>0</v>
      </c>
      <c r="S112" s="49">
        <f t="shared" si="15"/>
        <v>1</v>
      </c>
      <c r="T112" s="49">
        <f t="shared" si="15"/>
        <v>0</v>
      </c>
      <c r="U112" s="49">
        <f t="shared" si="15"/>
        <v>0</v>
      </c>
    </row>
    <row r="113" spans="1:21" x14ac:dyDescent="0.3">
      <c r="A113" s="40" t="str">
        <f t="shared" si="14"/>
        <v>ven</v>
      </c>
      <c r="B113" s="53">
        <v>45037</v>
      </c>
      <c r="C113" s="9" t="s">
        <v>3</v>
      </c>
      <c r="D113" s="4" t="str">
        <f t="shared" si="17"/>
        <v>b</v>
      </c>
      <c r="E113" s="42">
        <v>1</v>
      </c>
      <c r="F113" s="42">
        <v>1</v>
      </c>
      <c r="G113" s="42">
        <v>1</v>
      </c>
      <c r="H113" s="42">
        <v>1</v>
      </c>
      <c r="I113" s="42">
        <v>1</v>
      </c>
      <c r="J113" s="1">
        <f>SUM(E113:I113)</f>
        <v>5</v>
      </c>
      <c r="Q113" s="49">
        <f t="shared" si="15"/>
        <v>0</v>
      </c>
      <c r="R113" s="49">
        <f t="shared" si="15"/>
        <v>2</v>
      </c>
      <c r="S113" s="49">
        <f t="shared" si="15"/>
        <v>0</v>
      </c>
      <c r="T113" s="49">
        <f t="shared" si="15"/>
        <v>1</v>
      </c>
      <c r="U113" s="49">
        <f t="shared" si="15"/>
        <v>0</v>
      </c>
    </row>
    <row r="114" spans="1:21" ht="17.25" thickBot="1" x14ac:dyDescent="0.35">
      <c r="A114" s="40" t="str">
        <f t="shared" si="14"/>
        <v>sam</v>
      </c>
      <c r="B114" s="53">
        <v>45038</v>
      </c>
      <c r="C114" s="4" t="s">
        <v>4</v>
      </c>
      <c r="D114" s="4" t="s">
        <v>2</v>
      </c>
      <c r="E114" s="42">
        <v>1</v>
      </c>
      <c r="F114" s="42">
        <v>1</v>
      </c>
      <c r="G114" s="42">
        <v>1</v>
      </c>
      <c r="H114" s="42">
        <v>1</v>
      </c>
      <c r="I114" s="42">
        <v>1</v>
      </c>
      <c r="J114" s="1">
        <f>SUM(E114:I114)</f>
        <v>5</v>
      </c>
      <c r="Q114" s="49">
        <f t="shared" si="15"/>
        <v>0</v>
      </c>
      <c r="R114" s="49">
        <f t="shared" si="15"/>
        <v>0</v>
      </c>
      <c r="S114" s="49">
        <f t="shared" si="15"/>
        <v>2</v>
      </c>
      <c r="T114" s="49">
        <f t="shared" si="15"/>
        <v>0</v>
      </c>
      <c r="U114" s="49">
        <f t="shared" si="15"/>
        <v>1</v>
      </c>
    </row>
    <row r="115" spans="1:21" x14ac:dyDescent="0.3">
      <c r="A115" s="40" t="str">
        <f t="shared" si="14"/>
        <v>dim</v>
      </c>
      <c r="B115" s="53">
        <v>45039</v>
      </c>
      <c r="C115" s="7" t="s">
        <v>0</v>
      </c>
      <c r="D115" s="9" t="s">
        <v>3</v>
      </c>
      <c r="E115" s="42">
        <v>1</v>
      </c>
      <c r="F115" s="42">
        <v>1</v>
      </c>
      <c r="G115" s="42">
        <v>1</v>
      </c>
      <c r="H115" s="42">
        <v>1</v>
      </c>
      <c r="I115" s="42">
        <v>1</v>
      </c>
      <c r="J115" s="1">
        <f>SUM(E115:I115)</f>
        <v>5</v>
      </c>
      <c r="Q115" s="49">
        <f t="shared" si="15"/>
        <v>1</v>
      </c>
      <c r="R115" s="49">
        <f t="shared" si="15"/>
        <v>0</v>
      </c>
      <c r="S115" s="49">
        <f t="shared" si="15"/>
        <v>0</v>
      </c>
      <c r="T115" s="49">
        <f t="shared" si="15"/>
        <v>2</v>
      </c>
      <c r="U115" s="49">
        <f t="shared" si="15"/>
        <v>0</v>
      </c>
    </row>
    <row r="116" spans="1:21" x14ac:dyDescent="0.3">
      <c r="A116" s="40" t="str">
        <f t="shared" si="14"/>
        <v>lun</v>
      </c>
      <c r="B116" s="53">
        <v>45040</v>
      </c>
      <c r="C116" s="7" t="s">
        <v>1</v>
      </c>
      <c r="D116" s="4" t="str">
        <f t="shared" ref="D116:D117" si="18">C114</f>
        <v>e</v>
      </c>
      <c r="E116" s="42">
        <v>1</v>
      </c>
      <c r="F116" s="42">
        <v>1</v>
      </c>
      <c r="G116" s="42">
        <v>1</v>
      </c>
      <c r="H116" s="42">
        <v>1</v>
      </c>
      <c r="I116" s="42">
        <v>1</v>
      </c>
      <c r="J116" s="1">
        <f>SUM(E116:I116)</f>
        <v>5</v>
      </c>
      <c r="Q116" s="49">
        <f t="shared" si="15"/>
        <v>0</v>
      </c>
      <c r="R116" s="49">
        <f t="shared" si="15"/>
        <v>1</v>
      </c>
      <c r="S116" s="49">
        <f t="shared" si="15"/>
        <v>0</v>
      </c>
      <c r="T116" s="49">
        <f t="shared" si="15"/>
        <v>0</v>
      </c>
      <c r="U116" s="49">
        <f t="shared" si="15"/>
        <v>2</v>
      </c>
    </row>
    <row r="117" spans="1:21" ht="17.25" thickBot="1" x14ac:dyDescent="0.35">
      <c r="A117" s="40" t="str">
        <f t="shared" si="14"/>
        <v>mar</v>
      </c>
      <c r="B117" s="53">
        <v>45041</v>
      </c>
      <c r="C117" s="6" t="s">
        <v>2</v>
      </c>
      <c r="D117" s="4" t="str">
        <f t="shared" si="18"/>
        <v>a</v>
      </c>
      <c r="E117" s="42">
        <v>1</v>
      </c>
      <c r="F117" s="42">
        <v>1</v>
      </c>
      <c r="G117" s="42">
        <v>1</v>
      </c>
      <c r="H117" s="42">
        <v>1</v>
      </c>
      <c r="I117" s="42">
        <v>1</v>
      </c>
      <c r="J117" s="1">
        <f>SUM(E117:I117)</f>
        <v>5</v>
      </c>
      <c r="Q117" s="49">
        <f t="shared" si="15"/>
        <v>2</v>
      </c>
      <c r="R117" s="49">
        <f t="shared" si="15"/>
        <v>0</v>
      </c>
      <c r="S117" s="49">
        <f t="shared" si="15"/>
        <v>1</v>
      </c>
      <c r="T117" s="49">
        <f t="shared" si="15"/>
        <v>0</v>
      </c>
      <c r="U117" s="49">
        <f t="shared" si="15"/>
        <v>0</v>
      </c>
    </row>
  </sheetData>
  <mergeCells count="3">
    <mergeCell ref="E1:I1"/>
    <mergeCell ref="Q1:U1"/>
    <mergeCell ref="K1:P1"/>
  </mergeCells>
  <conditionalFormatting sqref="C1:D1048576">
    <cfRule type="cellIs" dxfId="24" priority="3" operator="equal">
      <formula>"e"</formula>
    </cfRule>
    <cfRule type="cellIs" dxfId="23" priority="4" operator="equal">
      <formula>"d"</formula>
    </cfRule>
    <cfRule type="cellIs" dxfId="22" priority="5" operator="equal">
      <formula>"c"</formula>
    </cfRule>
    <cfRule type="cellIs" dxfId="21" priority="6" operator="equal">
      <formula>"b"</formula>
    </cfRule>
    <cfRule type="cellIs" dxfId="20" priority="7" operator="equal">
      <formula>"a"</formula>
    </cfRule>
  </conditionalFormatting>
  <conditionalFormatting sqref="E1:I1048576">
    <cfRule type="cellIs" dxfId="19" priority="2" operator="equal">
      <formula>0</formula>
    </cfRule>
  </conditionalFormatting>
  <conditionalFormatting sqref="A1:B1048576">
    <cfRule type="expression" dxfId="18" priority="1">
      <formula>OR($A1="sam",$A1="dim")</formula>
    </cfRule>
  </conditionalFormatting>
  <pageMargins left="0.7" right="0.7" top="0.75" bottom="0.75" header="0.3" footer="0.3"/>
  <pageSetup paperSize="9" orientation="portrait" r:id="rId1"/>
  <ignoredErrors>
    <ignoredError sqref="J3:J16 J17:J107 J108:J117" formulaRange="1"/>
  </ignoredError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1:K78"/>
  <sheetViews>
    <sheetView tabSelected="1" topLeftCell="A64" workbookViewId="0">
      <selection activeCell="A76" sqref="A76:K76"/>
    </sheetView>
  </sheetViews>
  <sheetFormatPr baseColWidth="10" defaultRowHeight="16.5" x14ac:dyDescent="0.3"/>
  <cols>
    <col min="1" max="1" width="12.125" customWidth="1"/>
    <col min="2" max="2" width="16.125" customWidth="1"/>
    <col min="3" max="3" width="15.375" customWidth="1"/>
    <col min="5" max="5" width="25.875" customWidth="1"/>
  </cols>
  <sheetData>
    <row r="1" spans="1:5" x14ac:dyDescent="0.3">
      <c r="A1" t="s">
        <v>16</v>
      </c>
    </row>
    <row r="2" spans="1:5" x14ac:dyDescent="0.3">
      <c r="A2" t="s">
        <v>52</v>
      </c>
    </row>
    <row r="3" spans="1:5" x14ac:dyDescent="0.3">
      <c r="A3" t="s">
        <v>14</v>
      </c>
    </row>
    <row r="4" spans="1:5" x14ac:dyDescent="0.3">
      <c r="A4" s="36" t="s">
        <v>29</v>
      </c>
    </row>
    <row r="5" spans="1:5" x14ac:dyDescent="0.3">
      <c r="B5" s="2" t="s">
        <v>23</v>
      </c>
      <c r="C5" t="s">
        <v>32</v>
      </c>
    </row>
    <row r="6" spans="1:5" x14ac:dyDescent="0.3">
      <c r="B6" t="s">
        <v>12</v>
      </c>
      <c r="C6" t="s">
        <v>13</v>
      </c>
    </row>
    <row r="7" spans="1:5" x14ac:dyDescent="0.3">
      <c r="A7" s="35">
        <v>45095</v>
      </c>
      <c r="B7" s="25" t="s">
        <v>0</v>
      </c>
      <c r="C7" s="17" t="s">
        <v>3</v>
      </c>
    </row>
    <row r="8" spans="1:5" x14ac:dyDescent="0.3">
      <c r="A8" s="8">
        <v>45096</v>
      </c>
      <c r="B8" s="24" t="s">
        <v>1</v>
      </c>
      <c r="C8" s="26" t="s">
        <v>4</v>
      </c>
    </row>
    <row r="9" spans="1:5" x14ac:dyDescent="0.3">
      <c r="A9" s="34">
        <v>45097</v>
      </c>
      <c r="B9" s="19" t="s">
        <v>2</v>
      </c>
      <c r="C9" s="20" t="s">
        <v>0</v>
      </c>
    </row>
    <row r="10" spans="1:5" x14ac:dyDescent="0.3">
      <c r="A10" s="8">
        <v>45098</v>
      </c>
      <c r="B10" s="19" t="s">
        <v>3</v>
      </c>
      <c r="C10" s="18" t="s">
        <v>1</v>
      </c>
    </row>
    <row r="11" spans="1:5" x14ac:dyDescent="0.3">
      <c r="A11" s="8">
        <v>45099</v>
      </c>
      <c r="B11" s="23" t="s">
        <v>4</v>
      </c>
      <c r="C11" s="18" t="s">
        <v>2</v>
      </c>
    </row>
    <row r="12" spans="1:5" x14ac:dyDescent="0.3">
      <c r="A12" s="35">
        <v>45100</v>
      </c>
      <c r="B12" s="25" t="s">
        <v>0</v>
      </c>
      <c r="C12" s="17" t="s">
        <v>3</v>
      </c>
    </row>
    <row r="13" spans="1:5" x14ac:dyDescent="0.3">
      <c r="B13" s="24" t="s">
        <v>1</v>
      </c>
      <c r="C13" s="17" t="s">
        <v>4</v>
      </c>
    </row>
    <row r="14" spans="1:5" s="33" customFormat="1" ht="33" customHeight="1" x14ac:dyDescent="0.3">
      <c r="A14" s="33" t="s">
        <v>15</v>
      </c>
    </row>
    <row r="15" spans="1:5" ht="54.75" customHeight="1" x14ac:dyDescent="0.3">
      <c r="A15" s="69" t="s">
        <v>53</v>
      </c>
      <c r="B15" s="69"/>
      <c r="C15" s="69"/>
      <c r="D15" s="69"/>
      <c r="E15" s="69"/>
    </row>
    <row r="16" spans="1:5" ht="58.5" customHeight="1" x14ac:dyDescent="0.3">
      <c r="A16" s="69" t="s">
        <v>17</v>
      </c>
      <c r="B16" s="69"/>
      <c r="C16" s="69"/>
      <c r="D16" s="69"/>
      <c r="E16" s="69"/>
    </row>
    <row r="17" spans="1:5" ht="72" customHeight="1" x14ac:dyDescent="0.3">
      <c r="A17" s="69" t="s">
        <v>54</v>
      </c>
      <c r="B17" s="69"/>
      <c r="C17" s="69"/>
      <c r="D17" s="69"/>
      <c r="E17" s="69"/>
    </row>
    <row r="19" spans="1:5" x14ac:dyDescent="0.3">
      <c r="A19" s="33" t="s">
        <v>22</v>
      </c>
    </row>
    <row r="20" spans="1:5" ht="17.25" thickBot="1" x14ac:dyDescent="0.35">
      <c r="A20" s="33"/>
      <c r="B20" s="2" t="s">
        <v>23</v>
      </c>
      <c r="C20" t="s">
        <v>32</v>
      </c>
    </row>
    <row r="21" spans="1:5" ht="17.25" thickBot="1" x14ac:dyDescent="0.35">
      <c r="A21" s="35">
        <v>45095</v>
      </c>
      <c r="B21" s="14" t="s">
        <v>0</v>
      </c>
      <c r="C21" s="38" t="s">
        <v>3</v>
      </c>
    </row>
    <row r="22" spans="1:5" x14ac:dyDescent="0.3">
      <c r="A22" s="34">
        <v>45096</v>
      </c>
      <c r="B22" s="16" t="s">
        <v>1</v>
      </c>
      <c r="C22" s="9" t="str">
        <f>B21</f>
        <v>a</v>
      </c>
    </row>
    <row r="23" spans="1:5" x14ac:dyDescent="0.3">
      <c r="A23" s="8">
        <v>45097</v>
      </c>
      <c r="B23" s="16" t="s">
        <v>2</v>
      </c>
      <c r="C23" s="4" t="str">
        <f t="shared" ref="C23:C25" si="0">B22</f>
        <v>b</v>
      </c>
    </row>
    <row r="24" spans="1:5" ht="17.25" thickBot="1" x14ac:dyDescent="0.35">
      <c r="A24" s="8">
        <v>45098</v>
      </c>
      <c r="B24" s="37" t="s">
        <v>3</v>
      </c>
      <c r="C24" s="4" t="str">
        <f t="shared" si="0"/>
        <v>c</v>
      </c>
    </row>
    <row r="25" spans="1:5" ht="17.25" thickBot="1" x14ac:dyDescent="0.35">
      <c r="A25" s="8">
        <v>45099</v>
      </c>
      <c r="B25" s="23" t="s">
        <v>0</v>
      </c>
      <c r="C25" s="10" t="str">
        <f t="shared" si="0"/>
        <v>d</v>
      </c>
    </row>
    <row r="26" spans="1:5" x14ac:dyDescent="0.3">
      <c r="A26" s="35"/>
    </row>
    <row r="28" spans="1:5" ht="66.75" customHeight="1" x14ac:dyDescent="0.3">
      <c r="A28" s="69" t="s">
        <v>38</v>
      </c>
      <c r="B28" s="69"/>
      <c r="C28" s="69"/>
      <c r="D28" s="69"/>
      <c r="E28" s="69"/>
    </row>
    <row r="29" spans="1:5" ht="48" customHeight="1" x14ac:dyDescent="0.3">
      <c r="A29" s="69" t="s">
        <v>11</v>
      </c>
      <c r="B29" s="69"/>
      <c r="C29" s="69"/>
      <c r="D29" s="69"/>
      <c r="E29" s="69"/>
    </row>
    <row r="30" spans="1:5" ht="75" customHeight="1" x14ac:dyDescent="0.3">
      <c r="A30" s="69" t="s">
        <v>55</v>
      </c>
      <c r="B30" s="69"/>
      <c r="C30" s="69"/>
      <c r="D30" s="69"/>
      <c r="E30" s="69"/>
    </row>
    <row r="32" spans="1:5" x14ac:dyDescent="0.3">
      <c r="A32" s="33" t="s">
        <v>21</v>
      </c>
    </row>
    <row r="33" spans="1:6" x14ac:dyDescent="0.3">
      <c r="A33" s="33"/>
      <c r="C33" s="2" t="s">
        <v>23</v>
      </c>
      <c r="D33" t="s">
        <v>32</v>
      </c>
    </row>
    <row r="34" spans="1:6" ht="17.25" thickBot="1" x14ac:dyDescent="0.35">
      <c r="A34" s="40" t="str">
        <f t="shared" ref="A34:A45" si="1">TEXT(B34,"jjj")</f>
        <v>ven</v>
      </c>
      <c r="B34" s="53">
        <v>45002</v>
      </c>
      <c r="C34" s="7" t="s">
        <v>1</v>
      </c>
      <c r="D34" s="4" t="s">
        <v>2</v>
      </c>
    </row>
    <row r="35" spans="1:6" ht="17.25" thickBot="1" x14ac:dyDescent="0.35">
      <c r="A35" s="40" t="str">
        <f t="shared" si="1"/>
        <v>sam</v>
      </c>
      <c r="B35" s="53">
        <v>45003</v>
      </c>
      <c r="C35" s="59" t="s">
        <v>0</v>
      </c>
      <c r="D35" s="70" t="str">
        <f t="shared" ref="D35" si="2">C34</f>
        <v>b</v>
      </c>
    </row>
    <row r="36" spans="1:6" x14ac:dyDescent="0.3">
      <c r="A36" s="40" t="str">
        <f t="shared" si="1"/>
        <v>dim</v>
      </c>
      <c r="B36" s="53">
        <v>45004</v>
      </c>
      <c r="C36" s="59" t="s">
        <v>2</v>
      </c>
      <c r="D36" s="4" t="s">
        <v>0</v>
      </c>
    </row>
    <row r="37" spans="1:6" ht="17.25" thickBot="1" x14ac:dyDescent="0.35">
      <c r="A37" s="40" t="str">
        <f t="shared" si="1"/>
        <v>lun</v>
      </c>
      <c r="B37" s="53">
        <v>45005</v>
      </c>
      <c r="C37" s="59" t="s">
        <v>9</v>
      </c>
      <c r="D37" s="10" t="s">
        <v>2</v>
      </c>
    </row>
    <row r="38" spans="1:6" x14ac:dyDescent="0.3">
      <c r="A38" s="40" t="str">
        <f t="shared" si="1"/>
        <v>mar</v>
      </c>
      <c r="B38" s="53">
        <v>45006</v>
      </c>
      <c r="C38" s="59" t="s">
        <v>9</v>
      </c>
      <c r="D38" s="9" t="s">
        <v>1</v>
      </c>
    </row>
    <row r="39" spans="1:6" x14ac:dyDescent="0.3">
      <c r="A39" s="40" t="str">
        <f t="shared" si="1"/>
        <v>mer</v>
      </c>
      <c r="B39" s="53">
        <v>45007</v>
      </c>
      <c r="C39" s="59" t="s">
        <v>9</v>
      </c>
      <c r="D39" s="4" t="s">
        <v>0</v>
      </c>
    </row>
    <row r="40" spans="1:6" ht="17.25" thickBot="1" x14ac:dyDescent="0.35">
      <c r="A40" s="40" t="str">
        <f t="shared" si="1"/>
        <v>jeu</v>
      </c>
      <c r="B40" s="53">
        <v>45008</v>
      </c>
      <c r="C40" s="59" t="s">
        <v>9</v>
      </c>
      <c r="D40" s="10" t="s">
        <v>2</v>
      </c>
    </row>
    <row r="41" spans="1:6" x14ac:dyDescent="0.3">
      <c r="A41" s="40" t="str">
        <f t="shared" si="1"/>
        <v>ven</v>
      </c>
      <c r="B41" s="53">
        <v>45009</v>
      </c>
      <c r="C41" s="59" t="s">
        <v>9</v>
      </c>
      <c r="D41" s="9" t="s">
        <v>1</v>
      </c>
    </row>
    <row r="42" spans="1:6" x14ac:dyDescent="0.3">
      <c r="A42" s="40" t="str">
        <f t="shared" si="1"/>
        <v>sam</v>
      </c>
      <c r="B42" s="53">
        <v>45010</v>
      </c>
      <c r="C42" s="59" t="s">
        <v>2</v>
      </c>
      <c r="D42" s="4" t="s">
        <v>0</v>
      </c>
    </row>
    <row r="43" spans="1:6" ht="17.25" thickBot="1" x14ac:dyDescent="0.35">
      <c r="A43" s="40" t="str">
        <f t="shared" si="1"/>
        <v>dim</v>
      </c>
      <c r="B43" s="53">
        <v>45011</v>
      </c>
      <c r="C43" s="59" t="s">
        <v>1</v>
      </c>
      <c r="D43" s="10" t="s">
        <v>2</v>
      </c>
    </row>
    <row r="44" spans="1:6" x14ac:dyDescent="0.3">
      <c r="A44" s="40" t="str">
        <f t="shared" si="1"/>
        <v>lun</v>
      </c>
      <c r="B44" s="53">
        <v>45012</v>
      </c>
      <c r="C44" s="59" t="s">
        <v>9</v>
      </c>
      <c r="D44" s="9" t="s">
        <v>1</v>
      </c>
    </row>
    <row r="45" spans="1:6" x14ac:dyDescent="0.3">
      <c r="A45" s="40" t="str">
        <f t="shared" si="1"/>
        <v>mar</v>
      </c>
      <c r="B45" s="53">
        <v>45013</v>
      </c>
      <c r="C45" s="59" t="s">
        <v>9</v>
      </c>
      <c r="D45" s="4" t="s">
        <v>0</v>
      </c>
    </row>
    <row r="46" spans="1:6" x14ac:dyDescent="0.3">
      <c r="A46" s="35"/>
    </row>
    <row r="47" spans="1:6" ht="81.75" customHeight="1" x14ac:dyDescent="0.3">
      <c r="A47" s="71" t="s">
        <v>64</v>
      </c>
      <c r="B47" s="71"/>
      <c r="C47" s="71"/>
      <c r="D47" s="71"/>
      <c r="E47" s="71"/>
      <c r="F47" s="71"/>
    </row>
    <row r="48" spans="1:6" ht="57" customHeight="1" x14ac:dyDescent="0.3">
      <c r="A48" s="69" t="s">
        <v>28</v>
      </c>
      <c r="B48" s="69"/>
      <c r="C48" s="69"/>
      <c r="D48" s="69"/>
      <c r="E48" s="69"/>
    </row>
    <row r="50" spans="1:11" x14ac:dyDescent="0.3">
      <c r="A50" s="57" t="s">
        <v>31</v>
      </c>
    </row>
    <row r="52" spans="1:11" ht="54" customHeight="1" x14ac:dyDescent="0.3">
      <c r="A52" s="69" t="s">
        <v>56</v>
      </c>
      <c r="B52" s="73"/>
      <c r="C52" s="73"/>
      <c r="D52" s="73"/>
      <c r="E52" s="73"/>
      <c r="F52" s="73"/>
      <c r="G52" s="73"/>
      <c r="H52" s="73"/>
      <c r="I52" s="73"/>
      <c r="J52" s="73"/>
      <c r="K52" s="73"/>
    </row>
    <row r="53" spans="1:11" ht="44.25" customHeight="1" x14ac:dyDescent="0.3">
      <c r="A53" s="69" t="s">
        <v>57</v>
      </c>
      <c r="B53" s="73"/>
      <c r="C53" s="73"/>
      <c r="D53" s="73"/>
      <c r="E53" s="73"/>
      <c r="F53" s="73"/>
      <c r="G53" s="73"/>
      <c r="H53" s="73"/>
      <c r="I53" s="73"/>
      <c r="J53" s="73"/>
      <c r="K53" s="73"/>
    </row>
    <row r="54" spans="1:11" x14ac:dyDescent="0.3">
      <c r="A54" s="69" t="s">
        <v>33</v>
      </c>
      <c r="B54" s="73"/>
      <c r="C54" s="73"/>
      <c r="D54" s="73"/>
      <c r="E54" s="73"/>
      <c r="F54" s="73"/>
      <c r="G54" s="73"/>
      <c r="H54" s="73"/>
      <c r="I54" s="73"/>
      <c r="J54" s="73"/>
      <c r="K54" s="73"/>
    </row>
    <row r="55" spans="1:11" ht="31.5" customHeight="1" x14ac:dyDescent="0.3">
      <c r="A55" s="71" t="s">
        <v>43</v>
      </c>
      <c r="B55" s="74"/>
      <c r="C55" s="74"/>
      <c r="D55" s="74"/>
      <c r="E55" s="74"/>
      <c r="F55" s="74"/>
      <c r="G55" s="74"/>
      <c r="H55" s="74"/>
      <c r="I55" s="74"/>
      <c r="J55" s="74"/>
      <c r="K55" s="74"/>
    </row>
    <row r="56" spans="1:11" ht="51.75" customHeight="1" x14ac:dyDescent="0.3">
      <c r="A56" s="69" t="s">
        <v>42</v>
      </c>
      <c r="B56" s="69"/>
      <c r="C56" s="69"/>
      <c r="D56" s="69"/>
      <c r="E56" s="69"/>
      <c r="F56" s="69"/>
      <c r="G56" s="69"/>
      <c r="H56" s="69"/>
      <c r="I56" s="69"/>
      <c r="J56" s="69"/>
      <c r="K56" s="69"/>
    </row>
    <row r="57" spans="1:11" x14ac:dyDescent="0.3">
      <c r="A57" t="s">
        <v>44</v>
      </c>
    </row>
    <row r="58" spans="1:11" x14ac:dyDescent="0.3">
      <c r="A58" t="s">
        <v>50</v>
      </c>
    </row>
    <row r="60" spans="1:11" x14ac:dyDescent="0.3">
      <c r="A60" s="57" t="s">
        <v>30</v>
      </c>
    </row>
    <row r="61" spans="1:11" x14ac:dyDescent="0.3">
      <c r="A61" t="s">
        <v>58</v>
      </c>
    </row>
    <row r="62" spans="1:11" x14ac:dyDescent="0.3">
      <c r="A62" t="s">
        <v>59</v>
      </c>
    </row>
    <row r="63" spans="1:11" x14ac:dyDescent="0.3">
      <c r="A63" s="57" t="s">
        <v>24</v>
      </c>
      <c r="B63" s="36" t="s">
        <v>34</v>
      </c>
    </row>
    <row r="64" spans="1:11" x14ac:dyDescent="0.3">
      <c r="A64" t="s">
        <v>35</v>
      </c>
    </row>
    <row r="65" spans="1:11" ht="38.25" customHeight="1" x14ac:dyDescent="0.3">
      <c r="A65" s="69" t="s">
        <v>36</v>
      </c>
      <c r="B65" s="69"/>
      <c r="C65" s="69"/>
      <c r="D65" s="69"/>
      <c r="E65" s="69"/>
      <c r="F65" s="69"/>
      <c r="G65" s="69"/>
      <c r="H65" s="69"/>
      <c r="I65" s="69"/>
      <c r="J65" s="69"/>
      <c r="K65" s="69"/>
    </row>
    <row r="66" spans="1:11" x14ac:dyDescent="0.3">
      <c r="A66" t="s">
        <v>37</v>
      </c>
    </row>
    <row r="67" spans="1:11" ht="26.25" customHeight="1" x14ac:dyDescent="0.3">
      <c r="A67" s="69" t="s">
        <v>60</v>
      </c>
      <c r="B67" s="69"/>
      <c r="C67" s="69"/>
      <c r="D67" s="69"/>
      <c r="E67" s="69"/>
      <c r="F67" s="69"/>
      <c r="G67" s="69"/>
      <c r="H67" s="69"/>
      <c r="I67" s="69"/>
      <c r="J67" s="69"/>
      <c r="K67" s="69"/>
    </row>
    <row r="68" spans="1:11" x14ac:dyDescent="0.3">
      <c r="A68" s="57" t="s">
        <v>25</v>
      </c>
      <c r="B68" s="36" t="s">
        <v>39</v>
      </c>
    </row>
    <row r="69" spans="1:11" x14ac:dyDescent="0.3">
      <c r="A69" t="s">
        <v>61</v>
      </c>
    </row>
    <row r="70" spans="1:11" ht="21" customHeight="1" x14ac:dyDescent="0.3">
      <c r="A70" s="57" t="s">
        <v>26</v>
      </c>
      <c r="B70" s="36" t="s">
        <v>45</v>
      </c>
    </row>
    <row r="71" spans="1:11" ht="84.75" customHeight="1" x14ac:dyDescent="0.3">
      <c r="A71" s="71" t="s">
        <v>62</v>
      </c>
      <c r="B71" s="71"/>
      <c r="C71" s="71"/>
      <c r="D71" s="71"/>
      <c r="E71" s="71"/>
      <c r="F71" s="71"/>
      <c r="G71" s="71"/>
    </row>
    <row r="72" spans="1:11" x14ac:dyDescent="0.3">
      <c r="A72" s="57" t="s">
        <v>27</v>
      </c>
      <c r="B72" s="36" t="s">
        <v>48</v>
      </c>
    </row>
    <row r="73" spans="1:11" ht="52.5" customHeight="1" x14ac:dyDescent="0.3">
      <c r="A73" s="71" t="s">
        <v>63</v>
      </c>
      <c r="B73" s="71"/>
      <c r="C73" s="71"/>
      <c r="D73" s="71"/>
      <c r="E73" s="71"/>
      <c r="F73" s="71"/>
      <c r="G73" s="71"/>
    </row>
    <row r="75" spans="1:11" ht="18.75" x14ac:dyDescent="0.3">
      <c r="A75" s="75" t="s">
        <v>49</v>
      </c>
    </row>
    <row r="76" spans="1:11" ht="81.75" customHeight="1" x14ac:dyDescent="0.3">
      <c r="A76" s="71" t="s">
        <v>65</v>
      </c>
      <c r="B76" s="71"/>
      <c r="C76" s="71"/>
      <c r="D76" s="71"/>
      <c r="E76" s="71"/>
      <c r="F76" s="71"/>
      <c r="G76" s="71"/>
      <c r="H76" s="71"/>
      <c r="I76" s="71"/>
      <c r="J76" s="71"/>
      <c r="K76" s="71"/>
    </row>
    <row r="78" spans="1:11" x14ac:dyDescent="0.3">
      <c r="A78" s="72" t="s">
        <v>51</v>
      </c>
    </row>
  </sheetData>
  <mergeCells count="18">
    <mergeCell ref="A67:K67"/>
    <mergeCell ref="A71:G71"/>
    <mergeCell ref="A73:G73"/>
    <mergeCell ref="A76:K76"/>
    <mergeCell ref="A53:K53"/>
    <mergeCell ref="A54:K54"/>
    <mergeCell ref="A55:K55"/>
    <mergeCell ref="A56:K56"/>
    <mergeCell ref="A65:K65"/>
    <mergeCell ref="A48:E48"/>
    <mergeCell ref="A47:F47"/>
    <mergeCell ref="A52:K52"/>
    <mergeCell ref="A30:E30"/>
    <mergeCell ref="A15:E15"/>
    <mergeCell ref="A16:E16"/>
    <mergeCell ref="A17:E17"/>
    <mergeCell ref="A28:E28"/>
    <mergeCell ref="A29:E29"/>
  </mergeCells>
  <conditionalFormatting sqref="B7:C13">
    <cfRule type="cellIs" dxfId="17" priority="22" operator="equal">
      <formula>"e"</formula>
    </cfRule>
    <cfRule type="cellIs" dxfId="16" priority="23" operator="equal">
      <formula>"d"</formula>
    </cfRule>
    <cfRule type="cellIs" dxfId="15" priority="24" operator="equal">
      <formula>"c"</formula>
    </cfRule>
    <cfRule type="cellIs" dxfId="14" priority="25" operator="equal">
      <formula>"b"</formula>
    </cfRule>
    <cfRule type="cellIs" dxfId="13" priority="26" operator="equal">
      <formula>"a"</formula>
    </cfRule>
  </conditionalFormatting>
  <conditionalFormatting sqref="B21:C25">
    <cfRule type="cellIs" dxfId="12" priority="17" operator="equal">
      <formula>"e"</formula>
    </cfRule>
    <cfRule type="cellIs" dxfId="11" priority="18" operator="equal">
      <formula>"d"</formula>
    </cfRule>
    <cfRule type="cellIs" dxfId="10" priority="19" operator="equal">
      <formula>"c"</formula>
    </cfRule>
    <cfRule type="cellIs" dxfId="9" priority="20" operator="equal">
      <formula>"b"</formula>
    </cfRule>
    <cfRule type="cellIs" dxfId="8" priority="21" operator="equal">
      <formula>"a"</formula>
    </cfRule>
  </conditionalFormatting>
  <conditionalFormatting sqref="C34:D45">
    <cfRule type="cellIs" dxfId="7" priority="2" operator="equal">
      <formula>"e"</formula>
    </cfRule>
    <cfRule type="cellIs" dxfId="6" priority="3" operator="equal">
      <formula>"d"</formula>
    </cfRule>
    <cfRule type="cellIs" dxfId="5" priority="4" operator="equal">
      <formula>"c"</formula>
    </cfRule>
    <cfRule type="cellIs" dxfId="4" priority="5" operator="equal">
      <formula>"b"</formula>
    </cfRule>
    <cfRule type="cellIs" dxfId="3" priority="6" operator="equal">
      <formula>"a"</formula>
    </cfRule>
  </conditionalFormatting>
  <conditionalFormatting sqref="A34:B45">
    <cfRule type="expression" dxfId="2" priority="1">
      <formula>OR($A34="sam",$A34="dim")</formula>
    </cfRule>
  </conditionalFormatting>
  <pageMargins left="0.7" right="0.7" top="0.75" bottom="0.75"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56D90E-9CA3-46F2-B1C0-3DD4764C5BEE}">
  <sheetPr codeName="Feuil3"/>
  <dimension ref="A1:I127"/>
  <sheetViews>
    <sheetView workbookViewId="0">
      <selection activeCell="E13" sqref="E13"/>
    </sheetView>
  </sheetViews>
  <sheetFormatPr baseColWidth="10" defaultRowHeight="16.5" x14ac:dyDescent="0.3"/>
  <cols>
    <col min="1" max="1" width="8" customWidth="1"/>
    <col min="2" max="2" width="6.75" style="40" customWidth="1"/>
    <col min="4" max="4" width="7.875" style="47" customWidth="1"/>
    <col min="5" max="5" width="10" style="51" customWidth="1"/>
    <col min="6" max="7" width="9.625" style="45" customWidth="1"/>
    <col min="8" max="8" width="11" style="44"/>
  </cols>
  <sheetData>
    <row r="1" spans="1:9" x14ac:dyDescent="0.3">
      <c r="A1" s="61"/>
      <c r="B1" s="61" t="s">
        <v>20</v>
      </c>
      <c r="C1" s="61" t="s">
        <v>7</v>
      </c>
      <c r="D1" s="62"/>
      <c r="F1" s="46"/>
      <c r="G1" s="46"/>
      <c r="I1" s="43"/>
    </row>
    <row r="2" spans="1:9" x14ac:dyDescent="0.3">
      <c r="A2" s="40" t="str">
        <f t="shared" ref="A2:A33" si="0">TEXT(C2,"jjj")</f>
        <v>dim</v>
      </c>
      <c r="B2" s="40" t="str">
        <f>IF(A2=A1,"nuit","jour")</f>
        <v>jour</v>
      </c>
      <c r="C2" s="53">
        <v>44927</v>
      </c>
      <c r="D2" s="54" t="s">
        <v>0</v>
      </c>
      <c r="E2" s="58"/>
    </row>
    <row r="3" spans="1:9" x14ac:dyDescent="0.3">
      <c r="A3" t="str">
        <f t="shared" si="0"/>
        <v>dim</v>
      </c>
      <c r="B3" s="40" t="str">
        <f t="shared" ref="B3:B66" si="1">IF(A3=A2,"nuit","jour")</f>
        <v>nuit</v>
      </c>
      <c r="C3" s="8">
        <f>IF(C2=C1,C2+1,C2)</f>
        <v>44927</v>
      </c>
      <c r="D3" s="55" t="s">
        <v>3</v>
      </c>
      <c r="E3" s="58"/>
    </row>
    <row r="4" spans="1:9" x14ac:dyDescent="0.3">
      <c r="A4" t="str">
        <f t="shared" si="0"/>
        <v>lun</v>
      </c>
      <c r="B4" s="40" t="str">
        <f t="shared" si="1"/>
        <v>jour</v>
      </c>
      <c r="C4" s="8">
        <f>IF(C3=C2,C3+1,C3)</f>
        <v>44928</v>
      </c>
      <c r="D4" s="55" t="s">
        <v>1</v>
      </c>
      <c r="E4" s="58"/>
    </row>
    <row r="5" spans="1:9" x14ac:dyDescent="0.3">
      <c r="A5" t="str">
        <f t="shared" si="0"/>
        <v>lun</v>
      </c>
      <c r="B5" s="40" t="str">
        <f t="shared" si="1"/>
        <v>nuit</v>
      </c>
      <c r="C5" s="8">
        <f t="shared" ref="C5:C68" si="2">IF(C4=C3,C4+1,C4)</f>
        <v>44928</v>
      </c>
      <c r="D5" s="55" t="s">
        <v>4</v>
      </c>
      <c r="E5" s="58"/>
    </row>
    <row r="6" spans="1:9" x14ac:dyDescent="0.3">
      <c r="A6" t="str">
        <f t="shared" si="0"/>
        <v>mar</v>
      </c>
      <c r="B6" s="40" t="str">
        <f t="shared" si="1"/>
        <v>jour</v>
      </c>
      <c r="C6" s="8">
        <f t="shared" si="2"/>
        <v>44929</v>
      </c>
      <c r="D6" s="56" t="s">
        <v>2</v>
      </c>
      <c r="E6" s="58"/>
    </row>
    <row r="7" spans="1:9" x14ac:dyDescent="0.3">
      <c r="A7" t="str">
        <f t="shared" si="0"/>
        <v>mar</v>
      </c>
      <c r="B7" s="40" t="str">
        <f t="shared" si="1"/>
        <v>nuit</v>
      </c>
      <c r="C7" s="8">
        <f t="shared" si="2"/>
        <v>44929</v>
      </c>
      <c r="D7" s="54" t="s">
        <v>0</v>
      </c>
      <c r="E7" s="58"/>
    </row>
    <row r="8" spans="1:9" x14ac:dyDescent="0.3">
      <c r="A8" s="5" t="str">
        <f t="shared" si="0"/>
        <v>mer</v>
      </c>
      <c r="B8" s="40" t="str">
        <f t="shared" si="1"/>
        <v>jour</v>
      </c>
      <c r="C8" s="8">
        <f t="shared" si="2"/>
        <v>44930</v>
      </c>
      <c r="D8" s="55" t="s">
        <v>3</v>
      </c>
      <c r="E8" s="58"/>
    </row>
    <row r="9" spans="1:9" x14ac:dyDescent="0.3">
      <c r="A9" s="5" t="str">
        <f t="shared" si="0"/>
        <v>mer</v>
      </c>
      <c r="B9" s="40" t="str">
        <f t="shared" si="1"/>
        <v>nuit</v>
      </c>
      <c r="C9" s="8">
        <f t="shared" si="2"/>
        <v>44930</v>
      </c>
      <c r="D9" s="55" t="s">
        <v>1</v>
      </c>
      <c r="E9" s="58"/>
    </row>
    <row r="10" spans="1:9" x14ac:dyDescent="0.3">
      <c r="A10" t="str">
        <f t="shared" si="0"/>
        <v>jeu</v>
      </c>
      <c r="B10" s="40" t="str">
        <f t="shared" si="1"/>
        <v>jour</v>
      </c>
      <c r="C10" s="8">
        <f t="shared" si="2"/>
        <v>44931</v>
      </c>
      <c r="D10" s="55" t="s">
        <v>4</v>
      </c>
      <c r="E10" s="58"/>
    </row>
    <row r="11" spans="1:9" x14ac:dyDescent="0.3">
      <c r="A11" t="str">
        <f t="shared" si="0"/>
        <v>jeu</v>
      </c>
      <c r="B11" s="40" t="str">
        <f t="shared" si="1"/>
        <v>nuit</v>
      </c>
      <c r="C11" s="8">
        <f t="shared" si="2"/>
        <v>44931</v>
      </c>
      <c r="D11" s="56" t="s">
        <v>2</v>
      </c>
      <c r="E11" s="58"/>
    </row>
    <row r="12" spans="1:9" x14ac:dyDescent="0.3">
      <c r="A12" t="str">
        <f t="shared" si="0"/>
        <v>ven</v>
      </c>
      <c r="B12" s="40" t="str">
        <f t="shared" si="1"/>
        <v>jour</v>
      </c>
      <c r="C12" s="8">
        <f t="shared" si="2"/>
        <v>44932</v>
      </c>
      <c r="D12" s="54" t="s">
        <v>0</v>
      </c>
      <c r="E12" s="58"/>
    </row>
    <row r="13" spans="1:9" x14ac:dyDescent="0.3">
      <c r="A13" t="str">
        <f t="shared" si="0"/>
        <v>ven</v>
      </c>
      <c r="B13" s="40" t="str">
        <f t="shared" si="1"/>
        <v>nuit</v>
      </c>
      <c r="C13" s="8">
        <f t="shared" si="2"/>
        <v>44932</v>
      </c>
      <c r="D13" s="55" t="s">
        <v>3</v>
      </c>
      <c r="E13" s="58"/>
    </row>
    <row r="14" spans="1:9" x14ac:dyDescent="0.3">
      <c r="A14" t="str">
        <f t="shared" si="0"/>
        <v>sam</v>
      </c>
      <c r="B14" s="40" t="str">
        <f t="shared" si="1"/>
        <v>jour</v>
      </c>
      <c r="C14" s="8">
        <f t="shared" si="2"/>
        <v>44933</v>
      </c>
      <c r="D14" s="55" t="s">
        <v>1</v>
      </c>
      <c r="E14" s="58"/>
    </row>
    <row r="15" spans="1:9" x14ac:dyDescent="0.3">
      <c r="A15" s="5" t="str">
        <f t="shared" si="0"/>
        <v>sam</v>
      </c>
      <c r="B15" s="40" t="str">
        <f t="shared" si="1"/>
        <v>nuit</v>
      </c>
      <c r="C15" s="8">
        <f t="shared" si="2"/>
        <v>44933</v>
      </c>
      <c r="D15" s="55" t="s">
        <v>4</v>
      </c>
      <c r="E15" s="58"/>
    </row>
    <row r="16" spans="1:9" x14ac:dyDescent="0.3">
      <c r="A16" s="5" t="str">
        <f t="shared" si="0"/>
        <v>dim</v>
      </c>
      <c r="B16" s="40" t="str">
        <f t="shared" si="1"/>
        <v>jour</v>
      </c>
      <c r="C16" s="8">
        <f t="shared" si="2"/>
        <v>44934</v>
      </c>
      <c r="D16" s="56" t="s">
        <v>2</v>
      </c>
      <c r="E16" s="58"/>
    </row>
    <row r="17" spans="1:5" x14ac:dyDescent="0.3">
      <c r="A17" t="str">
        <f t="shared" si="0"/>
        <v>dim</v>
      </c>
      <c r="B17" s="40" t="str">
        <f t="shared" si="1"/>
        <v>nuit</v>
      </c>
      <c r="C17" s="8">
        <f t="shared" si="2"/>
        <v>44934</v>
      </c>
      <c r="D17" s="54" t="s">
        <v>0</v>
      </c>
      <c r="E17" s="58"/>
    </row>
    <row r="18" spans="1:5" x14ac:dyDescent="0.3">
      <c r="A18" t="str">
        <f t="shared" si="0"/>
        <v>lun</v>
      </c>
      <c r="B18" s="40" t="str">
        <f t="shared" si="1"/>
        <v>jour</v>
      </c>
      <c r="C18" s="8">
        <f t="shared" si="2"/>
        <v>44935</v>
      </c>
      <c r="D18" s="55" t="s">
        <v>3</v>
      </c>
      <c r="E18" s="58"/>
    </row>
    <row r="19" spans="1:5" x14ac:dyDescent="0.3">
      <c r="A19" t="str">
        <f t="shared" si="0"/>
        <v>lun</v>
      </c>
      <c r="B19" s="40" t="str">
        <f t="shared" si="1"/>
        <v>nuit</v>
      </c>
      <c r="C19" s="8">
        <f t="shared" si="2"/>
        <v>44935</v>
      </c>
      <c r="D19" s="55" t="s">
        <v>1</v>
      </c>
      <c r="E19" s="58"/>
    </row>
    <row r="20" spans="1:5" x14ac:dyDescent="0.3">
      <c r="A20" t="str">
        <f t="shared" si="0"/>
        <v>mar</v>
      </c>
      <c r="B20" s="40" t="str">
        <f t="shared" si="1"/>
        <v>jour</v>
      </c>
      <c r="C20" s="8">
        <f t="shared" si="2"/>
        <v>44936</v>
      </c>
      <c r="D20" s="55" t="s">
        <v>4</v>
      </c>
      <c r="E20" s="58"/>
    </row>
    <row r="21" spans="1:5" x14ac:dyDescent="0.3">
      <c r="A21" t="str">
        <f t="shared" si="0"/>
        <v>mar</v>
      </c>
      <c r="B21" s="40" t="str">
        <f t="shared" si="1"/>
        <v>nuit</v>
      </c>
      <c r="C21" s="8">
        <f t="shared" si="2"/>
        <v>44936</v>
      </c>
      <c r="D21" s="56" t="s">
        <v>2</v>
      </c>
      <c r="E21" s="58"/>
    </row>
    <row r="22" spans="1:5" x14ac:dyDescent="0.3">
      <c r="A22" s="5" t="str">
        <f t="shared" si="0"/>
        <v>mer</v>
      </c>
      <c r="B22" s="40" t="str">
        <f t="shared" si="1"/>
        <v>jour</v>
      </c>
      <c r="C22" s="8">
        <f t="shared" si="2"/>
        <v>44937</v>
      </c>
      <c r="D22" s="54" t="s">
        <v>0</v>
      </c>
      <c r="E22" s="58"/>
    </row>
    <row r="23" spans="1:5" x14ac:dyDescent="0.3">
      <c r="A23" s="5" t="str">
        <f t="shared" si="0"/>
        <v>mer</v>
      </c>
      <c r="B23" s="40" t="str">
        <f t="shared" si="1"/>
        <v>nuit</v>
      </c>
      <c r="C23" s="8">
        <f t="shared" si="2"/>
        <v>44937</v>
      </c>
      <c r="D23" s="55" t="s">
        <v>3</v>
      </c>
      <c r="E23" s="58"/>
    </row>
    <row r="24" spans="1:5" x14ac:dyDescent="0.3">
      <c r="A24" t="str">
        <f t="shared" si="0"/>
        <v>jeu</v>
      </c>
      <c r="B24" s="40" t="str">
        <f t="shared" si="1"/>
        <v>jour</v>
      </c>
      <c r="C24" s="8">
        <f t="shared" si="2"/>
        <v>44938</v>
      </c>
      <c r="D24" s="55" t="s">
        <v>1</v>
      </c>
      <c r="E24" s="58"/>
    </row>
    <row r="25" spans="1:5" x14ac:dyDescent="0.3">
      <c r="A25" t="str">
        <f t="shared" si="0"/>
        <v>jeu</v>
      </c>
      <c r="B25" s="40" t="str">
        <f t="shared" si="1"/>
        <v>nuit</v>
      </c>
      <c r="C25" s="8">
        <f t="shared" si="2"/>
        <v>44938</v>
      </c>
      <c r="D25" s="55" t="s">
        <v>4</v>
      </c>
      <c r="E25" s="58"/>
    </row>
    <row r="26" spans="1:5" x14ac:dyDescent="0.3">
      <c r="A26" t="str">
        <f t="shared" si="0"/>
        <v>ven</v>
      </c>
      <c r="B26" s="40" t="str">
        <f t="shared" si="1"/>
        <v>jour</v>
      </c>
      <c r="C26" s="8">
        <f t="shared" si="2"/>
        <v>44939</v>
      </c>
      <c r="D26" s="56" t="s">
        <v>2</v>
      </c>
      <c r="E26" s="58"/>
    </row>
    <row r="27" spans="1:5" x14ac:dyDescent="0.3">
      <c r="A27" t="str">
        <f t="shared" si="0"/>
        <v>ven</v>
      </c>
      <c r="B27" s="40" t="str">
        <f t="shared" si="1"/>
        <v>nuit</v>
      </c>
      <c r="C27" s="8">
        <f t="shared" si="2"/>
        <v>44939</v>
      </c>
      <c r="D27" s="54" t="s">
        <v>0</v>
      </c>
      <c r="E27" s="58"/>
    </row>
    <row r="28" spans="1:5" x14ac:dyDescent="0.3">
      <c r="A28" t="str">
        <f t="shared" si="0"/>
        <v>sam</v>
      </c>
      <c r="B28" s="40" t="str">
        <f t="shared" si="1"/>
        <v>jour</v>
      </c>
      <c r="C28" s="8">
        <f t="shared" si="2"/>
        <v>44940</v>
      </c>
      <c r="D28" s="55" t="s">
        <v>3</v>
      </c>
      <c r="E28" s="58"/>
    </row>
    <row r="29" spans="1:5" x14ac:dyDescent="0.3">
      <c r="A29" s="5" t="str">
        <f t="shared" si="0"/>
        <v>sam</v>
      </c>
      <c r="B29" s="40" t="str">
        <f t="shared" si="1"/>
        <v>nuit</v>
      </c>
      <c r="C29" s="8">
        <f t="shared" si="2"/>
        <v>44940</v>
      </c>
      <c r="D29" s="55" t="s">
        <v>1</v>
      </c>
      <c r="E29" s="58"/>
    </row>
    <row r="30" spans="1:5" x14ac:dyDescent="0.3">
      <c r="A30" s="5" t="str">
        <f t="shared" si="0"/>
        <v>dim</v>
      </c>
      <c r="B30" s="40" t="str">
        <f t="shared" si="1"/>
        <v>jour</v>
      </c>
      <c r="C30" s="8">
        <f t="shared" si="2"/>
        <v>44941</v>
      </c>
      <c r="D30" s="55" t="s">
        <v>4</v>
      </c>
      <c r="E30" s="58"/>
    </row>
    <row r="31" spans="1:5" x14ac:dyDescent="0.3">
      <c r="A31" t="str">
        <f t="shared" si="0"/>
        <v>dim</v>
      </c>
      <c r="B31" s="40" t="str">
        <f t="shared" si="1"/>
        <v>nuit</v>
      </c>
      <c r="C31" s="8">
        <f t="shared" si="2"/>
        <v>44941</v>
      </c>
      <c r="D31" s="56" t="s">
        <v>2</v>
      </c>
      <c r="E31" s="58"/>
    </row>
    <row r="32" spans="1:5" x14ac:dyDescent="0.3">
      <c r="A32" t="str">
        <f t="shared" si="0"/>
        <v>lun</v>
      </c>
      <c r="B32" s="40" t="str">
        <f t="shared" si="1"/>
        <v>jour</v>
      </c>
      <c r="C32" s="8">
        <f t="shared" si="2"/>
        <v>44942</v>
      </c>
      <c r="D32" s="54" t="s">
        <v>0</v>
      </c>
      <c r="E32" s="58"/>
    </row>
    <row r="33" spans="1:5" x14ac:dyDescent="0.3">
      <c r="A33" t="str">
        <f t="shared" si="0"/>
        <v>lun</v>
      </c>
      <c r="B33" s="40" t="str">
        <f t="shared" si="1"/>
        <v>nuit</v>
      </c>
      <c r="C33" s="8">
        <f t="shared" si="2"/>
        <v>44942</v>
      </c>
      <c r="D33" s="55" t="s">
        <v>3</v>
      </c>
      <c r="E33" s="58"/>
    </row>
    <row r="34" spans="1:5" x14ac:dyDescent="0.3">
      <c r="A34" t="str">
        <f t="shared" ref="A34:A65" si="3">TEXT(C34,"jjj")</f>
        <v>mar</v>
      </c>
      <c r="B34" s="40" t="str">
        <f t="shared" si="1"/>
        <v>jour</v>
      </c>
      <c r="C34" s="8">
        <f t="shared" si="2"/>
        <v>44943</v>
      </c>
      <c r="D34" s="55" t="s">
        <v>1</v>
      </c>
      <c r="E34" s="58"/>
    </row>
    <row r="35" spans="1:5" x14ac:dyDescent="0.3">
      <c r="A35" t="str">
        <f t="shared" si="3"/>
        <v>mar</v>
      </c>
      <c r="B35" s="40" t="str">
        <f t="shared" si="1"/>
        <v>nuit</v>
      </c>
      <c r="C35" s="8">
        <f t="shared" si="2"/>
        <v>44943</v>
      </c>
      <c r="D35" s="55" t="s">
        <v>4</v>
      </c>
      <c r="E35" s="58"/>
    </row>
    <row r="36" spans="1:5" x14ac:dyDescent="0.3">
      <c r="A36" s="5" t="str">
        <f t="shared" si="3"/>
        <v>mer</v>
      </c>
      <c r="B36" s="40" t="str">
        <f t="shared" si="1"/>
        <v>jour</v>
      </c>
      <c r="C36" s="8">
        <f t="shared" si="2"/>
        <v>44944</v>
      </c>
      <c r="D36" s="56" t="s">
        <v>2</v>
      </c>
      <c r="E36" s="58"/>
    </row>
    <row r="37" spans="1:5" x14ac:dyDescent="0.3">
      <c r="A37" s="5" t="str">
        <f t="shared" si="3"/>
        <v>mer</v>
      </c>
      <c r="B37" s="40" t="str">
        <f t="shared" si="1"/>
        <v>nuit</v>
      </c>
      <c r="C37" s="8">
        <f t="shared" si="2"/>
        <v>44944</v>
      </c>
      <c r="D37" s="54" t="s">
        <v>0</v>
      </c>
      <c r="E37" s="58"/>
    </row>
    <row r="38" spans="1:5" x14ac:dyDescent="0.3">
      <c r="A38" t="str">
        <f t="shared" si="3"/>
        <v>jeu</v>
      </c>
      <c r="B38" s="40" t="str">
        <f t="shared" si="1"/>
        <v>jour</v>
      </c>
      <c r="C38" s="8">
        <f t="shared" si="2"/>
        <v>44945</v>
      </c>
      <c r="D38" s="55" t="s">
        <v>3</v>
      </c>
      <c r="E38" s="58"/>
    </row>
    <row r="39" spans="1:5" x14ac:dyDescent="0.3">
      <c r="A39" t="str">
        <f t="shared" si="3"/>
        <v>jeu</v>
      </c>
      <c r="B39" s="40" t="str">
        <f t="shared" si="1"/>
        <v>nuit</v>
      </c>
      <c r="C39" s="8">
        <f t="shared" si="2"/>
        <v>44945</v>
      </c>
      <c r="D39" s="55" t="s">
        <v>1</v>
      </c>
      <c r="E39" s="58"/>
    </row>
    <row r="40" spans="1:5" x14ac:dyDescent="0.3">
      <c r="A40" t="str">
        <f t="shared" si="3"/>
        <v>ven</v>
      </c>
      <c r="B40" s="40" t="str">
        <f t="shared" si="1"/>
        <v>jour</v>
      </c>
      <c r="C40" s="8">
        <f t="shared" si="2"/>
        <v>44946</v>
      </c>
      <c r="D40" s="55" t="s">
        <v>4</v>
      </c>
      <c r="E40" s="58"/>
    </row>
    <row r="41" spans="1:5" x14ac:dyDescent="0.3">
      <c r="A41" t="str">
        <f t="shared" si="3"/>
        <v>ven</v>
      </c>
      <c r="B41" s="40" t="str">
        <f t="shared" si="1"/>
        <v>nuit</v>
      </c>
      <c r="C41" s="8">
        <f t="shared" si="2"/>
        <v>44946</v>
      </c>
      <c r="D41" s="56" t="s">
        <v>2</v>
      </c>
      <c r="E41" s="58"/>
    </row>
    <row r="42" spans="1:5" x14ac:dyDescent="0.3">
      <c r="A42" t="str">
        <f t="shared" si="3"/>
        <v>sam</v>
      </c>
      <c r="B42" s="40" t="str">
        <f t="shared" si="1"/>
        <v>jour</v>
      </c>
      <c r="C42" s="8">
        <f t="shared" si="2"/>
        <v>44947</v>
      </c>
      <c r="D42" s="54" t="s">
        <v>0</v>
      </c>
      <c r="E42" s="58"/>
    </row>
    <row r="43" spans="1:5" x14ac:dyDescent="0.3">
      <c r="A43" s="5" t="str">
        <f t="shared" si="3"/>
        <v>sam</v>
      </c>
      <c r="B43" s="40" t="str">
        <f t="shared" si="1"/>
        <v>nuit</v>
      </c>
      <c r="C43" s="8">
        <f t="shared" si="2"/>
        <v>44947</v>
      </c>
      <c r="D43" s="55" t="s">
        <v>3</v>
      </c>
      <c r="E43" s="58"/>
    </row>
    <row r="44" spans="1:5" x14ac:dyDescent="0.3">
      <c r="A44" s="5" t="str">
        <f t="shared" si="3"/>
        <v>dim</v>
      </c>
      <c r="B44" s="40" t="str">
        <f t="shared" si="1"/>
        <v>jour</v>
      </c>
      <c r="C44" s="8">
        <f t="shared" si="2"/>
        <v>44948</v>
      </c>
      <c r="D44" s="55" t="s">
        <v>1</v>
      </c>
      <c r="E44" s="58"/>
    </row>
    <row r="45" spans="1:5" x14ac:dyDescent="0.3">
      <c r="A45" t="str">
        <f t="shared" si="3"/>
        <v>dim</v>
      </c>
      <c r="B45" s="40" t="str">
        <f t="shared" si="1"/>
        <v>nuit</v>
      </c>
      <c r="C45" s="8">
        <f t="shared" si="2"/>
        <v>44948</v>
      </c>
      <c r="D45" s="55" t="s">
        <v>4</v>
      </c>
      <c r="E45" s="58"/>
    </row>
    <row r="46" spans="1:5" x14ac:dyDescent="0.3">
      <c r="A46" t="str">
        <f t="shared" si="3"/>
        <v>lun</v>
      </c>
      <c r="B46" s="40" t="str">
        <f t="shared" si="1"/>
        <v>jour</v>
      </c>
      <c r="C46" s="8">
        <f t="shared" si="2"/>
        <v>44949</v>
      </c>
      <c r="D46" s="56" t="s">
        <v>2</v>
      </c>
      <c r="E46" s="58"/>
    </row>
    <row r="47" spans="1:5" x14ac:dyDescent="0.3">
      <c r="A47" t="str">
        <f t="shared" si="3"/>
        <v>lun</v>
      </c>
      <c r="B47" s="40" t="str">
        <f t="shared" si="1"/>
        <v>nuit</v>
      </c>
      <c r="C47" s="8">
        <f t="shared" si="2"/>
        <v>44949</v>
      </c>
      <c r="D47" s="54" t="s">
        <v>0</v>
      </c>
      <c r="E47" s="58"/>
    </row>
    <row r="48" spans="1:5" x14ac:dyDescent="0.3">
      <c r="A48" t="str">
        <f t="shared" si="3"/>
        <v>mar</v>
      </c>
      <c r="B48" s="40" t="str">
        <f t="shared" si="1"/>
        <v>jour</v>
      </c>
      <c r="C48" s="8">
        <f t="shared" si="2"/>
        <v>44950</v>
      </c>
      <c r="D48" s="55" t="s">
        <v>3</v>
      </c>
      <c r="E48" s="58"/>
    </row>
    <row r="49" spans="1:9" x14ac:dyDescent="0.3">
      <c r="A49" t="str">
        <f t="shared" si="3"/>
        <v>mar</v>
      </c>
      <c r="B49" s="40" t="str">
        <f t="shared" si="1"/>
        <v>nuit</v>
      </c>
      <c r="C49" s="8">
        <f t="shared" si="2"/>
        <v>44950</v>
      </c>
      <c r="D49" s="55" t="s">
        <v>1</v>
      </c>
      <c r="E49" s="58"/>
    </row>
    <row r="50" spans="1:9" x14ac:dyDescent="0.3">
      <c r="A50" s="5" t="str">
        <f t="shared" si="3"/>
        <v>mer</v>
      </c>
      <c r="B50" s="40" t="str">
        <f t="shared" si="1"/>
        <v>jour</v>
      </c>
      <c r="C50" s="8">
        <f t="shared" si="2"/>
        <v>44951</v>
      </c>
      <c r="D50" s="55" t="s">
        <v>4</v>
      </c>
      <c r="E50" s="58"/>
    </row>
    <row r="51" spans="1:9" x14ac:dyDescent="0.3">
      <c r="A51" s="5" t="str">
        <f t="shared" si="3"/>
        <v>mer</v>
      </c>
      <c r="B51" s="40" t="str">
        <f t="shared" si="1"/>
        <v>nuit</v>
      </c>
      <c r="C51" s="8">
        <f t="shared" si="2"/>
        <v>44951</v>
      </c>
      <c r="D51" s="56" t="s">
        <v>2</v>
      </c>
      <c r="E51" s="58"/>
    </row>
    <row r="52" spans="1:9" x14ac:dyDescent="0.3">
      <c r="A52" t="str">
        <f t="shared" si="3"/>
        <v>jeu</v>
      </c>
      <c r="B52" s="40" t="str">
        <f t="shared" si="1"/>
        <v>jour</v>
      </c>
      <c r="C52" s="8">
        <f t="shared" si="2"/>
        <v>44952</v>
      </c>
      <c r="D52" s="48" t="s">
        <v>0</v>
      </c>
      <c r="E52" s="57" t="s">
        <v>18</v>
      </c>
      <c r="F52" s="57"/>
      <c r="G52" s="57"/>
      <c r="H52" s="57"/>
      <c r="I52" s="57"/>
    </row>
    <row r="53" spans="1:9" x14ac:dyDescent="0.3">
      <c r="A53" t="str">
        <f t="shared" si="3"/>
        <v>jeu</v>
      </c>
      <c r="B53" s="41" t="str">
        <f t="shared" si="1"/>
        <v>nuit</v>
      </c>
      <c r="C53" s="8">
        <f t="shared" si="2"/>
        <v>44952</v>
      </c>
      <c r="D53" s="48" t="s">
        <v>3</v>
      </c>
    </row>
    <row r="54" spans="1:9" x14ac:dyDescent="0.3">
      <c r="A54" t="str">
        <f t="shared" si="3"/>
        <v>ven</v>
      </c>
      <c r="B54" s="40" t="str">
        <f t="shared" si="1"/>
        <v>jour</v>
      </c>
      <c r="C54" s="8">
        <f t="shared" si="2"/>
        <v>44953</v>
      </c>
      <c r="D54" s="48" t="s">
        <v>1</v>
      </c>
    </row>
    <row r="55" spans="1:9" x14ac:dyDescent="0.3">
      <c r="A55" t="str">
        <f t="shared" si="3"/>
        <v>ven</v>
      </c>
      <c r="B55" s="41" t="str">
        <f t="shared" si="1"/>
        <v>nuit</v>
      </c>
      <c r="C55" s="8">
        <f t="shared" si="2"/>
        <v>44953</v>
      </c>
      <c r="D55" s="48" t="s">
        <v>0</v>
      </c>
    </row>
    <row r="56" spans="1:9" x14ac:dyDescent="0.3">
      <c r="A56" t="str">
        <f t="shared" si="3"/>
        <v>sam</v>
      </c>
      <c r="B56" s="40" t="str">
        <f t="shared" si="1"/>
        <v>jour</v>
      </c>
      <c r="C56" s="8">
        <f t="shared" si="2"/>
        <v>44954</v>
      </c>
      <c r="D56" s="48" t="s">
        <v>2</v>
      </c>
    </row>
    <row r="57" spans="1:9" x14ac:dyDescent="0.3">
      <c r="A57" s="5" t="str">
        <f t="shared" si="3"/>
        <v>sam</v>
      </c>
      <c r="B57" s="41" t="str">
        <f t="shared" si="1"/>
        <v>nuit</v>
      </c>
      <c r="C57" s="8">
        <f t="shared" si="2"/>
        <v>44954</v>
      </c>
      <c r="D57" s="48" t="s">
        <v>1</v>
      </c>
    </row>
    <row r="58" spans="1:9" x14ac:dyDescent="0.3">
      <c r="A58" s="5" t="str">
        <f t="shared" si="3"/>
        <v>dim</v>
      </c>
      <c r="B58" s="40" t="str">
        <f t="shared" si="1"/>
        <v>jour</v>
      </c>
      <c r="C58" s="8">
        <f t="shared" si="2"/>
        <v>44955</v>
      </c>
      <c r="D58" s="48" t="s">
        <v>3</v>
      </c>
    </row>
    <row r="59" spans="1:9" x14ac:dyDescent="0.3">
      <c r="A59" t="str">
        <f t="shared" si="3"/>
        <v>dim</v>
      </c>
      <c r="B59" s="41" t="str">
        <f t="shared" si="1"/>
        <v>nuit</v>
      </c>
      <c r="C59" s="8">
        <f t="shared" si="2"/>
        <v>44955</v>
      </c>
      <c r="D59" s="48" t="s">
        <v>2</v>
      </c>
    </row>
    <row r="60" spans="1:9" x14ac:dyDescent="0.3">
      <c r="A60" t="str">
        <f t="shared" si="3"/>
        <v>lun</v>
      </c>
      <c r="B60" s="40" t="str">
        <f t="shared" si="1"/>
        <v>jour</v>
      </c>
      <c r="C60" s="8">
        <f t="shared" si="2"/>
        <v>44956</v>
      </c>
      <c r="D60" s="48" t="s">
        <v>0</v>
      </c>
    </row>
    <row r="61" spans="1:9" x14ac:dyDescent="0.3">
      <c r="A61" t="str">
        <f t="shared" si="3"/>
        <v>lun</v>
      </c>
      <c r="B61" s="40" t="str">
        <f t="shared" si="1"/>
        <v>nuit</v>
      </c>
      <c r="C61" s="8">
        <f t="shared" si="2"/>
        <v>44956</v>
      </c>
      <c r="D61" s="48" t="s">
        <v>3</v>
      </c>
    </row>
    <row r="62" spans="1:9" x14ac:dyDescent="0.3">
      <c r="A62" t="str">
        <f t="shared" si="3"/>
        <v>mar</v>
      </c>
      <c r="B62" s="40" t="str">
        <f t="shared" si="1"/>
        <v>jour</v>
      </c>
      <c r="C62" s="8">
        <f t="shared" si="2"/>
        <v>44957</v>
      </c>
      <c r="D62" s="48" t="s">
        <v>1</v>
      </c>
    </row>
    <row r="63" spans="1:9" x14ac:dyDescent="0.3">
      <c r="A63" t="str">
        <f t="shared" si="3"/>
        <v>mar</v>
      </c>
      <c r="B63" s="40" t="str">
        <f t="shared" si="1"/>
        <v>nuit</v>
      </c>
      <c r="C63" s="8">
        <f t="shared" si="2"/>
        <v>44957</v>
      </c>
      <c r="D63" s="48" t="s">
        <v>0</v>
      </c>
    </row>
    <row r="64" spans="1:9" x14ac:dyDescent="0.3">
      <c r="A64" s="5" t="str">
        <f t="shared" si="3"/>
        <v>mer</v>
      </c>
      <c r="B64" s="40" t="str">
        <f t="shared" si="1"/>
        <v>jour</v>
      </c>
      <c r="C64" s="8">
        <f t="shared" si="2"/>
        <v>44958</v>
      </c>
      <c r="D64" s="48" t="s">
        <v>2</v>
      </c>
    </row>
    <row r="65" spans="1:9" x14ac:dyDescent="0.3">
      <c r="A65" s="5" t="str">
        <f t="shared" si="3"/>
        <v>mer</v>
      </c>
      <c r="B65" s="40" t="str">
        <f t="shared" si="1"/>
        <v>nuit</v>
      </c>
      <c r="C65" s="8">
        <f t="shared" si="2"/>
        <v>44958</v>
      </c>
      <c r="D65" s="48" t="s">
        <v>1</v>
      </c>
    </row>
    <row r="66" spans="1:9" x14ac:dyDescent="0.3">
      <c r="A66" t="str">
        <f t="shared" ref="A66:A127" si="4">TEXT(C66,"jjj")</f>
        <v>jeu</v>
      </c>
      <c r="B66" s="40" t="str">
        <f t="shared" si="1"/>
        <v>jour</v>
      </c>
      <c r="C66" s="8">
        <f t="shared" si="2"/>
        <v>44959</v>
      </c>
      <c r="D66" s="48" t="s">
        <v>3</v>
      </c>
    </row>
    <row r="67" spans="1:9" x14ac:dyDescent="0.3">
      <c r="A67" t="str">
        <f t="shared" si="4"/>
        <v>jeu</v>
      </c>
      <c r="B67" s="40" t="str">
        <f t="shared" ref="B67:B127" si="5">IF(A67=A66,"nuit","jour")</f>
        <v>nuit</v>
      </c>
      <c r="C67" s="8">
        <f t="shared" si="2"/>
        <v>44959</v>
      </c>
      <c r="D67" s="48" t="s">
        <v>2</v>
      </c>
    </row>
    <row r="68" spans="1:9" x14ac:dyDescent="0.3">
      <c r="A68" t="str">
        <f t="shared" si="4"/>
        <v>ven</v>
      </c>
      <c r="B68" s="40" t="str">
        <f t="shared" si="5"/>
        <v>jour</v>
      </c>
      <c r="C68" s="8">
        <f t="shared" si="2"/>
        <v>44960</v>
      </c>
      <c r="D68" s="48" t="s">
        <v>0</v>
      </c>
    </row>
    <row r="69" spans="1:9" x14ac:dyDescent="0.3">
      <c r="A69" t="str">
        <f t="shared" si="4"/>
        <v>ven</v>
      </c>
      <c r="B69" s="40" t="str">
        <f t="shared" si="5"/>
        <v>nuit</v>
      </c>
      <c r="C69" s="8">
        <f t="shared" ref="C69:C127" si="6">IF(C68=C67,C68+1,C68)</f>
        <v>44960</v>
      </c>
      <c r="D69" s="48" t="s">
        <v>3</v>
      </c>
    </row>
    <row r="70" spans="1:9" x14ac:dyDescent="0.3">
      <c r="A70" t="str">
        <f t="shared" si="4"/>
        <v>sam</v>
      </c>
      <c r="B70" s="40" t="str">
        <f t="shared" si="5"/>
        <v>jour</v>
      </c>
      <c r="C70" s="8">
        <f t="shared" si="6"/>
        <v>44961</v>
      </c>
      <c r="D70" s="51" t="s">
        <v>4</v>
      </c>
      <c r="E70" s="57" t="s">
        <v>18</v>
      </c>
      <c r="F70" s="57"/>
      <c r="G70" s="57"/>
      <c r="H70" s="57"/>
      <c r="I70" s="57"/>
    </row>
    <row r="71" spans="1:9" x14ac:dyDescent="0.3">
      <c r="A71" s="5" t="str">
        <f t="shared" si="4"/>
        <v>sam</v>
      </c>
      <c r="B71" s="40" t="str">
        <f t="shared" si="5"/>
        <v>nuit</v>
      </c>
      <c r="C71" s="8">
        <f t="shared" si="6"/>
        <v>44961</v>
      </c>
      <c r="D71" s="51" t="s">
        <v>2</v>
      </c>
    </row>
    <row r="72" spans="1:9" x14ac:dyDescent="0.3">
      <c r="A72" s="5" t="str">
        <f t="shared" si="4"/>
        <v>dim</v>
      </c>
      <c r="B72" s="40" t="str">
        <f t="shared" si="5"/>
        <v>jour</v>
      </c>
      <c r="C72" s="8">
        <f t="shared" si="6"/>
        <v>44962</v>
      </c>
      <c r="D72" s="47" t="s">
        <v>3</v>
      </c>
    </row>
    <row r="73" spans="1:9" x14ac:dyDescent="0.3">
      <c r="A73" s="5" t="str">
        <f t="shared" si="4"/>
        <v>dim</v>
      </c>
      <c r="B73" s="40" t="str">
        <f t="shared" si="5"/>
        <v>nuit</v>
      </c>
      <c r="C73" s="8">
        <f t="shared" si="6"/>
        <v>44962</v>
      </c>
      <c r="D73" s="47" t="s">
        <v>1</v>
      </c>
    </row>
    <row r="74" spans="1:9" x14ac:dyDescent="0.3">
      <c r="A74" s="5" t="str">
        <f t="shared" si="4"/>
        <v>lun</v>
      </c>
      <c r="B74" s="40" t="str">
        <f t="shared" si="5"/>
        <v>jour</v>
      </c>
      <c r="C74" s="8">
        <f t="shared" si="6"/>
        <v>44963</v>
      </c>
      <c r="D74" s="47" t="s">
        <v>0</v>
      </c>
    </row>
    <row r="75" spans="1:9" x14ac:dyDescent="0.3">
      <c r="A75" s="5" t="str">
        <f t="shared" si="4"/>
        <v>lun</v>
      </c>
      <c r="B75" s="40" t="str">
        <f t="shared" si="5"/>
        <v>nuit</v>
      </c>
      <c r="C75" s="8">
        <f t="shared" si="6"/>
        <v>44963</v>
      </c>
      <c r="D75" s="47" t="s">
        <v>4</v>
      </c>
    </row>
    <row r="76" spans="1:9" x14ac:dyDescent="0.3">
      <c r="A76" s="5" t="str">
        <f t="shared" si="4"/>
        <v>mar</v>
      </c>
      <c r="B76" s="40" t="str">
        <f t="shared" si="5"/>
        <v>jour</v>
      </c>
      <c r="C76" s="8">
        <f t="shared" si="6"/>
        <v>44964</v>
      </c>
      <c r="D76" s="47" t="s">
        <v>2</v>
      </c>
    </row>
    <row r="77" spans="1:9" x14ac:dyDescent="0.3">
      <c r="A77" s="5" t="str">
        <f t="shared" si="4"/>
        <v>mar</v>
      </c>
      <c r="B77" s="40" t="str">
        <f t="shared" si="5"/>
        <v>nuit</v>
      </c>
      <c r="C77" s="8">
        <f t="shared" si="6"/>
        <v>44964</v>
      </c>
      <c r="D77" s="47" t="s">
        <v>3</v>
      </c>
    </row>
    <row r="78" spans="1:9" x14ac:dyDescent="0.3">
      <c r="A78" s="5" t="str">
        <f t="shared" si="4"/>
        <v>mer</v>
      </c>
      <c r="B78" s="40" t="str">
        <f t="shared" si="5"/>
        <v>jour</v>
      </c>
      <c r="C78" s="8">
        <f t="shared" si="6"/>
        <v>44965</v>
      </c>
      <c r="D78" s="47" t="s">
        <v>1</v>
      </c>
    </row>
    <row r="79" spans="1:9" x14ac:dyDescent="0.3">
      <c r="A79" s="5" t="str">
        <f t="shared" si="4"/>
        <v>mer</v>
      </c>
      <c r="B79" s="40" t="str">
        <f t="shared" si="5"/>
        <v>nuit</v>
      </c>
      <c r="C79" s="8">
        <f t="shared" si="6"/>
        <v>44965</v>
      </c>
      <c r="D79" s="47" t="s">
        <v>0</v>
      </c>
    </row>
    <row r="80" spans="1:9" x14ac:dyDescent="0.3">
      <c r="A80" s="5" t="str">
        <f t="shared" si="4"/>
        <v>jeu</v>
      </c>
      <c r="B80" s="40" t="str">
        <f t="shared" si="5"/>
        <v>jour</v>
      </c>
      <c r="C80" s="8">
        <f t="shared" si="6"/>
        <v>44966</v>
      </c>
      <c r="D80" s="47" t="s">
        <v>4</v>
      </c>
    </row>
    <row r="81" spans="1:4" x14ac:dyDescent="0.3">
      <c r="A81" s="5" t="str">
        <f t="shared" si="4"/>
        <v>jeu</v>
      </c>
      <c r="B81" s="40" t="str">
        <f t="shared" si="5"/>
        <v>nuit</v>
      </c>
      <c r="C81" s="8">
        <f t="shared" si="6"/>
        <v>44966</v>
      </c>
      <c r="D81" s="47" t="s">
        <v>2</v>
      </c>
    </row>
    <row r="82" spans="1:4" x14ac:dyDescent="0.3">
      <c r="A82" s="5" t="str">
        <f t="shared" si="4"/>
        <v>ven</v>
      </c>
      <c r="B82" s="40" t="str">
        <f t="shared" si="5"/>
        <v>jour</v>
      </c>
      <c r="C82" s="8">
        <f t="shared" si="6"/>
        <v>44967</v>
      </c>
      <c r="D82" s="47" t="s">
        <v>3</v>
      </c>
    </row>
    <row r="83" spans="1:4" x14ac:dyDescent="0.3">
      <c r="A83" s="5" t="str">
        <f t="shared" si="4"/>
        <v>ven</v>
      </c>
      <c r="B83" s="40" t="str">
        <f t="shared" si="5"/>
        <v>nuit</v>
      </c>
      <c r="C83" s="8">
        <f t="shared" si="6"/>
        <v>44967</v>
      </c>
      <c r="D83" s="47" t="s">
        <v>1</v>
      </c>
    </row>
    <row r="84" spans="1:4" x14ac:dyDescent="0.3">
      <c r="A84" s="5" t="str">
        <f t="shared" si="4"/>
        <v>sam</v>
      </c>
      <c r="B84" s="40" t="str">
        <f t="shared" si="5"/>
        <v>jour</v>
      </c>
      <c r="C84" s="8">
        <f t="shared" si="6"/>
        <v>44968</v>
      </c>
      <c r="D84" s="47" t="s">
        <v>0</v>
      </c>
    </row>
    <row r="85" spans="1:4" x14ac:dyDescent="0.3">
      <c r="A85" s="5" t="str">
        <f t="shared" si="4"/>
        <v>sam</v>
      </c>
      <c r="B85" s="40" t="str">
        <f t="shared" si="5"/>
        <v>nuit</v>
      </c>
      <c r="C85" s="8">
        <f t="shared" si="6"/>
        <v>44968</v>
      </c>
      <c r="D85" s="47" t="s">
        <v>4</v>
      </c>
    </row>
    <row r="86" spans="1:4" x14ac:dyDescent="0.3">
      <c r="A86" s="5" t="str">
        <f t="shared" si="4"/>
        <v>dim</v>
      </c>
      <c r="B86" s="40" t="str">
        <f t="shared" si="5"/>
        <v>jour</v>
      </c>
      <c r="C86" s="8">
        <f t="shared" si="6"/>
        <v>44969</v>
      </c>
      <c r="D86" s="47" t="s">
        <v>2</v>
      </c>
    </row>
    <row r="87" spans="1:4" x14ac:dyDescent="0.3">
      <c r="A87" s="5" t="str">
        <f t="shared" si="4"/>
        <v>dim</v>
      </c>
      <c r="B87" s="40" t="str">
        <f t="shared" si="5"/>
        <v>nuit</v>
      </c>
      <c r="C87" s="8">
        <f t="shared" si="6"/>
        <v>44969</v>
      </c>
      <c r="D87" s="47" t="s">
        <v>3</v>
      </c>
    </row>
    <row r="88" spans="1:4" x14ac:dyDescent="0.3">
      <c r="A88" s="5" t="str">
        <f t="shared" si="4"/>
        <v>lun</v>
      </c>
      <c r="B88" s="40" t="str">
        <f t="shared" si="5"/>
        <v>jour</v>
      </c>
      <c r="C88" s="8">
        <f t="shared" si="6"/>
        <v>44970</v>
      </c>
      <c r="D88" s="47" t="s">
        <v>1</v>
      </c>
    </row>
    <row r="89" spans="1:4" x14ac:dyDescent="0.3">
      <c r="A89" s="5" t="str">
        <f t="shared" si="4"/>
        <v>lun</v>
      </c>
      <c r="B89" s="40" t="str">
        <f t="shared" si="5"/>
        <v>nuit</v>
      </c>
      <c r="C89" s="8">
        <f t="shared" si="6"/>
        <v>44970</v>
      </c>
      <c r="D89" s="47" t="s">
        <v>0</v>
      </c>
    </row>
    <row r="90" spans="1:4" x14ac:dyDescent="0.3">
      <c r="A90" s="5" t="str">
        <f t="shared" si="4"/>
        <v>mar</v>
      </c>
      <c r="B90" s="40" t="str">
        <f t="shared" si="5"/>
        <v>jour</v>
      </c>
      <c r="C90" s="8">
        <f t="shared" si="6"/>
        <v>44971</v>
      </c>
      <c r="D90" s="47" t="s">
        <v>4</v>
      </c>
    </row>
    <row r="91" spans="1:4" x14ac:dyDescent="0.3">
      <c r="A91" s="5" t="str">
        <f t="shared" si="4"/>
        <v>mar</v>
      </c>
      <c r="B91" s="40" t="str">
        <f t="shared" si="5"/>
        <v>nuit</v>
      </c>
      <c r="C91" s="8">
        <f t="shared" si="6"/>
        <v>44971</v>
      </c>
      <c r="D91" s="47" t="s">
        <v>2</v>
      </c>
    </row>
    <row r="92" spans="1:4" x14ac:dyDescent="0.3">
      <c r="A92" s="5" t="str">
        <f t="shared" si="4"/>
        <v>mer</v>
      </c>
      <c r="B92" s="40" t="str">
        <f t="shared" si="5"/>
        <v>jour</v>
      </c>
      <c r="C92" s="8">
        <f t="shared" si="6"/>
        <v>44972</v>
      </c>
      <c r="D92" s="47" t="s">
        <v>3</v>
      </c>
    </row>
    <row r="93" spans="1:4" x14ac:dyDescent="0.3">
      <c r="A93" s="5" t="str">
        <f t="shared" si="4"/>
        <v>mer</v>
      </c>
      <c r="B93" s="40" t="str">
        <f t="shared" si="5"/>
        <v>nuit</v>
      </c>
      <c r="C93" s="8">
        <f t="shared" si="6"/>
        <v>44972</v>
      </c>
      <c r="D93" s="47" t="s">
        <v>1</v>
      </c>
    </row>
    <row r="94" spans="1:4" x14ac:dyDescent="0.3">
      <c r="A94" s="5" t="str">
        <f t="shared" si="4"/>
        <v>jeu</v>
      </c>
      <c r="B94" s="40" t="str">
        <f t="shared" si="5"/>
        <v>jour</v>
      </c>
      <c r="C94" s="8">
        <f t="shared" si="6"/>
        <v>44973</v>
      </c>
      <c r="D94" s="47" t="s">
        <v>0</v>
      </c>
    </row>
    <row r="95" spans="1:4" x14ac:dyDescent="0.3">
      <c r="A95" s="5" t="str">
        <f t="shared" si="4"/>
        <v>jeu</v>
      </c>
      <c r="B95" s="40" t="str">
        <f t="shared" si="5"/>
        <v>nuit</v>
      </c>
      <c r="C95" s="8">
        <f t="shared" si="6"/>
        <v>44973</v>
      </c>
      <c r="D95" s="47" t="s">
        <v>4</v>
      </c>
    </row>
    <row r="96" spans="1:4" x14ac:dyDescent="0.3">
      <c r="A96" s="5" t="str">
        <f t="shared" si="4"/>
        <v>ven</v>
      </c>
      <c r="B96" s="40" t="str">
        <f t="shared" si="5"/>
        <v>jour</v>
      </c>
      <c r="C96" s="8">
        <f t="shared" si="6"/>
        <v>44974</v>
      </c>
      <c r="D96" s="47" t="s">
        <v>2</v>
      </c>
    </row>
    <row r="97" spans="1:4" x14ac:dyDescent="0.3">
      <c r="A97" s="5" t="str">
        <f t="shared" si="4"/>
        <v>ven</v>
      </c>
      <c r="B97" s="40" t="str">
        <f t="shared" si="5"/>
        <v>nuit</v>
      </c>
      <c r="C97" s="8">
        <f t="shared" si="6"/>
        <v>44974</v>
      </c>
      <c r="D97" s="47" t="s">
        <v>3</v>
      </c>
    </row>
    <row r="98" spans="1:4" x14ac:dyDescent="0.3">
      <c r="A98" s="5" t="str">
        <f t="shared" si="4"/>
        <v>sam</v>
      </c>
      <c r="B98" s="40" t="str">
        <f t="shared" si="5"/>
        <v>jour</v>
      </c>
      <c r="C98" s="8">
        <f t="shared" si="6"/>
        <v>44975</v>
      </c>
      <c r="D98" s="47" t="s">
        <v>1</v>
      </c>
    </row>
    <row r="99" spans="1:4" x14ac:dyDescent="0.3">
      <c r="A99" s="5" t="str">
        <f t="shared" si="4"/>
        <v>sam</v>
      </c>
      <c r="B99" s="40" t="str">
        <f t="shared" si="5"/>
        <v>nuit</v>
      </c>
      <c r="C99" s="8">
        <f t="shared" si="6"/>
        <v>44975</v>
      </c>
      <c r="D99" s="47" t="s">
        <v>0</v>
      </c>
    </row>
    <row r="100" spans="1:4" x14ac:dyDescent="0.3">
      <c r="A100" s="5" t="str">
        <f t="shared" si="4"/>
        <v>dim</v>
      </c>
      <c r="B100" s="40" t="str">
        <f t="shared" si="5"/>
        <v>jour</v>
      </c>
      <c r="C100" s="8">
        <f t="shared" si="6"/>
        <v>44976</v>
      </c>
      <c r="D100" s="47" t="s">
        <v>4</v>
      </c>
    </row>
    <row r="101" spans="1:4" x14ac:dyDescent="0.3">
      <c r="A101" s="5" t="str">
        <f t="shared" si="4"/>
        <v>dim</v>
      </c>
      <c r="B101" s="40" t="str">
        <f t="shared" si="5"/>
        <v>nuit</v>
      </c>
      <c r="C101" s="8">
        <f t="shared" si="6"/>
        <v>44976</v>
      </c>
      <c r="D101" s="47" t="s">
        <v>2</v>
      </c>
    </row>
    <row r="102" spans="1:4" x14ac:dyDescent="0.3">
      <c r="A102" s="5" t="str">
        <f t="shared" si="4"/>
        <v>lun</v>
      </c>
      <c r="B102" s="40" t="str">
        <f t="shared" si="5"/>
        <v>jour</v>
      </c>
      <c r="C102" s="8">
        <f t="shared" si="6"/>
        <v>44977</v>
      </c>
      <c r="D102" s="47" t="s">
        <v>3</v>
      </c>
    </row>
    <row r="103" spans="1:4" x14ac:dyDescent="0.3">
      <c r="A103" s="5" t="str">
        <f t="shared" si="4"/>
        <v>lun</v>
      </c>
      <c r="B103" s="40" t="str">
        <f t="shared" si="5"/>
        <v>nuit</v>
      </c>
      <c r="C103" s="8">
        <f t="shared" si="6"/>
        <v>44977</v>
      </c>
      <c r="D103" s="47" t="s">
        <v>1</v>
      </c>
    </row>
    <row r="104" spans="1:4" x14ac:dyDescent="0.3">
      <c r="A104" s="5" t="str">
        <f t="shared" si="4"/>
        <v>mar</v>
      </c>
      <c r="B104" s="40" t="str">
        <f t="shared" si="5"/>
        <v>jour</v>
      </c>
      <c r="C104" s="8">
        <f t="shared" si="6"/>
        <v>44978</v>
      </c>
      <c r="D104" s="47" t="s">
        <v>0</v>
      </c>
    </row>
    <row r="105" spans="1:4" x14ac:dyDescent="0.3">
      <c r="A105" s="5" t="str">
        <f t="shared" si="4"/>
        <v>mar</v>
      </c>
      <c r="B105" s="40" t="str">
        <f t="shared" si="5"/>
        <v>nuit</v>
      </c>
      <c r="C105" s="8">
        <f t="shared" si="6"/>
        <v>44978</v>
      </c>
      <c r="D105" s="47" t="s">
        <v>4</v>
      </c>
    </row>
    <row r="106" spans="1:4" x14ac:dyDescent="0.3">
      <c r="A106" s="5" t="str">
        <f t="shared" si="4"/>
        <v>mer</v>
      </c>
      <c r="B106" s="40" t="str">
        <f t="shared" si="5"/>
        <v>jour</v>
      </c>
      <c r="C106" s="8">
        <f t="shared" si="6"/>
        <v>44979</v>
      </c>
      <c r="D106" s="47" t="s">
        <v>2</v>
      </c>
    </row>
    <row r="107" spans="1:4" x14ac:dyDescent="0.3">
      <c r="A107" s="5" t="str">
        <f t="shared" si="4"/>
        <v>mer</v>
      </c>
      <c r="B107" s="40" t="str">
        <f t="shared" si="5"/>
        <v>nuit</v>
      </c>
      <c r="C107" s="8">
        <f t="shared" si="6"/>
        <v>44979</v>
      </c>
      <c r="D107" s="47" t="s">
        <v>3</v>
      </c>
    </row>
    <row r="108" spans="1:4" x14ac:dyDescent="0.3">
      <c r="A108" s="5" t="str">
        <f t="shared" si="4"/>
        <v>jeu</v>
      </c>
      <c r="B108" s="40" t="str">
        <f t="shared" si="5"/>
        <v>jour</v>
      </c>
      <c r="C108" s="8">
        <f t="shared" si="6"/>
        <v>44980</v>
      </c>
      <c r="D108" s="47" t="s">
        <v>1</v>
      </c>
    </row>
    <row r="109" spans="1:4" x14ac:dyDescent="0.3">
      <c r="A109" s="5" t="str">
        <f t="shared" si="4"/>
        <v>jeu</v>
      </c>
      <c r="B109" s="40" t="str">
        <f t="shared" si="5"/>
        <v>nuit</v>
      </c>
      <c r="C109" s="8">
        <f t="shared" si="6"/>
        <v>44980</v>
      </c>
      <c r="D109" s="47" t="s">
        <v>0</v>
      </c>
    </row>
    <row r="110" spans="1:4" x14ac:dyDescent="0.3">
      <c r="A110" s="5" t="str">
        <f t="shared" si="4"/>
        <v>ven</v>
      </c>
      <c r="B110" s="40" t="str">
        <f t="shared" si="5"/>
        <v>jour</v>
      </c>
      <c r="C110" s="8">
        <f t="shared" si="6"/>
        <v>44981</v>
      </c>
      <c r="D110" s="47" t="s">
        <v>4</v>
      </c>
    </row>
    <row r="111" spans="1:4" x14ac:dyDescent="0.3">
      <c r="A111" s="5" t="str">
        <f t="shared" si="4"/>
        <v>ven</v>
      </c>
      <c r="B111" s="40" t="str">
        <f t="shared" si="5"/>
        <v>nuit</v>
      </c>
      <c r="C111" s="8">
        <f t="shared" si="6"/>
        <v>44981</v>
      </c>
      <c r="D111" s="47" t="s">
        <v>2</v>
      </c>
    </row>
    <row r="112" spans="1:4" x14ac:dyDescent="0.3">
      <c r="A112" s="5" t="str">
        <f t="shared" si="4"/>
        <v>sam</v>
      </c>
      <c r="B112" s="40" t="str">
        <f t="shared" si="5"/>
        <v>jour</v>
      </c>
      <c r="C112" s="8">
        <f t="shared" si="6"/>
        <v>44982</v>
      </c>
      <c r="D112" s="47" t="s">
        <v>3</v>
      </c>
    </row>
    <row r="113" spans="1:4" x14ac:dyDescent="0.3">
      <c r="A113" s="5" t="str">
        <f t="shared" si="4"/>
        <v>sam</v>
      </c>
      <c r="B113" s="40" t="str">
        <f t="shared" si="5"/>
        <v>nuit</v>
      </c>
      <c r="C113" s="8">
        <f t="shared" si="6"/>
        <v>44982</v>
      </c>
      <c r="D113" s="47" t="s">
        <v>1</v>
      </c>
    </row>
    <row r="114" spans="1:4" x14ac:dyDescent="0.3">
      <c r="A114" s="5" t="str">
        <f t="shared" si="4"/>
        <v>dim</v>
      </c>
      <c r="B114" s="40" t="str">
        <f t="shared" si="5"/>
        <v>jour</v>
      </c>
      <c r="C114" s="8">
        <f t="shared" si="6"/>
        <v>44983</v>
      </c>
      <c r="D114" s="47" t="s">
        <v>0</v>
      </c>
    </row>
    <row r="115" spans="1:4" x14ac:dyDescent="0.3">
      <c r="A115" s="5" t="str">
        <f t="shared" si="4"/>
        <v>dim</v>
      </c>
      <c r="B115" s="40" t="str">
        <f t="shared" si="5"/>
        <v>nuit</v>
      </c>
      <c r="C115" s="8">
        <f t="shared" si="6"/>
        <v>44983</v>
      </c>
      <c r="D115" s="47" t="s">
        <v>4</v>
      </c>
    </row>
    <row r="116" spans="1:4" x14ac:dyDescent="0.3">
      <c r="A116" s="5" t="str">
        <f t="shared" si="4"/>
        <v>lun</v>
      </c>
      <c r="B116" s="40" t="str">
        <f t="shared" si="5"/>
        <v>jour</v>
      </c>
      <c r="C116" s="8">
        <f t="shared" si="6"/>
        <v>44984</v>
      </c>
      <c r="D116" s="47" t="s">
        <v>2</v>
      </c>
    </row>
    <row r="117" spans="1:4" x14ac:dyDescent="0.3">
      <c r="A117" s="5" t="str">
        <f t="shared" si="4"/>
        <v>lun</v>
      </c>
      <c r="B117" s="40" t="str">
        <f t="shared" si="5"/>
        <v>nuit</v>
      </c>
      <c r="C117" s="8">
        <f t="shared" si="6"/>
        <v>44984</v>
      </c>
      <c r="D117" s="47" t="s">
        <v>3</v>
      </c>
    </row>
    <row r="118" spans="1:4" x14ac:dyDescent="0.3">
      <c r="A118" s="5" t="str">
        <f t="shared" si="4"/>
        <v>mar</v>
      </c>
      <c r="B118" s="40" t="str">
        <f t="shared" si="5"/>
        <v>jour</v>
      </c>
      <c r="C118" s="8">
        <f t="shared" si="6"/>
        <v>44985</v>
      </c>
      <c r="D118" s="47" t="s">
        <v>1</v>
      </c>
    </row>
    <row r="119" spans="1:4" x14ac:dyDescent="0.3">
      <c r="A119" s="5" t="str">
        <f t="shared" si="4"/>
        <v>mar</v>
      </c>
      <c r="B119" s="40" t="str">
        <f t="shared" si="5"/>
        <v>nuit</v>
      </c>
      <c r="C119" s="8">
        <f t="shared" si="6"/>
        <v>44985</v>
      </c>
      <c r="D119" s="47" t="s">
        <v>0</v>
      </c>
    </row>
    <row r="120" spans="1:4" x14ac:dyDescent="0.3">
      <c r="A120" s="5" t="str">
        <f t="shared" si="4"/>
        <v>mer</v>
      </c>
      <c r="B120" s="40" t="str">
        <f t="shared" si="5"/>
        <v>jour</v>
      </c>
      <c r="C120" s="8">
        <f t="shared" si="6"/>
        <v>44986</v>
      </c>
      <c r="D120" s="47" t="s">
        <v>4</v>
      </c>
    </row>
    <row r="121" spans="1:4" x14ac:dyDescent="0.3">
      <c r="A121" s="5" t="str">
        <f t="shared" si="4"/>
        <v>mer</v>
      </c>
      <c r="B121" s="40" t="str">
        <f t="shared" si="5"/>
        <v>nuit</v>
      </c>
      <c r="C121" s="8">
        <f t="shared" si="6"/>
        <v>44986</v>
      </c>
      <c r="D121" s="47" t="s">
        <v>2</v>
      </c>
    </row>
    <row r="122" spans="1:4" x14ac:dyDescent="0.3">
      <c r="A122" s="5" t="str">
        <f t="shared" si="4"/>
        <v>jeu</v>
      </c>
      <c r="B122" s="40" t="str">
        <f t="shared" si="5"/>
        <v>jour</v>
      </c>
      <c r="C122" s="8">
        <f t="shared" si="6"/>
        <v>44987</v>
      </c>
      <c r="D122" s="47" t="s">
        <v>3</v>
      </c>
    </row>
    <row r="123" spans="1:4" x14ac:dyDescent="0.3">
      <c r="A123" s="5" t="str">
        <f t="shared" si="4"/>
        <v>jeu</v>
      </c>
      <c r="B123" s="40" t="str">
        <f t="shared" si="5"/>
        <v>nuit</v>
      </c>
      <c r="C123" s="8">
        <f t="shared" si="6"/>
        <v>44987</v>
      </c>
      <c r="D123" s="47" t="s">
        <v>1</v>
      </c>
    </row>
    <row r="124" spans="1:4" x14ac:dyDescent="0.3">
      <c r="A124" s="5" t="str">
        <f t="shared" si="4"/>
        <v>ven</v>
      </c>
      <c r="B124" s="40" t="str">
        <f t="shared" si="5"/>
        <v>jour</v>
      </c>
      <c r="C124" s="8">
        <f t="shared" si="6"/>
        <v>44988</v>
      </c>
      <c r="D124" s="47" t="s">
        <v>0</v>
      </c>
    </row>
    <row r="125" spans="1:4" x14ac:dyDescent="0.3">
      <c r="A125" s="5" t="str">
        <f t="shared" si="4"/>
        <v>ven</v>
      </c>
      <c r="B125" s="40" t="str">
        <f t="shared" si="5"/>
        <v>nuit</v>
      </c>
      <c r="C125" s="8">
        <f t="shared" si="6"/>
        <v>44988</v>
      </c>
    </row>
    <row r="126" spans="1:4" x14ac:dyDescent="0.3">
      <c r="A126" s="5" t="str">
        <f t="shared" si="4"/>
        <v>sam</v>
      </c>
      <c r="B126" s="40" t="str">
        <f t="shared" si="5"/>
        <v>jour</v>
      </c>
      <c r="C126" s="8">
        <f t="shared" si="6"/>
        <v>44989</v>
      </c>
    </row>
    <row r="127" spans="1:4" x14ac:dyDescent="0.3">
      <c r="A127" s="5" t="str">
        <f t="shared" si="4"/>
        <v>sam</v>
      </c>
      <c r="B127" s="40" t="str">
        <f t="shared" si="5"/>
        <v>nuit</v>
      </c>
      <c r="C127" s="8">
        <f t="shared" si="6"/>
        <v>44989</v>
      </c>
    </row>
  </sheetData>
  <conditionalFormatting sqref="B2:C176">
    <cfRule type="expression" dxfId="1" priority="1">
      <formula>$B4="nuit"</formula>
    </cfRule>
  </conditionalFormatting>
  <conditionalFormatting sqref="B1048574:C1048574">
    <cfRule type="expression" dxfId="0" priority="12">
      <formula>#REF!="nuit"</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f1</vt:lpstr>
      <vt:lpstr>explications</vt:lpstr>
      <vt:lpstr>f2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privé</dc:creator>
  <cp:lastModifiedBy>privé</cp:lastModifiedBy>
  <dcterms:created xsi:type="dcterms:W3CDTF">2023-06-17T23:47:29Z</dcterms:created>
  <dcterms:modified xsi:type="dcterms:W3CDTF">2023-06-20T23:50:51Z</dcterms:modified>
</cp:coreProperties>
</file>