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excel\"/>
    </mc:Choice>
  </mc:AlternateContent>
  <xr:revisionPtr revIDLastSave="0" documentId="13_ncr:1_{677D77E5-A8DD-476B-B994-DE6686A356E0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Feuil1" sheetId="2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8" i="2" l="1"/>
  <c r="G9" i="2" s="1"/>
  <c r="G10" i="2"/>
  <c r="G11" i="2"/>
  <c r="G12" i="2"/>
  <c r="G13" i="2"/>
  <c r="G7" i="2"/>
  <c r="D7" i="2"/>
  <c r="E7" i="2"/>
  <c r="F7" i="2" s="1"/>
  <c r="D8" i="2"/>
  <c r="E8" i="2"/>
  <c r="F8" i="2" s="1"/>
  <c r="D9" i="2"/>
  <c r="E9" i="2"/>
  <c r="F9" i="2"/>
  <c r="D10" i="2"/>
  <c r="E10" i="2"/>
  <c r="F10" i="2" s="1"/>
  <c r="D11" i="2"/>
  <c r="E11" i="2"/>
  <c r="F11" i="2" s="1"/>
  <c r="D12" i="2"/>
  <c r="E12" i="2"/>
  <c r="F12" i="2" s="1"/>
  <c r="D13" i="2"/>
  <c r="E13" i="2"/>
  <c r="F13" i="2"/>
  <c r="C7" i="2"/>
  <c r="D3" i="2"/>
  <c r="E3" i="2"/>
  <c r="F3" i="2"/>
  <c r="G3" i="2"/>
  <c r="C3" i="2"/>
  <c r="B3" i="2"/>
  <c r="J6" i="2"/>
  <c r="C8" i="2" l="1"/>
  <c r="C9" i="2" l="1"/>
  <c r="C10" i="2" l="1"/>
  <c r="C11" i="2" l="1"/>
  <c r="C12" i="2" l="1"/>
  <c r="C13" i="2" l="1"/>
  <c r="C4" i="2" l="1" a="1"/>
  <c r="C4" i="2" s="1"/>
  <c r="B4" i="2" a="1"/>
  <c r="B4" i="2" s="1"/>
  <c r="F4" i="2" a="1"/>
  <c r="F4" i="2" s="1"/>
  <c r="D4" i="2" a="1"/>
  <c r="D4" i="2" s="1"/>
  <c r="G4" i="2" a="1"/>
  <c r="G4" i="2" s="1"/>
  <c r="E4" i="2" a="1"/>
  <c r="E4" i="2" s="1"/>
  <c r="H4" i="2" a="1"/>
  <c r="H4" i="2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<sst xmlns="http://schemas.openxmlformats.org/spreadsheetml/2006/main" count="22" uniqueCount="21">
  <si>
    <t>S21</t>
  </si>
  <si>
    <t>S22</t>
  </si>
  <si>
    <t>S23</t>
  </si>
  <si>
    <t>S24</t>
  </si>
  <si>
    <t>S25</t>
  </si>
  <si>
    <t>S26</t>
  </si>
  <si>
    <t>Capa max</t>
  </si>
  <si>
    <t>Qtés</t>
  </si>
  <si>
    <t>Cde 1</t>
  </si>
  <si>
    <t>Cde 2</t>
  </si>
  <si>
    <t>Cde 3</t>
  </si>
  <si>
    <t>Cde 4</t>
  </si>
  <si>
    <t>Cde 5</t>
  </si>
  <si>
    <t>Cde 6</t>
  </si>
  <si>
    <t>Cde 7</t>
  </si>
  <si>
    <t>cumul</t>
  </si>
  <si>
    <t>dernier Qté</t>
  </si>
  <si>
    <t>avec inf</t>
  </si>
  <si>
    <t>avec exact</t>
  </si>
  <si>
    <t>avec comparaison</t>
  </si>
  <si>
    <t>formule comparaison finale en une seule cellule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</si>
</sst>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1"/>
    </font>
    <font>
      <sz val="10"/>
      <name val="Arial"/>
      <family val="2"/>
    </font>
    <font>
      <sz val="8"/>
      <name val="Arial"/>
      <family val="2"/>
    </font>
    <font>
      <strike/>
      <sz val="14"/>
      <name val="Arial"/>
      <family val="2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3" borderId="0" xfId="0" applyFont="1" applyFill="1" applyAlignment="1">
      <alignment horizontal="center"/>
    </xf>
    <xf numFmtId="0" fontId="3" fillId="7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4" fillId="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5F7890"/>
      <rgbColor rgb="003A4D60"/>
      <rgbColor rgb="00E7EEF6"/>
      <rgbColor rgb="007FFF7F"/>
      <rgbColor rgb="0040CACA"/>
      <rgbColor rgb="00002F6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9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J13"/>
  <sheetViews>
    <sheetView tabSelected="1" topLeftCell="A4" workbookViewId="0">
      <selection activeCell="G7" sqref="G7"/>
    </sheetView>
  </sheetViews>
  <sheetFormatPr baseColWidth="10" defaultColWidth="11.42578125" defaultRowHeight="12.75" x14ac:dyDescent="0.2"/>
  <cols>
    <col min="1" max="1" width="16.140625" style="1" bestFit="1" customWidth="1"/>
    <col min="2" max="5" width="14.140625" style="1" customWidth="1"/>
    <col min="6" max="6" width="20.7109375" style="1" customWidth="1"/>
    <col min="7" max="8" width="14.140625" style="1" customWidth="1"/>
    <col min="9" max="9" width="2.7109375" style="1" bestFit="1" customWidth="1"/>
    <col min="10" max="16384" width="11.42578125" style="1"/>
  </cols>
  <sheetData>
    <row r="1" spans="1:10" x14ac:dyDescent="0.2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10" x14ac:dyDescent="0.2">
      <c r="A2" s="1" t="s">
        <v>6</v>
      </c>
      <c r="B2" s="1">
        <v>360</v>
      </c>
      <c r="C2" s="1">
        <v>360</v>
      </c>
      <c r="D2" s="1">
        <v>360</v>
      </c>
      <c r="E2" s="1">
        <v>360</v>
      </c>
      <c r="F2" s="1">
        <v>360</v>
      </c>
      <c r="G2" s="1">
        <v>360</v>
      </c>
    </row>
    <row r="3" spans="1:10" x14ac:dyDescent="0.2">
      <c r="A3" s="1" t="s">
        <v>15</v>
      </c>
      <c r="B3" s="1">
        <f>(SUM($B$2:B2)+0.0001)*(COLUMN()&gt;2)</f>
        <v>0</v>
      </c>
      <c r="C3" s="1">
        <f>(SUM($B$2:C2))*(COLUMN()&gt;2)</f>
        <v>720</v>
      </c>
      <c r="D3" s="1">
        <f>(SUM($B$2:D2))*(COLUMN()&gt;2)</f>
        <v>1080</v>
      </c>
      <c r="E3" s="1">
        <f>(SUM($B$2:E2))*(COLUMN()&gt;2)</f>
        <v>1440</v>
      </c>
      <c r="F3" s="1">
        <f>(SUM($B$2:F2))*(COLUMN()&gt;2)</f>
        <v>1800</v>
      </c>
      <c r="G3" s="1">
        <f>(SUM($B$2:G2))*(COLUMN()&gt;2)</f>
        <v>2160</v>
      </c>
    </row>
    <row r="4" spans="1:10" x14ac:dyDescent="0.2">
      <c r="A4" s="1" t="s">
        <v>16</v>
      </c>
      <c r="B4" s="2" t="str" cm="1">
        <f t="array" ref="B4">IFERROR(INDEX($A:$A,_xlfn.AGGREGATE(15,6,ROW($A$7:$A$13)/((B3&lt;$C$7:$C$13)*($C$7:$C$13&lt;=C3)),1)),"")
&amp; " à "
&amp;IFERROR(INDEX($A:$A,_xlfn.AGGREGATE(14,6,ROW($A$7:$A$13)/((B3&lt;$C$7:$C$13)*($C$7:$C$13&lt;=C3)),1)),"")</f>
        <v>Cde 1 à Cde 3</v>
      </c>
      <c r="C4" s="2" t="str" cm="1">
        <f t="array" ref="C4">IFERROR(INDEX($A:$A,_xlfn.AGGREGATE(15,6,ROW($A$7:$A$13)/((C3&lt;$C$7:$C$13)*($C$7:$C$13&lt;=D3)),1)),"")&amp; " à " &amp;IFERROR(INDEX($A:$A,_xlfn.AGGREGATE(14,6,ROW($A$7:$A$13)/((C3&lt;$C$7:$C$13)*($C$7:$C$13&lt;=D3)),1)),"")</f>
        <v>Cde 4 à Cde 5</v>
      </c>
      <c r="D4" s="2" t="str" cm="1">
        <f t="array" ref="D4">IFERROR(INDEX($A:$A,_xlfn.AGGREGATE(15,6,ROW($A$7:$A$13)/((D3&lt;$C$7:$C$13)*($C$7:$C$13&lt;=E3)),1)),"")&amp; " à " &amp;IFERROR(INDEX($A:$A,_xlfn.AGGREGATE(14,6,ROW($A$7:$A$13)/((D3&lt;$C$7:$C$13)*($C$7:$C$13&lt;=E3)),1)),"")</f>
        <v>Cde 6 à Cde 6</v>
      </c>
      <c r="E4" s="2" t="str" cm="1">
        <f t="array" ref="E4">IFERROR(INDEX($A:$A,_xlfn.AGGREGATE(15,6,ROW($A$7:$A$13)/((E3&lt;$C$7:$C$13)*($C$7:$C$13&lt;=F3)),1)),"")&amp; " à " &amp;IFERROR(INDEX($A:$A,_xlfn.AGGREGATE(14,6,ROW($A$7:$A$13)/((E3&lt;$C$7:$C$13)*($C$7:$C$13&lt;=F3)),1)),"")</f>
        <v>Cde 7 à Cde 7</v>
      </c>
      <c r="F4" s="2" t="str" cm="1">
        <f t="array" ref="F4">IFERROR(INDEX($A:$A,_xlfn.AGGREGATE(15,6,ROW($A$7:$A$13)/((F3&lt;$C$7:$C$13)*($C$7:$C$13&lt;=G3)),1)),"")&amp; " à " &amp;IFERROR(INDEX($A:$A,_xlfn.AGGREGATE(14,6,ROW($A$7:$A$13)/((F3&lt;$C$7:$C$13)*($C$7:$C$13&lt;=G3)),1)),"")</f>
        <v xml:space="preserve"> à </v>
      </c>
      <c r="G4" s="2" t="str" cm="1">
        <f t="array" ref="G4">IFERROR(INDEX($A:$A,_xlfn.AGGREGATE(15,6,ROW($A$7:$A$13)/((G3&lt;$C$7:$C$13)*($C$7:$C$13&lt;=H3)),1)),"")&amp; " à " &amp;IFERROR(INDEX($A:$A,_xlfn.AGGREGATE(14,6,ROW($A$7:$A$13)/((G3&lt;$C$7:$C$13)*($C$7:$C$13&lt;=H3)),1)),"")</f>
        <v xml:space="preserve"> à </v>
      </c>
      <c r="H4" s="2" t="str" cm="1">
        <f t="array" ref="H4">IFERROR(INDEX($A:$A,_xlfn.AGGREGATE(15,6,ROW($A$7:$A$13)/((H3&lt;$C$7:$C$13)*($C$7:$C$13&lt;=I3)),1)),"")&amp; " à " &amp;IFERROR(INDEX($A:$A,_xlfn.AGGREGATE(14,6,ROW($A$7:$A$13)/((H3&lt;$C$7:$C$13)*($C$7:$C$13&lt;=I3)),1)),"")</f>
        <v xml:space="preserve"> à </v>
      </c>
    </row>
    <row r="6" spans="1:10" ht="52.5" customHeight="1" x14ac:dyDescent="0.2">
      <c r="A6" s="4"/>
      <c r="B6" s="4" t="s">
        <v>7</v>
      </c>
      <c r="C6" s="4" t="s">
        <v>15</v>
      </c>
      <c r="D6" s="4" t="s">
        <v>17</v>
      </c>
      <c r="E6" s="4" t="s">
        <v>18</v>
      </c>
      <c r="F6" s="4" t="s">
        <v>19</v>
      </c>
      <c r="G6" s="5" t="s">
        <v>20</v>
      </c>
      <c r="H6" s="4"/>
      <c r="I6" s="4"/>
      <c r="J6" s="4">
        <f>N(A3)</f>
        <v>0</v>
      </c>
    </row>
    <row r="7" spans="1:10" ht="18" x14ac:dyDescent="0.25">
      <c r="A7" s="1" t="s">
        <v>8</v>
      </c>
      <c r="B7" s="1">
        <v>100</v>
      </c>
      <c r="C7" s="1">
        <f>SUM(C6,B7)</f>
        <v>100</v>
      </c>
      <c r="D7" s="6" t="str">
        <f>INDEX($B$1:$G$1,MATCH(C7,$B$3:$G$3,1))</f>
        <v>S21</v>
      </c>
      <c r="E7" s="7" t="str">
        <f>IFERROR(INDEX($B$1:$G$1,MATCH(C7,$B$3:$G$3,0)),"err")</f>
        <v>err</v>
      </c>
      <c r="F7" s="8" t="str">
        <f>IF(E7=D7,D6,D7)</f>
        <v>S21</v>
      </c>
      <c r="G7" s="9" t="str">
        <f>IF(IFERROR(INDEX($B$1:$G$1,MATCH(C7,$B$3:$G$3,0)),"err")=INDEX($B$1:$G$1,MATCH(C7,$B$3:$G$3,1)),G6,INDEX($B$1:$G$1,MATCH(C7,$B$3:$G$3,1)))</f>
        <v>S21</v>
      </c>
    </row>
    <row r="8" spans="1:10" ht="18" x14ac:dyDescent="0.25">
      <c r="A8" s="1" t="s">
        <v>9</v>
      </c>
      <c r="B8" s="1">
        <v>150</v>
      </c>
      <c r="C8" s="1">
        <f t="shared" ref="C7:C13" si="0">SUM(C7,B8)</f>
        <v>250</v>
      </c>
      <c r="D8" s="6" t="str">
        <f t="shared" ref="D8:D13" si="1">INDEX($B$1:$G$1,MATCH(C8,$B$3:$G$3,1))</f>
        <v>S21</v>
      </c>
      <c r="E8" s="7" t="str">
        <f t="shared" ref="E8:E13" si="2">IFERROR(INDEX($B$1:$G$1,MATCH(C8,$B$3:$G$3,0)),"err")</f>
        <v>err</v>
      </c>
      <c r="F8" s="8" t="str">
        <f t="shared" ref="F8:F13" si="3">IF(E8=D8,D7,D8)</f>
        <v>S21</v>
      </c>
      <c r="G8" s="9" t="str">
        <f t="shared" ref="G8:G13" si="4">IF(IFERROR(INDEX($B$1:$G$1,MATCH(C8,$B$3:$G$3,0)),"err")=INDEX($B$1:$G$1,MATCH(C8,$B$3:$G$3,1)),G7,INDEX($B$1:$G$1,MATCH(C8,$B$3:$G$3,1)))</f>
        <v>S21</v>
      </c>
    </row>
    <row r="9" spans="1:10" ht="18" x14ac:dyDescent="0.25">
      <c r="A9" s="1" t="s">
        <v>10</v>
      </c>
      <c r="B9" s="3">
        <v>470</v>
      </c>
      <c r="C9" s="3">
        <f t="shared" si="0"/>
        <v>720</v>
      </c>
      <c r="D9" s="6" t="str">
        <f>INDEX($B$1:$G$1,MATCH(C9,$B$3:$G$3,1))</f>
        <v>S22</v>
      </c>
      <c r="E9" s="7" t="str">
        <f t="shared" si="2"/>
        <v>S22</v>
      </c>
      <c r="F9" s="8" t="str">
        <f t="shared" si="3"/>
        <v>S21</v>
      </c>
      <c r="G9" s="9" t="str">
        <f t="shared" si="4"/>
        <v>S21</v>
      </c>
    </row>
    <row r="10" spans="1:10" ht="18" x14ac:dyDescent="0.25">
      <c r="A10" s="1" t="s">
        <v>11</v>
      </c>
      <c r="B10" s="1">
        <v>240</v>
      </c>
      <c r="C10" s="1">
        <f t="shared" si="0"/>
        <v>960</v>
      </c>
      <c r="D10" s="6" t="str">
        <f t="shared" si="1"/>
        <v>S22</v>
      </c>
      <c r="E10" s="7" t="str">
        <f t="shared" si="2"/>
        <v>err</v>
      </c>
      <c r="F10" s="8" t="str">
        <f t="shared" si="3"/>
        <v>S22</v>
      </c>
      <c r="G10" s="9" t="str">
        <f t="shared" si="4"/>
        <v>S22</v>
      </c>
    </row>
    <row r="11" spans="1:10" ht="18" x14ac:dyDescent="0.25">
      <c r="A11" s="1" t="s">
        <v>12</v>
      </c>
      <c r="B11" s="1">
        <v>120</v>
      </c>
      <c r="C11" s="3">
        <f t="shared" si="0"/>
        <v>1080</v>
      </c>
      <c r="D11" s="6" t="str">
        <f t="shared" si="1"/>
        <v>S23</v>
      </c>
      <c r="E11" s="7" t="str">
        <f t="shared" si="2"/>
        <v>S23</v>
      </c>
      <c r="F11" s="8" t="str">
        <f t="shared" si="3"/>
        <v>S22</v>
      </c>
      <c r="G11" s="9" t="str">
        <f t="shared" si="4"/>
        <v>S22</v>
      </c>
    </row>
    <row r="12" spans="1:10" ht="18" x14ac:dyDescent="0.25">
      <c r="A12" s="1" t="s">
        <v>13</v>
      </c>
      <c r="B12" s="1">
        <v>300</v>
      </c>
      <c r="C12" s="1">
        <f t="shared" si="0"/>
        <v>1380</v>
      </c>
      <c r="D12" s="6" t="str">
        <f t="shared" si="1"/>
        <v>S23</v>
      </c>
      <c r="E12" s="7" t="str">
        <f t="shared" si="2"/>
        <v>err</v>
      </c>
      <c r="F12" s="8" t="str">
        <f t="shared" si="3"/>
        <v>S23</v>
      </c>
      <c r="G12" s="9" t="str">
        <f t="shared" si="4"/>
        <v>S23</v>
      </c>
    </row>
    <row r="13" spans="1:10" ht="18" x14ac:dyDescent="0.25">
      <c r="A13" s="1" t="s">
        <v>14</v>
      </c>
      <c r="B13" s="1">
        <v>120</v>
      </c>
      <c r="C13" s="1">
        <f t="shared" si="0"/>
        <v>1500</v>
      </c>
      <c r="D13" s="6" t="str">
        <f t="shared" si="1"/>
        <v>S24</v>
      </c>
      <c r="E13" s="7" t="str">
        <f t="shared" si="2"/>
        <v>err</v>
      </c>
      <c r="F13" s="8" t="str">
        <f t="shared" si="3"/>
        <v>S24</v>
      </c>
      <c r="G13" s="9" t="str">
        <f t="shared" si="4"/>
        <v>S24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ATA_SUPPLY</dc:creator>
  <cp:lastModifiedBy>privé</cp:lastModifiedBy>
  <dcterms:created xsi:type="dcterms:W3CDTF">2023-05-24T14:07:02Z</dcterms:created>
  <dcterms:modified xsi:type="dcterms:W3CDTF">2023-06-02T00:32:03Z</dcterms:modified>
</cp:coreProperties>
</file>