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tables/table32.xml" ContentType="application/vnd.openxmlformats-officedocument.spreadsheetml.table+xml"/>
  <Override PartName="/xl/tables/table33.xml" ContentType="application/vnd.openxmlformats-officedocument.spreadsheetml.table+xml"/>
  <Override PartName="/xl/tables/table34.xml" ContentType="application/vnd.openxmlformats-officedocument.spreadsheetml.table+xml"/>
  <Override PartName="/xl/tables/table35.xml" ContentType="application/vnd.openxmlformats-officedocument.spreadsheetml.table+xml"/>
  <Override PartName="/xl/tables/table36.xml" ContentType="application/vnd.openxmlformats-officedocument.spreadsheetml.table+xml"/>
  <Override PartName="/xl/tables/table37.xml" ContentType="application/vnd.openxmlformats-officedocument.spreadsheetml.table+xml"/>
  <Override PartName="/xl/tables/table38.xml" ContentType="application/vnd.openxmlformats-officedocument.spreadsheetml.table+xml"/>
  <Override PartName="/xl/tables/table39.xml" ContentType="application/vnd.openxmlformats-officedocument.spreadsheetml.table+xml"/>
  <Override PartName="/xl/tables/table40.xml" ContentType="application/vnd.openxmlformats-officedocument.spreadsheetml.table+xml"/>
  <Override PartName="/xl/tables/table41.xml" ContentType="application/vnd.openxmlformats-officedocument.spreadsheetml.table+xml"/>
  <Override PartName="/xl/tables/table42.xml" ContentType="application/vnd.openxmlformats-officedocument.spreadsheetml.table+xml"/>
  <Override PartName="/xl/tables/table43.xml" ContentType="application/vnd.openxmlformats-officedocument.spreadsheetml.table+xml"/>
  <Override PartName="/xl/tables/table44.xml" ContentType="application/vnd.openxmlformats-officedocument.spreadsheetml.table+xml"/>
  <Override PartName="/xl/tables/table45.xml" ContentType="application/vnd.openxmlformats-officedocument.spreadsheetml.table+xml"/>
  <Override PartName="/xl/tables/table46.xml" ContentType="application/vnd.openxmlformats-officedocument.spreadsheetml.table+xml"/>
  <Override PartName="/xl/tables/table47.xml" ContentType="application/vnd.openxmlformats-officedocument.spreadsheetml.table+xml"/>
  <Override PartName="/xl/tables/table48.xml" ContentType="application/vnd.openxmlformats-officedocument.spreadsheetml.table+xml"/>
  <Override PartName="/xl/tables/table49.xml" ContentType="application/vnd.openxmlformats-officedocument.spreadsheetml.table+xml"/>
  <Override PartName="/xl/tables/table50.xml" ContentType="application/vnd.openxmlformats-officedocument.spreadsheetml.table+xml"/>
  <Override PartName="/xl/tables/table51.xml" ContentType="application/vnd.openxmlformats-officedocument.spreadsheetml.table+xml"/>
  <Override PartName="/xl/tables/table52.xml" ContentType="application/vnd.openxmlformats-officedocument.spreadsheetml.table+xml"/>
  <Override PartName="/xl/tables/table53.xml" ContentType="application/vnd.openxmlformats-officedocument.spreadsheetml.table+xml"/>
  <Override PartName="/xl/tables/table54.xml" ContentType="application/vnd.openxmlformats-officedocument.spreadsheetml.table+xml"/>
  <Override PartName="/xl/tables/table55.xml" ContentType="application/vnd.openxmlformats-officedocument.spreadsheetml.table+xml"/>
  <Override PartName="/xl/tables/table56.xml" ContentType="application/vnd.openxmlformats-officedocument.spreadsheetml.table+xml"/>
  <Override PartName="/xl/tables/table57.xml" ContentType="application/vnd.openxmlformats-officedocument.spreadsheetml.table+xml"/>
  <Override PartName="/xl/tables/table58.xml" ContentType="application/vnd.openxmlformats-officedocument.spreadsheetml.table+xml"/>
  <Override PartName="/xl/tables/table59.xml" ContentType="application/vnd.openxmlformats-officedocument.spreadsheetml.table+xml"/>
  <Override PartName="/xl/tables/table60.xml" ContentType="application/vnd.openxmlformats-officedocument.spreadsheetml.table+xml"/>
  <Override PartName="/xl/tables/table61.xml" ContentType="application/vnd.openxmlformats-officedocument.spreadsheetml.table+xml"/>
  <Override PartName="/xl/tables/table62.xml" ContentType="application/vnd.openxmlformats-officedocument.spreadsheetml.table+xml"/>
  <Override PartName="/xl/tables/table63.xml" ContentType="application/vnd.openxmlformats-officedocument.spreadsheetml.table+xml"/>
  <Override PartName="/xl/tables/table64.xml" ContentType="application/vnd.openxmlformats-officedocument.spreadsheetml.table+xml"/>
  <Override PartName="/xl/tables/table65.xml" ContentType="application/vnd.openxmlformats-officedocument.spreadsheetml.table+xml"/>
  <Override PartName="/xl/tables/table66.xml" ContentType="application/vnd.openxmlformats-officedocument.spreadsheetml.table+xml"/>
  <Override PartName="/xl/tables/table67.xml" ContentType="application/vnd.openxmlformats-officedocument.spreadsheetml.table+xml"/>
  <Override PartName="/xl/tables/table68.xml" ContentType="application/vnd.openxmlformats-officedocument.spreadsheetml.table+xml"/>
  <Override PartName="/xl/tables/table69.xml" ContentType="application/vnd.openxmlformats-officedocument.spreadsheetml.table+xml"/>
  <Override PartName="/xl/tables/table70.xml" ContentType="application/vnd.openxmlformats-officedocument.spreadsheetml.table+xml"/>
  <Override PartName="/xl/tables/table71.xml" ContentType="application/vnd.openxmlformats-officedocument.spreadsheetml.table+xml"/>
  <Override PartName="/xl/tables/table72.xml" ContentType="application/vnd.openxmlformats-officedocument.spreadsheetml.table+xml"/>
  <Override PartName="/xl/tables/table73.xml" ContentType="application/vnd.openxmlformats-officedocument.spreadsheetml.table+xml"/>
  <Override PartName="/xl/tables/table74.xml" ContentType="application/vnd.openxmlformats-officedocument.spreadsheetml.table+xml"/>
  <Override PartName="/xl/tables/table75.xml" ContentType="application/vnd.openxmlformats-officedocument.spreadsheetml.table+xml"/>
  <Override PartName="/xl/tables/table76.xml" ContentType="application/vnd.openxmlformats-officedocument.spreadsheetml.table+xml"/>
  <Override PartName="/xl/tables/table77.xml" ContentType="application/vnd.openxmlformats-officedocument.spreadsheetml.table+xml"/>
  <Override PartName="/xl/tables/table78.xml" ContentType="application/vnd.openxmlformats-officedocument.spreadsheetml.table+xml"/>
  <Override PartName="/xl/tables/table79.xml" ContentType="application/vnd.openxmlformats-officedocument.spreadsheetml.table+xml"/>
  <Override PartName="/xl/tables/table80.xml" ContentType="application/vnd.openxmlformats-officedocument.spreadsheetml.table+xml"/>
  <Override PartName="/xl/tables/table81.xml" ContentType="application/vnd.openxmlformats-officedocument.spreadsheetml.table+xml"/>
  <Override PartName="/xl/tables/table82.xml" ContentType="application/vnd.openxmlformats-officedocument.spreadsheetml.table+xml"/>
  <Override PartName="/xl/tables/table83.xml" ContentType="application/vnd.openxmlformats-officedocument.spreadsheetml.table+xml"/>
  <Override PartName="/xl/tables/table84.xml" ContentType="application/vnd.openxmlformats-officedocument.spreadsheetml.table+xml"/>
  <Override PartName="/xl/tables/table85.xml" ContentType="application/vnd.openxmlformats-officedocument.spreadsheetml.table+xml"/>
  <Override PartName="/xl/tables/table86.xml" ContentType="application/vnd.openxmlformats-officedocument.spreadsheetml.table+xml"/>
  <Override PartName="/xl/tables/table87.xml" ContentType="application/vnd.openxmlformats-officedocument.spreadsheetml.table+xml"/>
  <Override PartName="/xl/tables/table88.xml" ContentType="application/vnd.openxmlformats-officedocument.spreadsheetml.table+xml"/>
  <Override PartName="/xl/tables/table89.xml" ContentType="application/vnd.openxmlformats-officedocument.spreadsheetml.table+xml"/>
  <Override PartName="/xl/tables/table90.xml" ContentType="application/vnd.openxmlformats-officedocument.spreadsheetml.table+xml"/>
  <Override PartName="/xl/tables/table91.xml" ContentType="application/vnd.openxmlformats-officedocument.spreadsheetml.table+xml"/>
  <Override PartName="/xl/tables/table92.xml" ContentType="application/vnd.openxmlformats-officedocument.spreadsheetml.table+xml"/>
  <Override PartName="/xl/tables/table93.xml" ContentType="application/vnd.openxmlformats-officedocument.spreadsheetml.table+xml"/>
  <Override PartName="/xl/tables/table94.xml" ContentType="application/vnd.openxmlformats-officedocument.spreadsheetml.table+xml"/>
  <Override PartName="/xl/tables/table95.xml" ContentType="application/vnd.openxmlformats-officedocument.spreadsheetml.table+xml"/>
  <Override PartName="/xl/tables/table96.xml" ContentType="application/vnd.openxmlformats-officedocument.spreadsheetml.table+xml"/>
  <Override PartName="/xl/tables/table97.xml" ContentType="application/vnd.openxmlformats-officedocument.spreadsheetml.table+xml"/>
  <Override PartName="/xl/tables/table98.xml" ContentType="application/vnd.openxmlformats-officedocument.spreadsheetml.table+xml"/>
  <Override PartName="/xl/tables/table99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Stagiaires\Theo\Exemple nouveau modèle\"/>
    </mc:Choice>
  </mc:AlternateContent>
  <xr:revisionPtr revIDLastSave="0" documentId="13_ncr:1_{8E9FBF6B-3D1A-49C3-B8FA-8F8EA86612CC}" xr6:coauthVersionLast="47" xr6:coauthVersionMax="47" xr10:uidLastSave="{00000000-0000-0000-0000-000000000000}"/>
  <bookViews>
    <workbookView xWindow="28680" yWindow="-120" windowWidth="29040" windowHeight="15840" xr2:uid="{8C4D782F-2AB0-4938-A9CE-862FCB693092}"/>
  </bookViews>
  <sheets>
    <sheet name="Tableau_donnée" sheetId="1" r:id="rId1"/>
    <sheet name="Base_de_donnée" sheetId="2" r:id="rId2"/>
    <sheet name="Vignette" sheetId="4" r:id="rId3"/>
  </sheets>
  <definedNames>
    <definedName name="_40">Tableau98[_40]</definedName>
    <definedName name="_50">Tableau97[_50]</definedName>
    <definedName name="_82M3E030050L8">Tableau86[_82M3E030050L8]</definedName>
    <definedName name="_86D40_111C800A_K">Tableau77[__86D40_111C800A_K]</definedName>
    <definedName name="_86P40_209C8006">Tableau80[__86P40_209C8006]</definedName>
    <definedName name="_86P40_210C8004">Tableau76[__86P40_210C8004]</definedName>
    <definedName name="_86P40_210C8004_K">Tableau79[__86P40_210C8004_K]</definedName>
    <definedName name="_86P40_210C8006">Tableau78[__86P40_210C8006]</definedName>
    <definedName name="_A120212L1810KTK26">Tableau48[_A120212L1810KTK26]</definedName>
    <definedName name="_C95SDD200_50">Tableau57[_C95SDD200_50]</definedName>
    <definedName name="_C96NB50_250C">Tableau71[_C96NB50_250C]</definedName>
    <definedName name="_C96SB80_C700">Tableau75[_C96SB80_C700]</definedName>
    <definedName name="_CP95NB63_150">Tableau70[_CP95NB63_150]</definedName>
    <definedName name="_CP95NB63_50">Tableau69[_CP95NB63_50]</definedName>
    <definedName name="_CP95NB63_600">Tableau64[_CP95NB63_600]</definedName>
    <definedName name="_CP96NB50_650C">Tableau59[_CP96NB50_650C]</definedName>
    <definedName name="_DE_STA_CO">Tableau74[_DE_STA_CO]</definedName>
    <definedName name="_Detecteur_position_plateau_tournant">Tableau30[_Detecteur_position_plateau_tournant]</definedName>
    <definedName name="_MGPA50_50Z_DCR6253R">Tableau58[_MGPA50_50Z_DCR6253R]</definedName>
    <definedName name="_MGPM32TF_25Z_XC35W">Tableau67[_MGPM32TF_25Z_XC35W]</definedName>
    <definedName name="_MGPM50TF_25Z_XC35W">Tableau63[_MGPM50TF_25Z_XC35W]</definedName>
    <definedName name="_MGPM50TF_25Z_XC35W_XA6">Tableau66[_MGPM50TF_25Z_XC35W_XA6]</definedName>
    <definedName name="_MGPM50TF_50Z_XC35W">Tableau60[_MGPM50TF_50Z_XC35W]</definedName>
    <definedName name="_MGPM63TF_100Z_XC35W">Tableau68[_MGPM63TF_100Z_XC35W]</definedName>
    <definedName name="_MGPM63TF_125Z_XC35W_XA6">Tableau61[_MGPM63TF_125Z_XC35W_XA6]</definedName>
    <definedName name="_MGPM63TF_125Z_XC8">Tableau73[_MGPM63TF_125Z_XC8]</definedName>
    <definedName name="_MGPM63TF_150Z_XC35W_XA6">Tableau65[_MGPM63TF_150Z_XC35W_XA6]</definedName>
    <definedName name="_MGPM63TF_25Z_XC35W">Tableau62[_MGPM63TF_25Z_XC35W]</definedName>
    <definedName name="_MGPM80TF_50Z_XC35W">Tableau72[_MGPM80TF_50Z_XC35W]</definedName>
    <definedName name="_RFID">Tableau10[_RFID]</definedName>
    <definedName name="_Senstronic">Tableau33[_Senstronic]</definedName>
    <definedName name="_Sick">Tableau32[_Sick]</definedName>
    <definedName name="_Tsa_1100_2_330_7_D_HLD_A_A_C_E_11_E">Tableau89[_Tsa_1100_2_330_7_D_HLD_A_A_C_E_11_E]</definedName>
    <definedName name="_Tsa_1500_2_330_7_D_HLD_AB_A_C_E_17_E">Tableau88[_Tsa_1500_2_330_7_D_HLD_AB_A_C_E_17_E]</definedName>
    <definedName name="_Tsa_920_2_330_2_D_HLD_AB_A_D_E_11_E">Tableau90[_Tsa_920_2_330_2_D_HLD_AB_A_D_E_11_E]</definedName>
    <definedName name="A120212L1810KTK26">Tableau36[A120212L1810KTK26]</definedName>
    <definedName name="A126305M120451K">Tableau37[A126305M120451K]</definedName>
    <definedName name="AB">Tableau93[AB]</definedName>
    <definedName name="Abattant">Tableau12[Abattant]</definedName>
    <definedName name="Abattant_avec_bloqueur_dair">Tableau13[Abattant_avec_bloqueur_dair]</definedName>
    <definedName name="Actionneur_pneumatique">Tableau4[Actionneur_pneumatique]</definedName>
    <definedName name="ActionneurElectrique">Tableau5[ActionneurElectrique]</definedName>
    <definedName name="Actionneurs">Tableau1[Actionneurs]</definedName>
    <definedName name="Barriere_immaterielle">Tableau29[Barriere_immaterielle]</definedName>
    <definedName name="CBC45M38G">Tableau84[CBC45M38G]</definedName>
    <definedName name="CBC85M38G">Tableau83[CBC85M38G]</definedName>
    <definedName name="CES_A_W5H_01">Tableau92[CES_A_W5H_01  ]</definedName>
    <definedName name="CH">Tableau94[CH]</definedName>
    <definedName name="Chariot">Tableau14[Chariot]</definedName>
    <definedName name="Chariot_avec_bloqueur">Tableau15[Chariot_avec_bloqueur]</definedName>
    <definedName name="COBC_3065M38G">Tableau85[COBC_3065M38G]</definedName>
    <definedName name="COBC_4080_M38G">Tableau82[COBC_4080_M38G]</definedName>
    <definedName name="COVAL">Tableau27[COVAL]</definedName>
    <definedName name="DE_STA_CO">Tableau25[DE_STA_CO]</definedName>
    <definedName name="Detecteur">Tableau2[Detecteur]</definedName>
    <definedName name="Detecteur_position_plateau_tournant">Tableau7[Detecteur_position_plateau_tournant ]</definedName>
    <definedName name="Detecteur_présence_chariot">Tableau8[Detecteur_présence_chariot]</definedName>
    <definedName name="Detecteur_présence_pièce">Tableau9[Detecteur_présence_pièce]</definedName>
    <definedName name="DPP">Tableau99[DPP]</definedName>
    <definedName name="Euchner">#REF!</definedName>
    <definedName name="GEP_17">Tableau26[GEP_17]</definedName>
    <definedName name="IFM_ELECTRONIC">Tableau22[IFM_ELECTRONIC]</definedName>
    <definedName name="KS_100_6_BD_A01_LH_T12_120">Tableau55[KS_100_6_BD_A01_LH_T12_120]</definedName>
    <definedName name="KS_200_6_BD_A03_LH_T12_120">Tableau54[KS_200_6_BD_A03_LH_T12_120]</definedName>
    <definedName name="KS_80.6_S_A01_LV_T12_90°">Tableau50[KS_80.6_S_A01_LV_T12_90°]</definedName>
    <definedName name="KS_80.6_S_A03_LH_T12_135">Tableau51[KS_80.6_S_A03_LH_T12_135]</definedName>
    <definedName name="KS125.6_BH_S_A03_LH_T12_90°">Tableau56[KS125.6_BH_S_A03_LH_T12_90°]</definedName>
    <definedName name="KS2_100_6_BD_A01_LH_T12_105">Tableau53[KS2_100_6_BD_A01_LH_T12_105]</definedName>
    <definedName name="MoteurPlateauTournant">Tableau28[MoteurPlateauTournant]</definedName>
    <definedName name="O1D100">Tableau46[O1D100]</definedName>
    <definedName name="P_F_P_1_T_B_125_45_025_A">Tableau87[P_F_P_1_T_B_125_45_025_A]</definedName>
    <definedName name="Pilote">Tableau16[Pilote]</definedName>
    <definedName name="PL">Tableau95[PL]</definedName>
    <definedName name="RFID">Tableau3[RFID]</definedName>
    <definedName name="Sécurité">Tableau6[Sécurité]</definedName>
    <definedName name="SENSTRONIC">Tableau20[SENSTRONIC]</definedName>
    <definedName name="Serrage">Tableau17[Serrage]</definedName>
    <definedName name="SICK">Tableau21[SICK]</definedName>
    <definedName name="SIEMENS">Tableau34[SIEMENS]</definedName>
    <definedName name="SMC">Tableau24[SMC]</definedName>
    <definedName name="SOPAP">Tableau35[SOPAP]</definedName>
    <definedName name="Tsa_1100_2_330_7_D_HLD_A_A_C_E_11_E">Tableau52[Tsa_1100_2_330_7_D_HLD_A_A_C_E_11_E]</definedName>
    <definedName name="Tunkers">Tableau23[Tunkers]</definedName>
    <definedName name="TunkersMot">Tableau31[TunkersMot]</definedName>
    <definedName name="Unite_de_guidage">Tableau18[Unite_de_guidage]</definedName>
    <definedName name="Ventouse">Tableau19[Ventouse]</definedName>
    <definedName name="VS_88_NBR_IM38">Tableau81[VS_88_NBR_IM38]</definedName>
    <definedName name="VT">Tableau96[VT]</definedName>
    <definedName name="WTB11_2P2461">Tableau43[WTB11_2P2461]</definedName>
    <definedName name="WTB27_3P2441">Tableau38[WTB27_3P2441]</definedName>
    <definedName name="WTT280L_2P2531">Tableau39[WTT280L_2P2531]</definedName>
    <definedName name="WTT280L_S259701">Tableau42[WTT280L_S259701]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9" i="4" l="1"/>
  <c r="F49" i="4" s="1"/>
  <c r="E50" i="4"/>
  <c r="F50" i="4" s="1"/>
  <c r="E51" i="4"/>
  <c r="F51" i="4" s="1"/>
  <c r="E52" i="4"/>
  <c r="F52" i="4" s="1"/>
  <c r="E53" i="4"/>
  <c r="F53" i="4" s="1"/>
  <c r="E54" i="4"/>
  <c r="F54" i="4" s="1"/>
  <c r="E55" i="4"/>
  <c r="F55" i="4" s="1"/>
  <c r="E56" i="4"/>
  <c r="F56" i="4" s="1"/>
  <c r="E57" i="4"/>
  <c r="F57" i="4" s="1"/>
  <c r="E58" i="4"/>
  <c r="F58" i="4" s="1"/>
  <c r="E59" i="4"/>
  <c r="F59" i="4" s="1"/>
  <c r="E60" i="4"/>
  <c r="F60" i="4" s="1"/>
  <c r="E61" i="4"/>
  <c r="F61" i="4" s="1"/>
  <c r="E62" i="4"/>
  <c r="F62" i="4" s="1"/>
  <c r="E63" i="4"/>
  <c r="F63" i="4" s="1"/>
  <c r="E64" i="4"/>
  <c r="F64" i="4" s="1"/>
  <c r="E65" i="4"/>
  <c r="F65" i="4" s="1"/>
  <c r="E48" i="4"/>
  <c r="E30" i="4" l="1"/>
  <c r="F30" i="4" s="1"/>
  <c r="G30" i="4" s="1"/>
  <c r="E31" i="4"/>
  <c r="F31" i="4" s="1"/>
  <c r="G31" i="4" s="1"/>
  <c r="E32" i="4"/>
  <c r="F32" i="4" s="1"/>
  <c r="G32" i="4" s="1"/>
  <c r="E33" i="4"/>
  <c r="F33" i="4" s="1"/>
  <c r="G33" i="4" s="1"/>
  <c r="E34" i="4"/>
  <c r="F34" i="4" s="1"/>
  <c r="G34" i="4" s="1"/>
  <c r="E35" i="4"/>
  <c r="F35" i="4" s="1"/>
  <c r="G35" i="4" s="1"/>
  <c r="E36" i="4"/>
  <c r="F36" i="4" s="1"/>
  <c r="G36" i="4" s="1"/>
  <c r="E37" i="4"/>
  <c r="F37" i="4" s="1"/>
  <c r="G37" i="4" s="1"/>
  <c r="E38" i="4"/>
  <c r="F38" i="4" s="1"/>
  <c r="G38" i="4" s="1"/>
  <c r="E39" i="4"/>
  <c r="F39" i="4" s="1"/>
  <c r="G39" i="4" s="1"/>
  <c r="E40" i="4"/>
  <c r="F40" i="4" s="1"/>
  <c r="G40" i="4" s="1"/>
  <c r="E41" i="4"/>
  <c r="F41" i="4" s="1"/>
  <c r="G41" i="4" s="1"/>
  <c r="E42" i="4"/>
  <c r="F42" i="4" s="1"/>
  <c r="G42" i="4" s="1"/>
  <c r="E43" i="4"/>
  <c r="F43" i="4" s="1"/>
  <c r="G43" i="4" s="1"/>
  <c r="E44" i="4"/>
  <c r="F44" i="4" s="1"/>
  <c r="G44" i="4" s="1"/>
  <c r="E45" i="4"/>
  <c r="F45" i="4" s="1"/>
  <c r="G45" i="4" s="1"/>
  <c r="E46" i="4"/>
  <c r="F46" i="4" s="1"/>
  <c r="G46" i="4" s="1"/>
  <c r="E47" i="4"/>
  <c r="F47" i="4" s="1"/>
  <c r="G47" i="4" s="1"/>
  <c r="F48" i="4"/>
  <c r="G48" i="4" s="1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H25" i="4" a="1"/>
  <c r="H25" i="4" s="1"/>
  <c r="H26" i="4" a="1"/>
  <c r="H26" i="4" s="1"/>
  <c r="H27" i="4" a="1"/>
  <c r="H27" i="4" s="1"/>
  <c r="H28" i="4" a="1"/>
  <c r="H28" i="4" s="1"/>
  <c r="H29" i="4" a="1"/>
  <c r="H29" i="4" s="1"/>
  <c r="H30" i="4" a="1"/>
  <c r="H30" i="4" s="1"/>
  <c r="H31" i="4" a="1"/>
  <c r="H31" i="4" s="1"/>
  <c r="H32" i="4" a="1"/>
  <c r="H32" i="4" s="1"/>
  <c r="H33" i="4" a="1"/>
  <c r="H33" i="4" s="1"/>
  <c r="H34" i="4" a="1"/>
  <c r="H34" i="4" s="1"/>
  <c r="H35" i="4" a="1"/>
  <c r="H35" i="4" s="1"/>
  <c r="H36" i="4" a="1"/>
  <c r="H36" i="4" s="1"/>
  <c r="H37" i="4" a="1"/>
  <c r="H37" i="4" s="1"/>
  <c r="H38" i="4" a="1"/>
  <c r="H38" i="4" s="1"/>
  <c r="H39" i="4" a="1"/>
  <c r="H39" i="4" s="1"/>
  <c r="H40" i="4" a="1"/>
  <c r="H40" i="4" s="1"/>
  <c r="H41" i="4" a="1"/>
  <c r="H41" i="4" s="1"/>
  <c r="H42" i="4" a="1"/>
  <c r="H42" i="4" s="1"/>
  <c r="H43" i="4" a="1"/>
  <c r="H43" i="4" s="1"/>
  <c r="H44" i="4" a="1"/>
  <c r="H44" i="4" s="1"/>
  <c r="H45" i="4" a="1"/>
  <c r="H45" i="4" s="1"/>
  <c r="H46" i="4" a="1"/>
  <c r="H46" i="4" s="1"/>
  <c r="H47" i="4" a="1"/>
  <c r="H47" i="4" s="1"/>
  <c r="H48" i="4" a="1"/>
  <c r="H48" i="4" s="1"/>
  <c r="H49" i="4" a="1"/>
  <c r="H49" i="4" s="1"/>
  <c r="H50" i="4" a="1"/>
  <c r="H50" i="4" s="1"/>
  <c r="H51" i="4" a="1"/>
  <c r="H51" i="4" s="1"/>
  <c r="H52" i="4" a="1"/>
  <c r="H52" i="4" s="1"/>
  <c r="H53" i="4" a="1"/>
  <c r="H53" i="4" s="1"/>
  <c r="H54" i="4" a="1"/>
  <c r="H54" i="4" s="1"/>
  <c r="H55" i="4" a="1"/>
  <c r="H55" i="4" s="1"/>
  <c r="H56" i="4" a="1"/>
  <c r="H56" i="4" s="1"/>
  <c r="H57" i="4" a="1"/>
  <c r="H57" i="4" s="1"/>
  <c r="H58" i="4" a="1"/>
  <c r="H58" i="4" s="1"/>
  <c r="H59" i="4" a="1"/>
  <c r="H59" i="4" s="1"/>
  <c r="H60" i="4" a="1"/>
  <c r="H60" i="4" s="1"/>
  <c r="H61" i="4" a="1"/>
  <c r="H61" i="4" s="1"/>
  <c r="H62" i="4" a="1"/>
  <c r="H62" i="4" s="1"/>
  <c r="H5" i="4" l="1" a="1"/>
  <c r="H5" i="4" s="1"/>
  <c r="H6" i="4" a="1"/>
  <c r="H6" i="4" s="1"/>
  <c r="H7" i="4" a="1"/>
  <c r="H7" i="4" s="1"/>
  <c r="H8" i="4" a="1"/>
  <c r="H8" i="4" s="1"/>
  <c r="H9" i="4" a="1"/>
  <c r="H9" i="4" s="1"/>
  <c r="H10" i="4" a="1"/>
  <c r="H10" i="4" s="1"/>
  <c r="H11" i="4" a="1"/>
  <c r="H11" i="4" s="1"/>
  <c r="H12" i="4" a="1"/>
  <c r="H12" i="4" s="1"/>
  <c r="H13" i="4" a="1"/>
  <c r="H13" i="4" s="1"/>
  <c r="H14" i="4" a="1"/>
  <c r="H14" i="4" s="1"/>
  <c r="H15" i="4" a="1"/>
  <c r="H15" i="4" s="1"/>
  <c r="H16" i="4" a="1"/>
  <c r="H16" i="4" s="1"/>
  <c r="H17" i="4" a="1"/>
  <c r="H17" i="4" s="1"/>
  <c r="H18" i="4" a="1"/>
  <c r="H18" i="4" s="1"/>
  <c r="H19" i="4" a="1"/>
  <c r="H19" i="4" s="1"/>
  <c r="H20" i="4" a="1"/>
  <c r="H20" i="4" s="1"/>
  <c r="H21" i="4" a="1"/>
  <c r="H21" i="4" s="1"/>
  <c r="H22" i="4" a="1"/>
  <c r="H22" i="4" s="1"/>
  <c r="H23" i="4" a="1"/>
  <c r="H23" i="4" s="1"/>
  <c r="H24" i="4" a="1"/>
  <c r="H24" i="4" s="1"/>
  <c r="E4" i="4" l="1"/>
  <c r="F4" i="4" s="1"/>
  <c r="G4" i="4" s="1"/>
  <c r="E5" i="4"/>
  <c r="F5" i="4" s="1"/>
  <c r="G5" i="4" s="1"/>
  <c r="E6" i="4"/>
  <c r="F6" i="4" s="1"/>
  <c r="G6" i="4" s="1"/>
  <c r="E7" i="4"/>
  <c r="F7" i="4" s="1"/>
  <c r="G7" i="4" s="1"/>
  <c r="E8" i="4"/>
  <c r="F8" i="4" s="1"/>
  <c r="G8" i="4" s="1"/>
  <c r="E9" i="4"/>
  <c r="F9" i="4" s="1"/>
  <c r="G9" i="4" s="1"/>
  <c r="E10" i="4"/>
  <c r="F10" i="4" s="1"/>
  <c r="G10" i="4" s="1"/>
  <c r="E11" i="4"/>
  <c r="F11" i="4" s="1"/>
  <c r="G11" i="4" s="1"/>
  <c r="E12" i="4"/>
  <c r="F12" i="4" s="1"/>
  <c r="G12" i="4" s="1"/>
  <c r="E13" i="4"/>
  <c r="F13" i="4" s="1"/>
  <c r="G13" i="4" s="1"/>
  <c r="E14" i="4"/>
  <c r="F14" i="4" s="1"/>
  <c r="G14" i="4" s="1"/>
  <c r="E15" i="4"/>
  <c r="F15" i="4" s="1"/>
  <c r="G15" i="4" s="1"/>
  <c r="E16" i="4"/>
  <c r="F16" i="4" s="1"/>
  <c r="G16" i="4" s="1"/>
  <c r="E17" i="4"/>
  <c r="F17" i="4" s="1"/>
  <c r="G17" i="4" s="1"/>
  <c r="E18" i="4"/>
  <c r="F18" i="4" s="1"/>
  <c r="G18" i="4" s="1"/>
  <c r="E19" i="4"/>
  <c r="F19" i="4" s="1"/>
  <c r="G19" i="4" s="1"/>
  <c r="E20" i="4"/>
  <c r="F20" i="4" s="1"/>
  <c r="G20" i="4" s="1"/>
  <c r="E21" i="4"/>
  <c r="F21" i="4" s="1"/>
  <c r="G21" i="4" s="1"/>
  <c r="E22" i="4"/>
  <c r="F22" i="4" s="1"/>
  <c r="G22" i="4" s="1"/>
  <c r="E23" i="4"/>
  <c r="F23" i="4" s="1"/>
  <c r="G23" i="4" s="1"/>
  <c r="E24" i="4"/>
  <c r="F24" i="4" s="1"/>
  <c r="G24" i="4" s="1"/>
  <c r="E25" i="4"/>
  <c r="F25" i="4" s="1"/>
  <c r="G25" i="4" s="1"/>
  <c r="E26" i="4"/>
  <c r="F26" i="4" s="1"/>
  <c r="G26" i="4" s="1"/>
  <c r="E27" i="4"/>
  <c r="F27" i="4" s="1"/>
  <c r="G27" i="4" s="1"/>
  <c r="E28" i="4"/>
  <c r="F28" i="4" s="1"/>
  <c r="G28" i="4" s="1"/>
  <c r="E29" i="4"/>
  <c r="F29" i="4" s="1"/>
  <c r="G29" i="4" s="1"/>
  <c r="H4" i="4" a="1"/>
  <c r="H4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<sst xmlns="http://schemas.openxmlformats.org/spreadsheetml/2006/main" count="862" uniqueCount="158">
  <si>
    <t>Actionneurs</t>
  </si>
  <si>
    <t>Detecteur</t>
  </si>
  <si>
    <t>RFID</t>
  </si>
  <si>
    <t xml:space="preserve">Actionneur_pneumatique </t>
  </si>
  <si>
    <t>ActionneurElectrique</t>
  </si>
  <si>
    <t>Sécurité</t>
  </si>
  <si>
    <t xml:space="preserve">Detecteur_position_plateau_tournant </t>
  </si>
  <si>
    <t>Detecteur_présence_chariot</t>
  </si>
  <si>
    <t>Detecteur_présence_pièce</t>
  </si>
  <si>
    <t>_RFID</t>
  </si>
  <si>
    <t>Actionneur_pneumatique</t>
  </si>
  <si>
    <t>Abattant</t>
  </si>
  <si>
    <t>Abattant_avec_bloqueur_dair</t>
  </si>
  <si>
    <t>Chariot</t>
  </si>
  <si>
    <t>Chariot_avec_bloqueur</t>
  </si>
  <si>
    <t>Pilote</t>
  </si>
  <si>
    <t>Serrage</t>
  </si>
  <si>
    <t>Unite_de_guidage</t>
  </si>
  <si>
    <t>Ventouse</t>
  </si>
  <si>
    <t>MoteurPlateauTournant</t>
  </si>
  <si>
    <t>Barriere_immaterielle</t>
  </si>
  <si>
    <t>_Detecteur_position_plateau_tournant</t>
  </si>
  <si>
    <t>SENSTRONIC</t>
  </si>
  <si>
    <t>SICK</t>
  </si>
  <si>
    <t>IFM_ELECTRONIC</t>
  </si>
  <si>
    <t>SIEMENS</t>
  </si>
  <si>
    <t>__6GT2801-2BA10</t>
  </si>
  <si>
    <t>Tunkers</t>
  </si>
  <si>
    <t>SMC</t>
  </si>
  <si>
    <t>DE_STA_CO</t>
  </si>
  <si>
    <t>GEP_17</t>
  </si>
  <si>
    <t>COVAL</t>
  </si>
  <si>
    <t>A120212L1810KTK26</t>
  </si>
  <si>
    <t>A126305M120451K</t>
  </si>
  <si>
    <t>WTB27_3P2441</t>
  </si>
  <si>
    <t>WTT280L_2P2531</t>
  </si>
  <si>
    <t>C4C_EA15030A10000_BI_RECEPTEUR</t>
  </si>
  <si>
    <t>C4C_SA15030A10000_BI_EMETTEUR</t>
  </si>
  <si>
    <t>WTT280L_S259701</t>
  </si>
  <si>
    <t>WTB11_2P2461</t>
  </si>
  <si>
    <t>C4C_SA12030A10000</t>
  </si>
  <si>
    <t>C4C_EA18030A10000</t>
  </si>
  <si>
    <t>O1D100</t>
  </si>
  <si>
    <t>05H504</t>
  </si>
  <si>
    <t>KS_80.6_S_A01_LV_T12_90°</t>
  </si>
  <si>
    <t>KS_80.6_S_A03_LH_T12_135</t>
  </si>
  <si>
    <t>Tsa_1100_2_330_7_D_HLD_A_A_C_E_11_E</t>
  </si>
  <si>
    <t>KS2_100_6_BD_A01_LH_T12_105</t>
  </si>
  <si>
    <t>KS_200_6_BD_A03_LH_T12_120</t>
  </si>
  <si>
    <t>KS_100_6_BD_A01_LH_T12_120</t>
  </si>
  <si>
    <t>KS125.6_BH_S_A03_LH_T12_90°</t>
  </si>
  <si>
    <t>_C95SDD200_50</t>
  </si>
  <si>
    <t>_MGPA50_50Z_DCR6253R</t>
  </si>
  <si>
    <t>_CP96NB50_650C</t>
  </si>
  <si>
    <t>_MGPM50TF_50Z_XC35W</t>
  </si>
  <si>
    <t>_MGPM63TF_125Z_XC35W_XA6</t>
  </si>
  <si>
    <t>_MGPM63TF_25Z_XC35W</t>
  </si>
  <si>
    <t>_MGPM50TF_25Z_XC35W</t>
  </si>
  <si>
    <t>_CP95NB63_600</t>
  </si>
  <si>
    <t>_MGPM63TF_150Z_XC35W_XA6</t>
  </si>
  <si>
    <t>_MGPM50TF_25Z_XC35W_XA6</t>
  </si>
  <si>
    <t>_MGPM32TF_25Z_XC35W</t>
  </si>
  <si>
    <t>_MGPM63TF_100Z_XC35W</t>
  </si>
  <si>
    <t>_CP95NB63_50</t>
  </si>
  <si>
    <t>_CP95NB63_150</t>
  </si>
  <si>
    <t>_C96NB50_250C</t>
  </si>
  <si>
    <t>_MGPM80TF_50Z_XC35W</t>
  </si>
  <si>
    <t>_MGPM63TF_125Z_XC8</t>
  </si>
  <si>
    <t>_C96SB80_C700</t>
  </si>
  <si>
    <t>_82M3E030050L8</t>
  </si>
  <si>
    <t>P_F_P_1_T_B_125_45_025_A</t>
  </si>
  <si>
    <t>VS_88_NBR_IM38</t>
  </si>
  <si>
    <t>COBC_4080_M38G</t>
  </si>
  <si>
    <t>CBC85M38G</t>
  </si>
  <si>
    <t>CBC45M38G</t>
  </si>
  <si>
    <t>COBC_3065M38G</t>
  </si>
  <si>
    <t>TunkersMot</t>
  </si>
  <si>
    <t>SOPAP</t>
  </si>
  <si>
    <t>_Sick</t>
  </si>
  <si>
    <t>Euchner</t>
  </si>
  <si>
    <t>_Senstronic</t>
  </si>
  <si>
    <t>_Tsa_1500_2_330_7_D_HLD_AB_A_C_E_17_E</t>
  </si>
  <si>
    <t>_A120212L1810KTK26</t>
  </si>
  <si>
    <t>_Tsa_1100_2_330_7_D_HLD_A_A_C_E_11_E</t>
  </si>
  <si>
    <t>_Tsa_920_2_330_2_D_HLD_AB_A_D_E_11_E</t>
  </si>
  <si>
    <t>DPP</t>
  </si>
  <si>
    <t>_RFID_</t>
  </si>
  <si>
    <t>AB</t>
  </si>
  <si>
    <t>CH</t>
  </si>
  <si>
    <t>PL</t>
  </si>
  <si>
    <t>VT</t>
  </si>
  <si>
    <t>SR</t>
  </si>
  <si>
    <t>M</t>
  </si>
  <si>
    <t>BI</t>
  </si>
  <si>
    <t>SPP</t>
  </si>
  <si>
    <t xml:space="preserve">Inductif exterieur </t>
  </si>
  <si>
    <t xml:space="preserve">Inductif interieur </t>
  </si>
  <si>
    <t>_50</t>
  </si>
  <si>
    <t>_40</t>
  </si>
  <si>
    <t>_50_</t>
  </si>
  <si>
    <t>_40_</t>
  </si>
  <si>
    <t>C4C_SA18030A10000</t>
  </si>
  <si>
    <t xml:space="preserve">CES_A_W5H_01  </t>
  </si>
  <si>
    <t xml:space="preserve">Choix actionneurs </t>
  </si>
  <si>
    <t>Fonction</t>
  </si>
  <si>
    <t>Fournisseurs</t>
  </si>
  <si>
    <t>Référence</t>
  </si>
  <si>
    <t xml:space="preserve">Mnémonique </t>
  </si>
  <si>
    <t>Diamètre</t>
  </si>
  <si>
    <t>Course</t>
  </si>
  <si>
    <t>Orifice</t>
  </si>
  <si>
    <t>Type</t>
  </si>
  <si>
    <t>DETECTEUR</t>
  </si>
  <si>
    <t>DETECTEUR PRESENCE PIECE</t>
  </si>
  <si>
    <t>ACTIONNEUR_PNEUMATIQUE</t>
  </si>
  <si>
    <t>SERRAGE</t>
  </si>
  <si>
    <t>DE-STA-CO France</t>
  </si>
  <si>
    <t>PILOTE</t>
  </si>
  <si>
    <t>VENTOUSE</t>
  </si>
  <si>
    <t>G_3/8</t>
  </si>
  <si>
    <t>XDD</t>
  </si>
  <si>
    <t>CHARIOT</t>
  </si>
  <si>
    <t>SMC PNEUMATIQUE SA</t>
  </si>
  <si>
    <t>40_80</t>
  </si>
  <si>
    <t>UNITE_GUIDAGE</t>
  </si>
  <si>
    <t>CHARIOT_avec_BLOQUEUR</t>
  </si>
  <si>
    <t>ABATTANT</t>
  </si>
  <si>
    <t xml:space="preserve">TUNKERS </t>
  </si>
  <si>
    <t>G_1/4</t>
  </si>
  <si>
    <t>DETECTEUR PRESENCE CHARIOT</t>
  </si>
  <si>
    <t>ACTIONNEUR_ELECTRIQUE</t>
  </si>
  <si>
    <t>MOTEUR PLATEAU TOURNANT 2POS.</t>
  </si>
  <si>
    <t>SECURITE</t>
  </si>
  <si>
    <t>BARRIERE IMMATERIELLE</t>
  </si>
  <si>
    <t>IFM ELECTRONIC</t>
  </si>
  <si>
    <t>ABATTANT_avec_BLOQUEUR D'AIR</t>
  </si>
  <si>
    <t>GEP17</t>
  </si>
  <si>
    <t xml:space="preserve">DETECTEUR </t>
  </si>
  <si>
    <t xml:space="preserve">DETECTEUR POSITION PLATEAU TOURNANT </t>
  </si>
  <si>
    <t>DETECTEUR POSITION PLATEAU TOURNANT</t>
  </si>
  <si>
    <t xml:space="preserve">EUCHNER </t>
  </si>
  <si>
    <t xml:space="preserve">Fournisseurs </t>
  </si>
  <si>
    <t>Mnémoniques</t>
  </si>
  <si>
    <t xml:space="preserve">Fonction </t>
  </si>
  <si>
    <t>6GT2801_2BA10</t>
  </si>
  <si>
    <t>_SICK</t>
  </si>
  <si>
    <t>CES_A_W5H_01</t>
  </si>
  <si>
    <t>TT PLC</t>
  </si>
  <si>
    <t>TT</t>
  </si>
  <si>
    <t>HDE</t>
  </si>
  <si>
    <t>KS_160.6_BD_A03_LH_T12_120°</t>
  </si>
  <si>
    <t>KS_80.6_BH_V_S_A03_LV_T12_75</t>
  </si>
  <si>
    <t>_DE_STA_CO</t>
  </si>
  <si>
    <t>__86P40_210C8004</t>
  </si>
  <si>
    <t>__86D40_111C800A_K</t>
  </si>
  <si>
    <t>__86P40_210C8006</t>
  </si>
  <si>
    <t>__86P40_210C8004_K</t>
  </si>
  <si>
    <t>__86P40_209C8006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</si>
</sst>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0" borderId="1" xfId="1" applyBorder="1" applyAlignment="1">
      <alignment horizontal="center" vertical="center" wrapText="1"/>
    </xf>
    <xf numFmtId="0" fontId="2" fillId="0" borderId="2" xfId="1" applyBorder="1" applyAlignment="1">
      <alignment horizontal="center" vertical="center" wrapText="1"/>
    </xf>
    <xf numFmtId="0" fontId="2" fillId="0" borderId="0" xfId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2" fillId="3" borderId="1" xfId="1" applyFill="1" applyBorder="1" applyAlignment="1">
      <alignment horizontal="center" vertical="center" wrapText="1"/>
    </xf>
    <xf numFmtId="0" fontId="2" fillId="3" borderId="2" xfId="1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/>
    </xf>
    <xf numFmtId="0" fontId="2" fillId="0" borderId="3" xfId="1" applyBorder="1" applyAlignment="1">
      <alignment horizontal="center" vertical="center" wrapText="1"/>
    </xf>
    <xf numFmtId="0" fontId="2" fillId="0" borderId="4" xfId="1" applyBorder="1" applyAlignment="1">
      <alignment horizontal="center" vertical="center" wrapText="1"/>
    </xf>
    <xf numFmtId="0" fontId="2" fillId="0" borderId="5" xfId="1" applyBorder="1" applyAlignment="1">
      <alignment horizontal="center" vertical="center" wrapText="1"/>
    </xf>
    <xf numFmtId="0" fontId="0" fillId="0" borderId="0" xfId="0" applyAlignment="1">
      <alignment horizontal="center" textRotation="90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3">
    <cellStyle name="Normal" xfId="0" builtinId="0"/>
    <cellStyle name="Normal 2" xfId="2" xr:uid="{551983C6-C076-413E-AD83-25F4E2EDD0D9}"/>
    <cellStyle name="Normal 3" xfId="1" xr:uid="{BC880EAD-0B27-4849-A0CD-55E0D00BE873}"/>
  </cellStyles>
  <dxfs count="12"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0" xr:uid="{AD264703-7B18-42D4-B910-C21CC0988F10}" name="Tableau1101" displayName="Tableau1101" ref="A1:I62" totalsRowShown="0" headerRowDxfId="11" dataDxfId="10" tableBorderDxfId="9" dataCellStyle="Normal 3">
  <autoFilter ref="A1:I62" xr:uid="{AD264703-7B18-42D4-B910-C21CC0988F10}"/>
  <tableColumns count="9">
    <tableColumn id="1" xr3:uid="{197E0B00-F177-4460-B7AE-A7A76F6FF9BF}" name="Choix actionneurs " dataDxfId="8" dataCellStyle="Normal 3"/>
    <tableColumn id="2" xr3:uid="{8BA8D092-EF0F-4FF9-A7FE-42B680BC973C}" name="Fonction" dataDxfId="7" dataCellStyle="Normal 3"/>
    <tableColumn id="3" xr3:uid="{F2B09BC0-2C4E-438D-B46F-A7920F91007D}" name="Fournisseurs" dataDxfId="6" dataCellStyle="Normal 3"/>
    <tableColumn id="4" xr3:uid="{30BE2102-3BFE-4A73-A842-CC0D027D82AA}" name="Référence" dataDxfId="5" dataCellStyle="Normal 3"/>
    <tableColumn id="5" xr3:uid="{7D698E18-515A-491B-8D76-B123F4D698F2}" name="Mnémonique " dataDxfId="4" dataCellStyle="Normal 3"/>
    <tableColumn id="6" xr3:uid="{2A729A49-BEAB-4BF7-ACA2-C54EB63424F5}" name="Diamètre" dataDxfId="3" dataCellStyle="Normal 3"/>
    <tableColumn id="7" xr3:uid="{8007CF96-D4D4-4253-8D61-AC9AFB04EFA5}" name="Course" dataDxfId="2" dataCellStyle="Normal 3"/>
    <tableColumn id="8" xr3:uid="{4AB49EEF-EFB2-4BFE-A7FB-BA2D1CC2037C}" name="Orifice" dataDxfId="1" dataCellStyle="Normal 3"/>
    <tableColumn id="9" xr3:uid="{F956EAB8-67BF-42AD-9FC4-68CB57B1D33D}" name="Type" dataDxfId="0" dataCellStyle="Normal 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E9C83B-4959-4B28-8E73-876B0DC42B58}" name="Tableau1" displayName="Tableau1" ref="A1:A6" totalsRowShown="0">
  <autoFilter ref="A1:A6" xr:uid="{0EE9C83B-4959-4B28-8E73-876B0DC42B58}"/>
  <tableColumns count="1">
    <tableColumn id="1" xr3:uid="{B28FBAE3-720C-49B6-B625-0B7B9D2C323D}" name="Actionneur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3017AB0-8318-4F57-9EE4-E3CAFF83D4FF}" name="Tableau2" displayName="Tableau2" ref="C1:C4" totalsRowShown="0">
  <autoFilter ref="C1:C4" xr:uid="{43017AB0-8318-4F57-9EE4-E3CAFF83D4FF}"/>
  <tableColumns count="1">
    <tableColumn id="1" xr3:uid="{31190E31-7575-46EA-9539-C596D03D8BEC}" name="Detecteur"/>
  </tableColumns>
  <tableStyleInfo name="TableStyleLight2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43E605E-6C66-49E4-BE2C-D5582337EF2B}" name="Tableau3" displayName="Tableau3" ref="C8:C9" totalsRowShown="0">
  <autoFilter ref="C8:C9" xr:uid="{743E605E-6C66-49E4-BE2C-D5582337EF2B}"/>
  <tableColumns count="1">
    <tableColumn id="1" xr3:uid="{9E6591EC-BE16-405D-842C-3C5AB22E701E}" name="RFID"/>
  </tableColumns>
  <tableStyleInfo name="TableStyleLight2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D2D7AC0-F703-4DD1-9C29-CD9C2C922AD0}" name="Tableau4" displayName="Tableau4" ref="C13:C21" totalsRowShown="0">
  <autoFilter ref="C13:C21" xr:uid="{6D2D7AC0-F703-4DD1-9C29-CD9C2C922AD0}"/>
  <tableColumns count="1">
    <tableColumn id="1" xr3:uid="{C92E2D71-C1FE-45BC-969D-DD4C70348463}" name="Actionneur_pneumatique"/>
  </tableColumns>
  <tableStyleInfo name="TableStyleLight2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5A95B6F-9B17-48C9-9FAB-4DC30CF195C0}" name="Tableau5" displayName="Tableau5" ref="C25:C26" totalsRowShown="0">
  <autoFilter ref="C25:C26" xr:uid="{B5A95B6F-9B17-48C9-9FAB-4DC30CF195C0}"/>
  <tableColumns count="1">
    <tableColumn id="1" xr3:uid="{A299C7B4-8631-4278-B301-F87C0273401F}" name="ActionneurElectrique"/>
  </tableColumns>
  <tableStyleInfo name="TableStyleLight20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F9F4606-AF22-459A-871A-C04568316968}" name="Tableau6" displayName="Tableau6" ref="C30:C32" totalsRowShown="0">
  <autoFilter ref="C30:C32" xr:uid="{9F9F4606-AF22-459A-871A-C04568316968}"/>
  <tableColumns count="1">
    <tableColumn id="1" xr3:uid="{DC7E8019-FF31-4CBA-96CF-03FB9357ACD5}" name="Sécurité"/>
  </tableColumns>
  <tableStyleInfo name="TableStyleLight20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9F41C2C-6785-4387-8C18-B12014757DCA}" name="Tableau7" displayName="Tableau7" ref="E1:E2" totalsRowShown="0">
  <autoFilter ref="E1:E2" xr:uid="{A9F41C2C-6785-4387-8C18-B12014757DCA}"/>
  <tableColumns count="1">
    <tableColumn id="1" xr3:uid="{7EB78B65-47AE-433F-BD0F-C7F128242106}" name="Detecteur_position_plateau_tournant "/>
  </tableColumns>
  <tableStyleInfo name="TableStyleLight2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6FD961B-11C2-495C-A8D3-9A8A9CE755E6}" name="Tableau8" displayName="Tableau8" ref="E4:E5" totalsRowShown="0">
  <autoFilter ref="E4:E5" xr:uid="{F6FD961B-11C2-495C-A8D3-9A8A9CE755E6}"/>
  <tableColumns count="1">
    <tableColumn id="1" xr3:uid="{5239D2A0-D086-46A2-8553-46387B9BA383}" name="Detecteur_présence_chariot"/>
  </tableColumns>
  <tableStyleInfo name="TableStyleLight21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36AB3480-29D6-460F-A4AF-7A873D678462}" name="Tableau9" displayName="Tableau9" ref="E7:E10" totalsRowShown="0">
  <autoFilter ref="E7:E10" xr:uid="{36AB3480-29D6-460F-A4AF-7A873D678462}"/>
  <tableColumns count="1">
    <tableColumn id="1" xr3:uid="{52E9D6D1-FF59-4490-A277-79F76E7F97B5}" name="Detecteur_présence_pièce"/>
  </tableColumns>
  <tableStyleInfo name="TableStyleLight21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EC287141-1D63-4693-8BA7-C14A90D13C5A}" name="Tableau10" displayName="Tableau10" ref="E13:E14" totalsRowShown="0">
  <autoFilter ref="E13:E14" xr:uid="{EC287141-1D63-4693-8BA7-C14A90D13C5A}"/>
  <tableColumns count="1">
    <tableColumn id="1" xr3:uid="{085D8DF7-F835-413F-8332-EA70B3695C58}" name="_RFID"/>
  </tableColumns>
  <tableStyleInfo name="TableStyleLight21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5C8776D4-0C87-4663-8BF5-7C44CFA212E4}" name="Tableau12" displayName="Tableau12" ref="E16:E17" totalsRowShown="0">
  <autoFilter ref="E16:E17" xr:uid="{5C8776D4-0C87-4663-8BF5-7C44CFA212E4}"/>
  <tableColumns count="1">
    <tableColumn id="1" xr3:uid="{10C32C6A-7951-4F8B-8D14-97828300B042}" name="Abattant"/>
  </tableColumns>
  <tableStyleInfo name="TableStyleLight21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30AB7EAA-36FA-47F2-9EA0-87465350452F}" name="Tableau13" displayName="Tableau13" ref="E19:E20" totalsRowShown="0">
  <autoFilter ref="E19:E20" xr:uid="{30AB7EAA-36FA-47F2-9EA0-87465350452F}"/>
  <tableColumns count="1">
    <tableColumn id="1" xr3:uid="{2A570C8D-6F33-4ED1-B380-5B81A086F513}" name="Abattant_avec_bloqueur_dair"/>
  </tableColumns>
  <tableStyleInfo name="TableStyleLight21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E450041-45F1-4C3A-9425-B4E0E88545EF}" name="Tableau14" displayName="Tableau14" ref="E22:E23" totalsRowShown="0">
  <autoFilter ref="E22:E23" xr:uid="{0E450041-45F1-4C3A-9425-B4E0E88545EF}"/>
  <tableColumns count="1">
    <tableColumn id="1" xr3:uid="{D01DED9A-78D1-41AB-8748-EC4647685ED7}" name="Chariot"/>
  </tableColumns>
  <tableStyleInfo name="TableStyleLight21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C00FF2CC-0323-4F5A-B61E-AF2A982A8DAC}" name="Tableau15" displayName="Tableau15" ref="E25:E26" totalsRowShown="0">
  <autoFilter ref="E25:E26" xr:uid="{C00FF2CC-0323-4F5A-B61E-AF2A982A8DAC}"/>
  <tableColumns count="1">
    <tableColumn id="1" xr3:uid="{1607D59B-91B7-4106-A617-3133F6C36F99}" name="Chariot_avec_bloqueur"/>
  </tableColumns>
  <tableStyleInfo name="TableStyleLight21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41E1129-3899-4106-87E2-1031949BFE00}" name="Tableau16" displayName="Tableau16" ref="E28:E29" totalsRowShown="0">
  <autoFilter ref="E28:E29" xr:uid="{041E1129-3899-4106-87E2-1031949BFE00}"/>
  <tableColumns count="1">
    <tableColumn id="1" xr3:uid="{B50672A5-3821-4429-88F0-785C9D92B9B3}" name="Pilote"/>
  </tableColumns>
  <tableStyleInfo name="TableStyleLight21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B954DD43-8461-454E-AB2F-53394C34B5A6}" name="Tableau17" displayName="Tableau17" ref="E31:E33" totalsRowShown="0">
  <autoFilter ref="E31:E33" xr:uid="{B954DD43-8461-454E-AB2F-53394C34B5A6}"/>
  <tableColumns count="1">
    <tableColumn id="1" xr3:uid="{B6648209-241B-41AF-848F-7AB1DFD339C0}" name="Serrage"/>
  </tableColumns>
  <tableStyleInfo name="TableStyleLight21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3F3FF7E5-03ED-4DFA-8826-F1E0E53F66F3}" name="Tableau18" displayName="Tableau18" ref="E35:E36" totalsRowShown="0">
  <autoFilter ref="E35:E36" xr:uid="{3F3FF7E5-03ED-4DFA-8826-F1E0E53F66F3}"/>
  <tableColumns count="1">
    <tableColumn id="1" xr3:uid="{8FE68A24-29F1-428C-B78F-890701ECE302}" name="Unite_de_guidage"/>
  </tableColumns>
  <tableStyleInfo name="TableStyleLight21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449FBF4E-7519-43B0-9FAB-942DA5BB786D}" name="Tableau19" displayName="Tableau19" ref="E38:E39" totalsRowShown="0">
  <autoFilter ref="E38:E39" xr:uid="{449FBF4E-7519-43B0-9FAB-942DA5BB786D}"/>
  <tableColumns count="1">
    <tableColumn id="1" xr3:uid="{7DDE9F66-79F0-4E98-AE7B-030A2D920CFA}" name="Ventouse"/>
  </tableColumns>
  <tableStyleInfo name="TableStyleLight21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079BCBEC-A2D6-46E6-8847-23C7F50E8C62}" name="Tableau20" displayName="Tableau20" ref="G1:G3" totalsRowShown="0">
  <autoFilter ref="G1:G3" xr:uid="{079BCBEC-A2D6-46E6-8847-23C7F50E8C62}"/>
  <tableColumns count="1">
    <tableColumn id="1" xr3:uid="{8113DC92-BC78-4FAC-93D0-26F8886791C0}" name="SENSTRONIC"/>
  </tableColumns>
  <tableStyleInfo name="TableStyleMedium3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B7F7688E-2AF0-4E70-8EC2-D3EBFE10D8EB}" name="Tableau21" displayName="Tableau21" ref="G5:G13" totalsRowShown="0">
  <autoFilter ref="G5:G13" xr:uid="{B7F7688E-2AF0-4E70-8EC2-D3EBFE10D8EB}"/>
  <tableColumns count="1">
    <tableColumn id="1" xr3:uid="{FCFF92F9-5320-4F40-9096-71FE5C60871A}" name="SICK"/>
  </tableColumns>
  <tableStyleInfo name="TableStyleMedium3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874E8A90-851E-4B40-AC4D-70468FC28B20}" name="Tableau22" displayName="Tableau22" ref="G15:G17" totalsRowShown="0">
  <autoFilter ref="G15:G17" xr:uid="{874E8A90-851E-4B40-AC4D-70468FC28B20}"/>
  <tableColumns count="1">
    <tableColumn id="1" xr3:uid="{E9250A08-9DDC-474C-ACC0-E0A053BB3787}" name="IFM_ELECTRONIC"/>
  </tableColumns>
  <tableStyleInfo name="TableStyleMedium3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D86FFED2-2D7F-4FED-AD62-061690A71C7D}" name="Tableau23" displayName="Tableau23" ref="G26:G35" totalsRowShown="0">
  <autoFilter ref="G26:G35" xr:uid="{D86FFED2-2D7F-4FED-AD62-061690A71C7D}"/>
  <tableColumns count="1">
    <tableColumn id="1" xr3:uid="{190F1926-A5E3-4835-AC56-9B3272DD31A5}" name="Tunkers"/>
  </tableColumns>
  <tableStyleInfo name="TableStyleMedium3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CE2D2400-2CEC-4FF1-98DE-9E1712FCA74D}" name="Tableau24" displayName="Tableau24" ref="G37:G56" totalsRowShown="0">
  <autoFilter ref="G37:G56" xr:uid="{CE2D2400-2CEC-4FF1-98DE-9E1712FCA74D}"/>
  <tableColumns count="1">
    <tableColumn id="1" xr3:uid="{75418197-EC7A-4028-A233-801AEBB4694D}" name="SMC"/>
  </tableColumns>
  <tableStyleInfo name="TableStyleMedium3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670E9D41-C6EF-4E21-8000-378FCFFCD761}" name="Tableau25" displayName="Tableau25" ref="G58:G64" totalsRowShown="0">
  <autoFilter ref="G58:G64" xr:uid="{670E9D41-C6EF-4E21-8000-378FCFFCD761}"/>
  <tableColumns count="1">
    <tableColumn id="1" xr3:uid="{68037B1A-16D2-4B71-9BEB-CC262A31695B}" name="DE_STA_CO"/>
  </tableColumns>
  <tableStyleInfo name="TableStyleMedium3" showFirstColumn="0" showLastColumn="0" showRowStripes="1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338B6516-B019-49F9-8A70-3255613C86BD}" name="Tableau26" displayName="Tableau26" ref="G75:G76" totalsRowShown="0">
  <autoFilter ref="G75:G76" xr:uid="{338B6516-B019-49F9-8A70-3255613C86BD}"/>
  <tableColumns count="1">
    <tableColumn id="1" xr3:uid="{E744604C-4BB0-425D-8D61-A730E7104EFF}" name="GEP_17"/>
  </tableColumns>
  <tableStyleInfo name="TableStyleMedium3" showFirstColumn="0" showLastColumn="0" showRowStripes="1" showColumnStripes="0"/>
</table>
</file>

<file path=xl/tables/table2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81D1530C-14F9-4BE9-B593-7C3877FB1E01}" name="Tableau27" displayName="Tableau27" ref="G78:G83" totalsRowShown="0">
  <autoFilter ref="G78:G83" xr:uid="{81D1530C-14F9-4BE9-B593-7C3877FB1E01}"/>
  <tableColumns count="1">
    <tableColumn id="1" xr3:uid="{D700A6EF-4126-41D6-95E7-4783FC7BFD60}" name="COVAL"/>
  </tableColumns>
  <tableStyleInfo name="TableStyleMedium3" showFirstColumn="0" showLastColumn="0" showRowStripes="1" showColumnStripes="0"/>
</table>
</file>

<file path=xl/tables/table2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319EBB50-03EB-4DF6-80FF-15CCBEFDFD5D}" name="Tableau28" displayName="Tableau28" ref="E41:E43" totalsRowShown="0">
  <autoFilter ref="E41:E43" xr:uid="{319EBB50-03EB-4DF6-80FF-15CCBEFDFD5D}"/>
  <tableColumns count="1">
    <tableColumn id="1" xr3:uid="{31148CA8-5119-44B8-9C5B-58F44A96CC27}" name="MoteurPlateauTournant"/>
  </tableColumns>
  <tableStyleInfo name="TableStyleLight21" showFirstColumn="0" showLastColumn="0" showRowStripes="1" showColumnStripes="0"/>
</table>
</file>

<file path=xl/tables/table2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F24DFC08-F750-48B9-B30F-0116DBA76428}" name="Tableau29" displayName="Tableau29" ref="E45:E46" totalsRowShown="0">
  <autoFilter ref="E45:E46" xr:uid="{F24DFC08-F750-48B9-B30F-0116DBA76428}"/>
  <tableColumns count="1">
    <tableColumn id="1" xr3:uid="{9D37F8E7-D5FB-4F7A-8D5F-D14DBDA6C9CC}" name="Barriere_immaterielle"/>
  </tableColumns>
  <tableStyleInfo name="TableStyleLight21" showFirstColumn="0" showLastColumn="0" showRowStripes="1" showColumnStripes="0"/>
</table>
</file>

<file path=xl/tables/table3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22D6E763-BB4A-4A56-925D-99F5DA353C8F}" name="Tableau30" displayName="Tableau30" ref="E48:E50" totalsRowShown="0">
  <autoFilter ref="E48:E50" xr:uid="{22D6E763-BB4A-4A56-925D-99F5DA353C8F}"/>
  <tableColumns count="1">
    <tableColumn id="1" xr3:uid="{86B8F5D4-9193-47C3-9A37-BCF3523F9710}" name="_Detecteur_position_plateau_tournant"/>
  </tableColumns>
  <tableStyleInfo name="TableStyleLight21" showFirstColumn="0" showLastColumn="0" showRowStripes="1" showColumnStripes="0"/>
</table>
</file>

<file path=xl/tables/table3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4AA9D7C0-3BEA-4566-8FB4-4D7EF7801475}" name="Tableau31" displayName="Tableau31" ref="G85:G87" totalsRowShown="0">
  <autoFilter ref="G85:G87" xr:uid="{4AA9D7C0-3BEA-4566-8FB4-4D7EF7801475}"/>
  <tableColumns count="1">
    <tableColumn id="1" xr3:uid="{653D30CD-CBD2-4C21-8447-9CD483CD24CC}" name="TunkersMot"/>
  </tableColumns>
  <tableStyleInfo name="TableStyleMedium3" showFirstColumn="0" showLastColumn="0" showRowStripes="1" showColumnStripes="0"/>
</table>
</file>

<file path=xl/tables/table3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C64B93DA-3CF7-4521-BB37-16B90B3485A6}" name="Tableau32" displayName="Tableau32" ref="G92:G94" totalsRowShown="0">
  <autoFilter ref="G92:G94" xr:uid="{C64B93DA-3CF7-4521-BB37-16B90B3485A6}"/>
  <tableColumns count="1">
    <tableColumn id="1" xr3:uid="{AB5851D0-3633-4329-A61A-FAA78174154D}" name="_Sick"/>
  </tableColumns>
  <tableStyleInfo name="TableStyleMedium3" showFirstColumn="0" showLastColumn="0" showRowStripes="1" showColumnStripes="0"/>
</table>
</file>

<file path=xl/tables/table3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7085A648-3B76-4797-BFA8-2E77F3A42A62}" name="Tableau33" displayName="Tableau33" ref="G96:G97" totalsRowShown="0">
  <autoFilter ref="G96:G97" xr:uid="{7085A648-3B76-4797-BFA8-2E77F3A42A62}"/>
  <tableColumns count="1">
    <tableColumn id="1" xr3:uid="{E29FBA7D-195F-412F-B8FC-68D5C9FFFA5A}" name="_Senstronic"/>
  </tableColumns>
  <tableStyleInfo name="TableStyleMedium3" showFirstColumn="0" showLastColumn="0" showRowStripes="1" showColumnStripes="0"/>
</table>
</file>

<file path=xl/tables/table3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7B4CF4C1-071F-4203-B046-FF9199FF2A1A}" name="Tableau34" displayName="Tableau34" ref="G19:G21" totalsRowShown="0">
  <autoFilter ref="G19:G21" xr:uid="{7B4CF4C1-071F-4203-B046-FF9199FF2A1A}"/>
  <tableColumns count="1">
    <tableColumn id="1" xr3:uid="{F798573D-F5EE-4FA0-B8B0-9164E2CCBFDF}" name="SIEMENS"/>
  </tableColumns>
  <tableStyleInfo name="TableStyleMedium3" showFirstColumn="0" showLastColumn="0" showRowStripes="1" showColumnStripes="0"/>
</table>
</file>

<file path=xl/tables/table3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5" xr:uid="{04B8AD55-D9F2-4FA1-A8B8-8C9DE8B6DE70}" name="Tableau35" displayName="Tableau35" ref="G89:G90" totalsRowShown="0">
  <autoFilter ref="G89:G90" xr:uid="{04B8AD55-D9F2-4FA1-A8B8-8C9DE8B6DE70}"/>
  <tableColumns count="1">
    <tableColumn id="1" xr3:uid="{418E084D-EE9F-4B6D-888D-3297060EB676}" name="SOPAP"/>
  </tableColumns>
  <tableStyleInfo name="TableStyleMedium3" showFirstColumn="0" showLastColumn="0" showRowStripes="1" showColumnStripes="0"/>
</table>
</file>

<file path=xl/tables/table3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B39A8E2F-9EAB-4973-9C7A-1E4BB27434C9}" name="Tableau36" displayName="Tableau36" ref="I1:I2" totalsRowShown="0">
  <autoFilter ref="I1:I2" xr:uid="{B39A8E2F-9EAB-4973-9C7A-1E4BB27434C9}"/>
  <tableColumns count="1">
    <tableColumn id="1" xr3:uid="{52CF9CA2-1568-494F-AA17-DFA8ACF46339}" name="A120212L1810KTK26"/>
  </tableColumns>
  <tableStyleInfo name="TableStyleMedium4" showFirstColumn="0" showLastColumn="0" showRowStripes="1" showColumnStripes="0"/>
</table>
</file>

<file path=xl/tables/table3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6337B94D-EB74-4082-B3ED-33E909CB56F3}" name="Tableau37" displayName="Tableau37" ref="I4:I5" totalsRowShown="0">
  <autoFilter ref="I4:I5" xr:uid="{6337B94D-EB74-4082-B3ED-33E909CB56F3}"/>
  <tableColumns count="1">
    <tableColumn id="1" xr3:uid="{10B944E6-234C-4DB3-BD4C-64EC9E990582}" name="A126305M120451K"/>
  </tableColumns>
  <tableStyleInfo name="TableStyleMedium4" showFirstColumn="0" showLastColumn="0" showRowStripes="1" showColumnStripes="0"/>
</table>
</file>

<file path=xl/tables/table3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8" xr:uid="{7D466282-1DF2-4C3B-A07C-33CCB958E859}" name="Tableau38" displayName="Tableau38" ref="I7:I8" totalsRowShown="0">
  <autoFilter ref="I7:I8" xr:uid="{7D466282-1DF2-4C3B-A07C-33CCB958E859}"/>
  <tableColumns count="1">
    <tableColumn id="1" xr3:uid="{974C3F5A-9063-42B2-8780-4F0EE8E2169D}" name="WTB27_3P2441"/>
  </tableColumns>
  <tableStyleInfo name="TableStyleMedium4" showFirstColumn="0" showLastColumn="0" showRowStripes="1" showColumnStripes="0"/>
</table>
</file>

<file path=xl/tables/table3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9" xr:uid="{E608DDB7-3B4E-4CA2-B9C8-5F5CF6DA6131}" name="Tableau39" displayName="Tableau39" ref="I10:I11" totalsRowShown="0">
  <autoFilter ref="I10:I11" xr:uid="{E608DDB7-3B4E-4CA2-B9C8-5F5CF6DA6131}"/>
  <tableColumns count="1">
    <tableColumn id="1" xr3:uid="{B21DB3A5-DE11-4B50-AB6A-8A69F783D7C1}" name="WTT280L_2P2531"/>
  </tableColumns>
  <tableStyleInfo name="TableStyleMedium4" showFirstColumn="0" showLastColumn="0" showRowStripes="1" showColumnStripes="0"/>
</table>
</file>

<file path=xl/tables/table4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0" xr:uid="{02E43665-C9BE-45E6-8B9F-D4943B451BCC}" name="Tableau40" displayName="Tableau40" ref="I13:I14" totalsRowShown="0">
  <autoFilter ref="I13:I14" xr:uid="{02E43665-C9BE-45E6-8B9F-D4943B451BCC}"/>
  <tableColumns count="1">
    <tableColumn id="1" xr3:uid="{A39666EE-663D-4F83-B651-36027EFE07A2}" name="C4C_EA15030A10000_BI_RECEPTEUR"/>
  </tableColumns>
  <tableStyleInfo name="TableStyleMedium4" showFirstColumn="0" showLastColumn="0" showRowStripes="1" showColumnStripes="0"/>
</table>
</file>

<file path=xl/tables/table4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1" xr:uid="{7752F475-BBC3-43F3-BBE0-B175E5A359DD}" name="Tableau41" displayName="Tableau41" ref="I16:I17" totalsRowShown="0">
  <autoFilter ref="I16:I17" xr:uid="{7752F475-BBC3-43F3-BBE0-B175E5A359DD}"/>
  <tableColumns count="1">
    <tableColumn id="1" xr3:uid="{6D1689E7-8CEC-42F5-914F-D4C6CE10D81F}" name="C4C_SA15030A10000_BI_EMETTEUR"/>
  </tableColumns>
  <tableStyleInfo name="TableStyleMedium4" showFirstColumn="0" showLastColumn="0" showRowStripes="1" showColumnStripes="0"/>
</table>
</file>

<file path=xl/tables/table4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2" xr:uid="{F77543FA-4F0E-47C0-8A90-BEF5A81BEB0A}" name="Tableau42" displayName="Tableau42" ref="I19:I20" totalsRowShown="0">
  <autoFilter ref="I19:I20" xr:uid="{F77543FA-4F0E-47C0-8A90-BEF5A81BEB0A}"/>
  <tableColumns count="1">
    <tableColumn id="1" xr3:uid="{B99E00DF-D318-430F-B62D-424F31237D24}" name="WTT280L_S259701"/>
  </tableColumns>
  <tableStyleInfo name="TableStyleMedium4" showFirstColumn="0" showLastColumn="0" showRowStripes="1" showColumnStripes="0"/>
</table>
</file>

<file path=xl/tables/table4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3" xr:uid="{304AA6C8-5781-4E59-BE08-890677FF7B49}" name="Tableau43" displayName="Tableau43" ref="I22:I23" totalsRowShown="0">
  <autoFilter ref="I22:I23" xr:uid="{304AA6C8-5781-4E59-BE08-890677FF7B49}"/>
  <tableColumns count="1">
    <tableColumn id="1" xr3:uid="{2AD8BBE9-67D3-4B39-BEB1-9BEAA20625F4}" name="WTB11_2P2461"/>
  </tableColumns>
  <tableStyleInfo name="TableStyleMedium4" showFirstColumn="0" showLastColumn="0" showRowStripes="1" showColumnStripes="0"/>
</table>
</file>

<file path=xl/tables/table4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4" xr:uid="{9F89631C-44CC-4F01-9B53-B496E73CFA26}" name="Tableau44" displayName="Tableau44" ref="I25:I26" totalsRowShown="0">
  <autoFilter ref="I25:I26" xr:uid="{9F89631C-44CC-4F01-9B53-B496E73CFA26}"/>
  <tableColumns count="1">
    <tableColumn id="1" xr3:uid="{644F81BA-4420-4D3F-BF7A-8499ED5BA28A}" name="C4C_SA12030A10000"/>
  </tableColumns>
  <tableStyleInfo name="TableStyleMedium4" showFirstColumn="0" showLastColumn="0" showRowStripes="1" showColumnStripes="0"/>
</table>
</file>

<file path=xl/tables/table4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5" xr:uid="{11326047-1F86-43DA-B49E-020D8F4369EA}" name="Tableau45" displayName="Tableau45" ref="I28:I29" totalsRowShown="0">
  <autoFilter ref="I28:I29" xr:uid="{11326047-1F86-43DA-B49E-020D8F4369EA}"/>
  <tableColumns count="1">
    <tableColumn id="1" xr3:uid="{E4844C74-FC79-4448-92A2-2AB50E624125}" name="C4C_EA18030A10000"/>
  </tableColumns>
  <tableStyleInfo name="TableStyleMedium4" showFirstColumn="0" showLastColumn="0" showRowStripes="1" showColumnStripes="0"/>
</table>
</file>

<file path=xl/tables/table4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6" xr:uid="{17695DDE-A29E-4A05-A0F1-1B86A6FA9D76}" name="Tableau46" displayName="Tableau46" ref="I31:I32" totalsRowShown="0">
  <autoFilter ref="I31:I32" xr:uid="{17695DDE-A29E-4A05-A0F1-1B86A6FA9D76}"/>
  <tableColumns count="1">
    <tableColumn id="1" xr3:uid="{B0F23504-02CF-4A3B-AF36-E0355559A630}" name="O1D100"/>
  </tableColumns>
  <tableStyleInfo name="TableStyleMedium4" showFirstColumn="0" showLastColumn="0" showRowStripes="1" showColumnStripes="0"/>
</table>
</file>

<file path=xl/tables/table4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7" xr:uid="{9686CD04-48E8-4A3A-BF78-A824490A2B74}" name="Tableau47" displayName="Tableau47" ref="I34:I35" totalsRowShown="0">
  <autoFilter ref="I34:I35" xr:uid="{9686CD04-48E8-4A3A-BF78-A824490A2B74}"/>
  <tableColumns count="1">
    <tableColumn id="1" xr3:uid="{D5E5852A-C66F-4D20-9310-D76EB7511A43}" name="05H504"/>
  </tableColumns>
  <tableStyleInfo name="TableStyleMedium4" showFirstColumn="0" showLastColumn="0" showRowStripes="1" showColumnStripes="0"/>
</table>
</file>

<file path=xl/tables/table4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8" xr:uid="{501DF87E-FCCB-4A52-9219-24601DFAF3F1}" name="Tableau48" displayName="Tableau48" ref="I37:I38" totalsRowShown="0">
  <autoFilter ref="I37:I38" xr:uid="{501DF87E-FCCB-4A52-9219-24601DFAF3F1}"/>
  <tableColumns count="1">
    <tableColumn id="1" xr3:uid="{4E5029B4-5842-418F-87F8-A17CB7F89AA0}" name="_A120212L1810KTK26"/>
  </tableColumns>
  <tableStyleInfo name="TableStyleMedium4" showFirstColumn="0" showLastColumn="0" showRowStripes="1" showColumnStripes="0"/>
</table>
</file>

<file path=xl/tables/table4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9" xr:uid="{1A94AE4F-5583-4256-BC68-F3A9F1662554}" name="Tableau49" displayName="Tableau49" ref="I40:I41" totalsRowShown="0">
  <autoFilter ref="I40:I41" xr:uid="{1A94AE4F-5583-4256-BC68-F3A9F1662554}"/>
  <tableColumns count="1">
    <tableColumn id="1" xr3:uid="{2BA135EB-A5D1-4D32-A9D2-91D7F3696D33}" name="__6GT2801-2BA10"/>
  </tableColumns>
  <tableStyleInfo name="TableStyleMedium4" showFirstColumn="0" showLastColumn="0" showRowStripes="1" showColumnStripes="0"/>
</table>
</file>

<file path=xl/tables/table5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0" xr:uid="{C265CDA2-5B83-4AA0-A968-2F8D1DC580A3}" name="Tableau50" displayName="Tableau50" ref="I43:I44" totalsRowShown="0">
  <autoFilter ref="I43:I44" xr:uid="{C265CDA2-5B83-4AA0-A968-2F8D1DC580A3}"/>
  <tableColumns count="1">
    <tableColumn id="1" xr3:uid="{41DBDFCA-278D-4214-8E06-0EA7FE6C9346}" name="KS_80.6_S_A01_LV_T12_90°"/>
  </tableColumns>
  <tableStyleInfo name="TableStyleMedium4" showFirstColumn="0" showLastColumn="0" showRowStripes="1" showColumnStripes="0"/>
</table>
</file>

<file path=xl/tables/table5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1" xr:uid="{525E26E7-AF8E-4E1B-8286-C7634E7BAA92}" name="Tableau51" displayName="Tableau51" ref="I46:I47" totalsRowShown="0">
  <autoFilter ref="I46:I47" xr:uid="{525E26E7-AF8E-4E1B-8286-C7634E7BAA92}"/>
  <tableColumns count="1">
    <tableColumn id="1" xr3:uid="{0764A6E7-CFD7-467D-AC63-27EB23EB590F}" name="KS_80.6_S_A03_LH_T12_135"/>
  </tableColumns>
  <tableStyleInfo name="TableStyleMedium4" showFirstColumn="0" showLastColumn="0" showRowStripes="1" showColumnStripes="0"/>
</table>
</file>

<file path=xl/tables/table5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2" xr:uid="{EC43CAA9-58AA-4B1F-A854-1275B4CA935B}" name="Tableau52" displayName="Tableau52" ref="I49:I50" totalsRowShown="0">
  <autoFilter ref="I49:I50" xr:uid="{EC43CAA9-58AA-4B1F-A854-1275B4CA935B}"/>
  <tableColumns count="1">
    <tableColumn id="1" xr3:uid="{B9089A95-FDA1-4A07-BE4D-B8B48E98AEAE}" name="Tsa_1100_2_330_7_D_HLD_A_A_C_E_11_E"/>
  </tableColumns>
  <tableStyleInfo name="TableStyleMedium4" showFirstColumn="0" showLastColumn="0" showRowStripes="1" showColumnStripes="0"/>
</table>
</file>

<file path=xl/tables/table5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3" xr:uid="{507BBE32-B1FB-4B26-9367-94409F50B206}" name="Tableau53" displayName="Tableau53" ref="I52:I53" totalsRowShown="0">
  <autoFilter ref="I52:I53" xr:uid="{507BBE32-B1FB-4B26-9367-94409F50B206}"/>
  <tableColumns count="1">
    <tableColumn id="1" xr3:uid="{509C0A00-69F1-4A18-A2E4-95046AC7AD68}" name="KS2_100_6_BD_A01_LH_T12_105"/>
  </tableColumns>
  <tableStyleInfo name="TableStyleMedium4" showFirstColumn="0" showLastColumn="0" showRowStripes="1" showColumnStripes="0"/>
</table>
</file>

<file path=xl/tables/table5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4" xr:uid="{AD24A20E-543E-4081-87B3-7B7658876B3E}" name="Tableau54" displayName="Tableau54" ref="I55:I56" totalsRowShown="0">
  <autoFilter ref="I55:I56" xr:uid="{AD24A20E-543E-4081-87B3-7B7658876B3E}"/>
  <tableColumns count="1">
    <tableColumn id="1" xr3:uid="{2372AD02-F06F-4DED-9627-FEA79E102EFC}" name="KS_200_6_BD_A03_LH_T12_120"/>
  </tableColumns>
  <tableStyleInfo name="TableStyleMedium4" showFirstColumn="0" showLastColumn="0" showRowStripes="1" showColumnStripes="0"/>
</table>
</file>

<file path=xl/tables/table5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5" xr:uid="{DD8DDC14-BAED-464D-8F7D-86CA41C6EB98}" name="Tableau55" displayName="Tableau55" ref="I58:I59" totalsRowShown="0">
  <autoFilter ref="I58:I59" xr:uid="{DD8DDC14-BAED-464D-8F7D-86CA41C6EB98}"/>
  <tableColumns count="1">
    <tableColumn id="1" xr3:uid="{8E3106FA-6849-4215-8F33-72088D7A9F1F}" name="KS_100_6_BD_A01_LH_T12_120"/>
  </tableColumns>
  <tableStyleInfo name="TableStyleMedium4" showFirstColumn="0" showLastColumn="0" showRowStripes="1" showColumnStripes="0"/>
</table>
</file>

<file path=xl/tables/table5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6" xr:uid="{8931BEEF-34F2-4287-BD8D-60B1E7F0F54E}" name="Tableau56" displayName="Tableau56" ref="I61:I62" totalsRowShown="0">
  <autoFilter ref="I61:I62" xr:uid="{8931BEEF-34F2-4287-BD8D-60B1E7F0F54E}"/>
  <tableColumns count="1">
    <tableColumn id="1" xr3:uid="{C3F6CE57-D9A9-4550-B735-87F05069EA82}" name="KS125.6_BH_S_A03_LH_T12_90°"/>
  </tableColumns>
  <tableStyleInfo name="TableStyleMedium4" showFirstColumn="0" showLastColumn="0" showRowStripes="1" showColumnStripes="0"/>
</table>
</file>

<file path=xl/tables/table5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7" xr:uid="{C1A3A2CF-173B-4CAC-A89B-EE79116B0D36}" name="Tableau57" displayName="Tableau57" ref="I64:I65" totalsRowShown="0">
  <autoFilter ref="I64:I65" xr:uid="{C1A3A2CF-173B-4CAC-A89B-EE79116B0D36}"/>
  <tableColumns count="1">
    <tableColumn id="1" xr3:uid="{6A0265D3-49B1-46B3-8D91-E5DC2B5138C2}" name="_C95SDD200_50"/>
  </tableColumns>
  <tableStyleInfo name="TableStyleMedium4" showFirstColumn="0" showLastColumn="0" showRowStripes="1" showColumnStripes="0"/>
</table>
</file>

<file path=xl/tables/table5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8" xr:uid="{36B0B064-0884-4995-A409-554F5A87C101}" name="Tableau58" displayName="Tableau58" ref="I67:I68" totalsRowShown="0">
  <autoFilter ref="I67:I68" xr:uid="{36B0B064-0884-4995-A409-554F5A87C101}"/>
  <tableColumns count="1">
    <tableColumn id="1" xr3:uid="{3FD84A0C-DDA5-4C6B-B409-1F9050061F10}" name="_MGPA50_50Z_DCR6253R"/>
  </tableColumns>
  <tableStyleInfo name="TableStyleMedium4" showFirstColumn="0" showLastColumn="0" showRowStripes="1" showColumnStripes="0"/>
</table>
</file>

<file path=xl/tables/table5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9" xr:uid="{AA5586CA-2439-4F19-954F-AB32B4B76BC5}" name="Tableau59" displayName="Tableau59" ref="I70:I71" totalsRowShown="0">
  <autoFilter ref="I70:I71" xr:uid="{AA5586CA-2439-4F19-954F-AB32B4B76BC5}"/>
  <tableColumns count="1">
    <tableColumn id="1" xr3:uid="{98F3878A-3486-4A04-890A-CE307035C33F}" name="_CP96NB50_650C"/>
  </tableColumns>
  <tableStyleInfo name="TableStyleMedium4" showFirstColumn="0" showLastColumn="0" showRowStripes="1" showColumnStripes="0"/>
</table>
</file>

<file path=xl/tables/table6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0" xr:uid="{B830501C-6918-4650-A212-244669464FEC}" name="Tableau60" displayName="Tableau60" ref="I73:I74" totalsRowShown="0">
  <autoFilter ref="I73:I74" xr:uid="{B830501C-6918-4650-A212-244669464FEC}"/>
  <tableColumns count="1">
    <tableColumn id="1" xr3:uid="{2E07476C-E07D-47BE-9127-1D5B5688E47B}" name="_MGPM50TF_50Z_XC35W"/>
  </tableColumns>
  <tableStyleInfo name="TableStyleMedium4" showFirstColumn="0" showLastColumn="0" showRowStripes="1" showColumnStripes="0"/>
</table>
</file>

<file path=xl/tables/table6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1" xr:uid="{C3184944-A065-44E0-9B69-29D76BC6C93F}" name="Tableau61" displayName="Tableau61" ref="I76:I77" totalsRowShown="0">
  <autoFilter ref="I76:I77" xr:uid="{C3184944-A065-44E0-9B69-29D76BC6C93F}"/>
  <tableColumns count="1">
    <tableColumn id="1" xr3:uid="{287FC245-1889-41D3-A5CD-24DB1A137280}" name="_MGPM63TF_125Z_XC35W_XA6"/>
  </tableColumns>
  <tableStyleInfo name="TableStyleMedium4" showFirstColumn="0" showLastColumn="0" showRowStripes="1" showColumnStripes="0"/>
</table>
</file>

<file path=xl/tables/table6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2" xr:uid="{024D9B51-34E9-454F-9B52-5DF345D77DDF}" name="Tableau62" displayName="Tableau62" ref="I79:I80" totalsRowShown="0">
  <autoFilter ref="I79:I80" xr:uid="{024D9B51-34E9-454F-9B52-5DF345D77DDF}"/>
  <tableColumns count="1">
    <tableColumn id="1" xr3:uid="{EB494084-F01D-4BB3-BA55-C661CDDFB5CF}" name="_MGPM63TF_25Z_XC35W"/>
  </tableColumns>
  <tableStyleInfo name="TableStyleMedium4" showFirstColumn="0" showLastColumn="0" showRowStripes="1" showColumnStripes="0"/>
</table>
</file>

<file path=xl/tables/table6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3" xr:uid="{529C58AE-5AF7-4810-A0A8-B40C1CF2586A}" name="Tableau63" displayName="Tableau63" ref="I82:I83" totalsRowShown="0">
  <autoFilter ref="I82:I83" xr:uid="{529C58AE-5AF7-4810-A0A8-B40C1CF2586A}"/>
  <tableColumns count="1">
    <tableColumn id="1" xr3:uid="{258F7E6B-7945-471D-9CCB-F70C98CF802E}" name="_MGPM50TF_25Z_XC35W"/>
  </tableColumns>
  <tableStyleInfo name="TableStyleMedium4" showFirstColumn="0" showLastColumn="0" showRowStripes="1" showColumnStripes="0"/>
</table>
</file>

<file path=xl/tables/table6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4" xr:uid="{F09A8DD7-ED82-4311-813D-5A3444DABD8E}" name="Tableau64" displayName="Tableau64" ref="I85:I86" totalsRowShown="0">
  <autoFilter ref="I85:I86" xr:uid="{F09A8DD7-ED82-4311-813D-5A3444DABD8E}"/>
  <tableColumns count="1">
    <tableColumn id="1" xr3:uid="{710F0449-3B70-4F32-928A-3BCB081B12E0}" name="_CP95NB63_600"/>
  </tableColumns>
  <tableStyleInfo name="TableStyleMedium4" showFirstColumn="0" showLastColumn="0" showRowStripes="1" showColumnStripes="0"/>
</table>
</file>

<file path=xl/tables/table6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5" xr:uid="{4DB58539-9FAF-49D5-8D2E-F34FEB99C65E}" name="Tableau65" displayName="Tableau65" ref="I88:I89" totalsRowShown="0">
  <autoFilter ref="I88:I89" xr:uid="{4DB58539-9FAF-49D5-8D2E-F34FEB99C65E}"/>
  <tableColumns count="1">
    <tableColumn id="1" xr3:uid="{1C596F41-C8A6-47F9-88E1-DAC13CC26287}" name="_MGPM63TF_150Z_XC35W_XA6"/>
  </tableColumns>
  <tableStyleInfo name="TableStyleMedium4" showFirstColumn="0" showLastColumn="0" showRowStripes="1" showColumnStripes="0"/>
</table>
</file>

<file path=xl/tables/table6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6" xr:uid="{CAB28BD3-5145-4447-9F6B-4E44233E0070}" name="Tableau66" displayName="Tableau66" ref="I91:I92" totalsRowShown="0">
  <autoFilter ref="I91:I92" xr:uid="{CAB28BD3-5145-4447-9F6B-4E44233E0070}"/>
  <tableColumns count="1">
    <tableColumn id="1" xr3:uid="{CD7780AE-79C9-40E1-ABF5-DB59C4E455A0}" name="_MGPM50TF_25Z_XC35W_XA6"/>
  </tableColumns>
  <tableStyleInfo name="TableStyleMedium4" showFirstColumn="0" showLastColumn="0" showRowStripes="1" showColumnStripes="0"/>
</table>
</file>

<file path=xl/tables/table6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7" xr:uid="{8C824E25-882F-4E08-BB82-E793F5F77418}" name="Tableau67" displayName="Tableau67" ref="I94:I95" totalsRowShown="0">
  <autoFilter ref="I94:I95" xr:uid="{8C824E25-882F-4E08-BB82-E793F5F77418}"/>
  <tableColumns count="1">
    <tableColumn id="1" xr3:uid="{6A47294B-B7E4-49C6-9B66-7B4F2BB0D002}" name="_MGPM32TF_25Z_XC35W"/>
  </tableColumns>
  <tableStyleInfo name="TableStyleMedium4" showFirstColumn="0" showLastColumn="0" showRowStripes="1" showColumnStripes="0"/>
</table>
</file>

<file path=xl/tables/table6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8" xr:uid="{AE198AF8-A028-4F2D-AC32-C3EF6BADC58D}" name="Tableau68" displayName="Tableau68" ref="I97:I98" totalsRowShown="0">
  <autoFilter ref="I97:I98" xr:uid="{AE198AF8-A028-4F2D-AC32-C3EF6BADC58D}"/>
  <tableColumns count="1">
    <tableColumn id="1" xr3:uid="{CFFB1C23-1B69-4255-9860-3EA6520A7908}" name="_MGPM63TF_100Z_XC35W"/>
  </tableColumns>
  <tableStyleInfo name="TableStyleMedium4" showFirstColumn="0" showLastColumn="0" showRowStripes="1" showColumnStripes="0"/>
</table>
</file>

<file path=xl/tables/table6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9" xr:uid="{408725C4-185F-421D-A4A9-3AB95F16E612}" name="Tableau69" displayName="Tableau69" ref="I100:I101" totalsRowShown="0">
  <autoFilter ref="I100:I101" xr:uid="{408725C4-185F-421D-A4A9-3AB95F16E612}"/>
  <tableColumns count="1">
    <tableColumn id="1" xr3:uid="{62FD9492-2545-4460-909E-3F206E6ED2DD}" name="_CP95NB63_50"/>
  </tableColumns>
  <tableStyleInfo name="TableStyleMedium4" showFirstColumn="0" showLastColumn="0" showRowStripes="1" showColumnStripes="0"/>
</table>
</file>

<file path=xl/tables/table7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0" xr:uid="{640B9CCE-B3FB-457F-8493-FE4DCE6A7688}" name="Tableau70" displayName="Tableau70" ref="I103:I104" totalsRowShown="0">
  <autoFilter ref="I103:I104" xr:uid="{640B9CCE-B3FB-457F-8493-FE4DCE6A7688}"/>
  <tableColumns count="1">
    <tableColumn id="1" xr3:uid="{DEB940CD-08FE-4F2F-9FA7-1B2FB007CB51}" name="_CP95NB63_150"/>
  </tableColumns>
  <tableStyleInfo name="TableStyleMedium4" showFirstColumn="0" showLastColumn="0" showRowStripes="1" showColumnStripes="0"/>
</table>
</file>

<file path=xl/tables/table7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1" xr:uid="{E3278F66-DA7D-4977-BEF0-7382C334394F}" name="Tableau71" displayName="Tableau71" ref="I106:I107" totalsRowShown="0">
  <autoFilter ref="I106:I107" xr:uid="{E3278F66-DA7D-4977-BEF0-7382C334394F}"/>
  <tableColumns count="1">
    <tableColumn id="1" xr3:uid="{B7708999-DE8C-4B31-9B4F-12DE3D89F4B3}" name="_C96NB50_250C"/>
  </tableColumns>
  <tableStyleInfo name="TableStyleMedium4" showFirstColumn="0" showLastColumn="0" showRowStripes="1" showColumnStripes="0"/>
</table>
</file>

<file path=xl/tables/table7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2" xr:uid="{BF6157E9-A9C6-46B9-8005-DA7BF7E258CB}" name="Tableau72" displayName="Tableau72" ref="I109:I110" totalsRowShown="0">
  <autoFilter ref="I109:I110" xr:uid="{BF6157E9-A9C6-46B9-8005-DA7BF7E258CB}"/>
  <tableColumns count="1">
    <tableColumn id="1" xr3:uid="{ED196093-C901-4156-B793-5FE98DB9395E}" name="_MGPM80TF_50Z_XC35W"/>
  </tableColumns>
  <tableStyleInfo name="TableStyleMedium4" showFirstColumn="0" showLastColumn="0" showRowStripes="1" showColumnStripes="0"/>
</table>
</file>

<file path=xl/tables/table7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3" xr:uid="{38E6B919-5E2F-4591-88A0-C3459D2E58FC}" name="Tableau73" displayName="Tableau73" ref="I112:I113" totalsRowShown="0">
  <autoFilter ref="I112:I113" xr:uid="{38E6B919-5E2F-4591-88A0-C3459D2E58FC}"/>
  <tableColumns count="1">
    <tableColumn id="1" xr3:uid="{F4BF2D79-C244-4BAB-8DDA-5717A533F55B}" name="_MGPM63TF_125Z_XC8"/>
  </tableColumns>
  <tableStyleInfo name="TableStyleMedium4" showFirstColumn="0" showLastColumn="0" showRowStripes="1" showColumnStripes="0"/>
</table>
</file>

<file path=xl/tables/table7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5" xr:uid="{6F91B7BA-9669-4B3A-87D4-22171CEF644B}" name="Tableau75" displayName="Tableau75" ref="I116:I117" totalsRowShown="0">
  <autoFilter ref="I116:I117" xr:uid="{6F91B7BA-9669-4B3A-87D4-22171CEF644B}"/>
  <tableColumns count="1">
    <tableColumn id="1" xr3:uid="{0CFA02B4-8416-4ADA-B362-E2C8347ADFD2}" name="_C96SB80_C700"/>
  </tableColumns>
  <tableStyleInfo name="TableStyleMedium4" showFirstColumn="0" showLastColumn="0" showRowStripes="1" showColumnStripes="0"/>
</table>
</file>

<file path=xl/tables/table7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6" xr:uid="{0D14273A-4FDC-499E-94BA-3D25154E3AC5}" name="Tableau76" displayName="Tableau76" ref="I119:I120" totalsRowShown="0">
  <autoFilter ref="I119:I120" xr:uid="{0D14273A-4FDC-499E-94BA-3D25154E3AC5}"/>
  <tableColumns count="1">
    <tableColumn id="1" xr3:uid="{6EDC74C4-E2D8-44D4-964F-11383D99F7EB}" name="__86P40_210C8004"/>
  </tableColumns>
  <tableStyleInfo name="TableStyleMedium4" showFirstColumn="0" showLastColumn="0" showRowStripes="1" showColumnStripes="0"/>
</table>
</file>

<file path=xl/tables/table7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7" xr:uid="{699A2F8B-802F-40F6-9D52-FD2B0D99B87F}" name="Tableau77" displayName="Tableau77" ref="I122:I123" totalsRowShown="0">
  <autoFilter ref="I122:I123" xr:uid="{699A2F8B-802F-40F6-9D52-FD2B0D99B87F}"/>
  <tableColumns count="1">
    <tableColumn id="1" xr3:uid="{A4988C30-92C6-438E-AC55-5D6D9B606353}" name="__86D40_111C800A_K"/>
  </tableColumns>
  <tableStyleInfo name="TableStyleMedium4" showFirstColumn="0" showLastColumn="0" showRowStripes="1" showColumnStripes="0"/>
</table>
</file>

<file path=xl/tables/table7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8" xr:uid="{04CB5E69-9CC4-4D69-8B77-88F05BC73279}" name="Tableau78" displayName="Tableau78" ref="I125:I126" totalsRowShown="0">
  <autoFilter ref="I125:I126" xr:uid="{04CB5E69-9CC4-4D69-8B77-88F05BC73279}"/>
  <tableColumns count="1">
    <tableColumn id="1" xr3:uid="{9AF3C22F-C8BF-44B9-AE89-BB360D3A31AD}" name="__86P40_210C8006"/>
  </tableColumns>
  <tableStyleInfo name="TableStyleMedium4" showFirstColumn="0" showLastColumn="0" showRowStripes="1" showColumnStripes="0"/>
</table>
</file>

<file path=xl/tables/table7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9" xr:uid="{10E2DAB1-8D3C-4C11-B2BA-D8C52CD1A6E9}" name="Tableau79" displayName="Tableau79" ref="I128:I129" totalsRowShown="0">
  <autoFilter ref="I128:I129" xr:uid="{10E2DAB1-8D3C-4C11-B2BA-D8C52CD1A6E9}"/>
  <tableColumns count="1">
    <tableColumn id="1" xr3:uid="{E5C13F85-2769-48B3-B5AA-3F0DA3932455}" name="__86P40_210C8004_K"/>
  </tableColumns>
  <tableStyleInfo name="TableStyleMedium4" showFirstColumn="0" showLastColumn="0" showRowStripes="1" showColumnStripes="0"/>
</table>
</file>

<file path=xl/tables/table7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0" xr:uid="{96DB7611-5431-4D08-8C0E-168A6DBBD068}" name="Tableau80" displayName="Tableau80" ref="I131:I132" totalsRowShown="0">
  <autoFilter ref="I131:I132" xr:uid="{96DB7611-5431-4D08-8C0E-168A6DBBD068}"/>
  <tableColumns count="1">
    <tableColumn id="1" xr3:uid="{FE6FEB87-4529-4DAB-B2EE-C5A2C5F13F15}" name="__86P40_209C8006"/>
  </tableColumns>
  <tableStyleInfo name="TableStyleMedium4" showFirstColumn="0" showLastColumn="0" showRowStripes="1" showColumnStripes="0"/>
</table>
</file>

<file path=xl/tables/table8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1" xr:uid="{F225080B-240A-47E2-9157-6096739DB045}" name="Tableau81" displayName="Tableau81" ref="I134:I135" totalsRowShown="0">
  <autoFilter ref="I134:I135" xr:uid="{F225080B-240A-47E2-9157-6096739DB045}"/>
  <tableColumns count="1">
    <tableColumn id="1" xr3:uid="{B2397887-5003-4023-B8E8-0B7B79B01316}" name="VS_88_NBR_IM38"/>
  </tableColumns>
  <tableStyleInfo name="TableStyleMedium4" showFirstColumn="0" showLastColumn="0" showRowStripes="1" showColumnStripes="0"/>
</table>
</file>

<file path=xl/tables/table8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2" xr:uid="{BAB2AD4E-1805-4FC3-A765-24B3E0AACF24}" name="Tableau82" displayName="Tableau82" ref="I137:I138" totalsRowShown="0">
  <autoFilter ref="I137:I138" xr:uid="{BAB2AD4E-1805-4FC3-A765-24B3E0AACF24}"/>
  <tableColumns count="1">
    <tableColumn id="1" xr3:uid="{919E36F0-F017-406B-90F2-BE4E32C40E76}" name="COBC_4080_M38G"/>
  </tableColumns>
  <tableStyleInfo name="TableStyleMedium4" showFirstColumn="0" showLastColumn="0" showRowStripes="1" showColumnStripes="0"/>
</table>
</file>

<file path=xl/tables/table8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3" xr:uid="{A80E2BB6-FF61-4E24-A1C9-E485BD1EB4F2}" name="Tableau83" displayName="Tableau83" ref="I140:I141" totalsRowShown="0">
  <autoFilter ref="I140:I141" xr:uid="{A80E2BB6-FF61-4E24-A1C9-E485BD1EB4F2}"/>
  <tableColumns count="1">
    <tableColumn id="1" xr3:uid="{7D8543B0-E153-48B5-B92D-E5046534F867}" name="CBC85M38G"/>
  </tableColumns>
  <tableStyleInfo name="TableStyleMedium4" showFirstColumn="0" showLastColumn="0" showRowStripes="1" showColumnStripes="0"/>
</table>
</file>

<file path=xl/tables/table8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4" xr:uid="{9F80A4EF-A089-468A-A577-B8E92679B75B}" name="Tableau84" displayName="Tableau84" ref="I143:I144" totalsRowShown="0">
  <autoFilter ref="I143:I144" xr:uid="{9F80A4EF-A089-468A-A577-B8E92679B75B}"/>
  <tableColumns count="1">
    <tableColumn id="1" xr3:uid="{6B05179F-8B82-4A92-8892-3E5E7AFAA213}" name="CBC45M38G"/>
  </tableColumns>
  <tableStyleInfo name="TableStyleMedium4" showFirstColumn="0" showLastColumn="0" showRowStripes="1" showColumnStripes="0"/>
</table>
</file>

<file path=xl/tables/table8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5" xr:uid="{1ADDC642-7F26-403C-88DC-A6755639D263}" name="Tableau85" displayName="Tableau85" ref="I146:I147" totalsRowShown="0">
  <autoFilter ref="I146:I147" xr:uid="{1ADDC642-7F26-403C-88DC-A6755639D263}"/>
  <tableColumns count="1">
    <tableColumn id="1" xr3:uid="{75D72F07-A5F0-4BB3-B2B7-779C1BD3402F}" name="COBC_3065M38G"/>
  </tableColumns>
  <tableStyleInfo name="TableStyleMedium4" showFirstColumn="0" showLastColumn="0" showRowStripes="1" showColumnStripes="0"/>
</table>
</file>

<file path=xl/tables/table8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6" xr:uid="{7BB39BD4-F6F5-496A-858C-EE7072CB3131}" name="Tableau86" displayName="Tableau86" ref="I149:I150" totalsRowShown="0">
  <autoFilter ref="I149:I150" xr:uid="{7BB39BD4-F6F5-496A-858C-EE7072CB3131}"/>
  <tableColumns count="1">
    <tableColumn id="1" xr3:uid="{2BCFA1CF-E2C2-449B-948B-3D8D6D3CC406}" name="_82M3E030050L8"/>
  </tableColumns>
  <tableStyleInfo name="TableStyleMedium4" showFirstColumn="0" showLastColumn="0" showRowStripes="1" showColumnStripes="0"/>
</table>
</file>

<file path=xl/tables/table8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7" xr:uid="{A3456908-7EA7-4E7D-A496-FA055618E6BA}" name="Tableau87" displayName="Tableau87" ref="I152:I153" totalsRowShown="0">
  <autoFilter ref="I152:I153" xr:uid="{A3456908-7EA7-4E7D-A496-FA055618E6BA}"/>
  <tableColumns count="1">
    <tableColumn id="1" xr3:uid="{63F6F6DA-6B43-486F-8EE5-3A9CC4A4585D}" name="P_F_P_1_T_B_125_45_025_A"/>
  </tableColumns>
  <tableStyleInfo name="TableStyleMedium4" showFirstColumn="0" showLastColumn="0" showRowStripes="1" showColumnStripes="0"/>
</table>
</file>

<file path=xl/tables/table8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8" xr:uid="{DAD0A4FA-B9FA-4462-A15A-1AFA6FE53D94}" name="Tableau88" displayName="Tableau88" ref="I155:I156" totalsRowShown="0">
  <autoFilter ref="I155:I156" xr:uid="{DAD0A4FA-B9FA-4462-A15A-1AFA6FE53D94}"/>
  <tableColumns count="1">
    <tableColumn id="1" xr3:uid="{2F542D3C-DFD9-4FBC-954B-D94F90BC2C4E}" name="_Tsa_1500_2_330_7_D_HLD_AB_A_C_E_17_E"/>
  </tableColumns>
  <tableStyleInfo name="TableStyleMedium4" showFirstColumn="0" showLastColumn="0" showRowStripes="1" showColumnStripes="0"/>
</table>
</file>

<file path=xl/tables/table8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9" xr:uid="{30166D20-17D2-446C-8332-98529C54287A}" name="Tableau89" displayName="Tableau89" ref="I158:I159" totalsRowShown="0">
  <autoFilter ref="I158:I159" xr:uid="{30166D20-17D2-446C-8332-98529C54287A}"/>
  <tableColumns count="1">
    <tableColumn id="1" xr3:uid="{0ED6F3C8-CD88-4CE8-AFAE-C07624221389}" name="_Tsa_1100_2_330_7_D_HLD_A_A_C_E_11_E"/>
  </tableColumns>
  <tableStyleInfo name="TableStyleMedium4" showFirstColumn="0" showLastColumn="0" showRowStripes="1" showColumnStripes="0"/>
</table>
</file>

<file path=xl/tables/table8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0" xr:uid="{A47BB3B8-98AC-4C64-AD5F-A2573A43FC6D}" name="Tableau90" displayName="Tableau90" ref="I161:I162" totalsRowShown="0">
  <autoFilter ref="I161:I162" xr:uid="{A47BB3B8-98AC-4C64-AD5F-A2573A43FC6D}"/>
  <tableColumns count="1">
    <tableColumn id="1" xr3:uid="{A6504B0B-14C1-4004-97A6-6F6521E89785}" name="_Tsa_920_2_330_2_D_HLD_AB_A_D_E_11_E"/>
  </tableColumns>
  <tableStyleInfo name="TableStyleMedium4" showFirstColumn="0" showLastColumn="0" showRowStripes="1" showColumnStripes="0"/>
</table>
</file>

<file path=xl/tables/table9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1" xr:uid="{23BBBD7B-02C9-4541-89F9-336628E2EC88}" name="Tableau91" displayName="Tableau91" ref="I164:I165" totalsRowShown="0">
  <autoFilter ref="I164:I165" xr:uid="{23BBBD7B-02C9-4541-89F9-336628E2EC88}"/>
  <tableColumns count="1">
    <tableColumn id="1" xr3:uid="{98256765-5E6E-46DE-AF2C-2DCB210042C4}" name="C4C_SA18030A10000"/>
  </tableColumns>
  <tableStyleInfo name="TableStyleMedium4" showFirstColumn="0" showLastColumn="0" showRowStripes="1" showColumnStripes="0"/>
</table>
</file>

<file path=xl/tables/table9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2" xr:uid="{0B08E3C7-BBDA-488C-9B88-0327FAA0B336}" name="Tableau92" displayName="Tableau92" ref="I167:I168" totalsRowShown="0">
  <autoFilter ref="I167:I168" xr:uid="{0B08E3C7-BBDA-488C-9B88-0327FAA0B336}"/>
  <tableColumns count="1">
    <tableColumn id="1" xr3:uid="{8738D198-B2E1-4D58-81DC-D55E1951C14D}" name="CES_A_W5H_01  "/>
  </tableColumns>
  <tableStyleInfo name="TableStyleMedium4" showFirstColumn="0" showLastColumn="0" showRowStripes="1" showColumnStripes="0"/>
</table>
</file>

<file path=xl/tables/table9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3" xr:uid="{40D0B371-4D47-498D-BE08-87FE35AA3903}" name="Tableau93" displayName="Tableau93" ref="K1:K2" totalsRowShown="0">
  <autoFilter ref="K1:K2" xr:uid="{40D0B371-4D47-498D-BE08-87FE35AA3903}"/>
  <tableColumns count="1">
    <tableColumn id="1" xr3:uid="{73B9DEC9-A3FA-4D6B-98CF-010BDD39CC4D}" name="AB"/>
  </tableColumns>
  <tableStyleInfo name="TableStyleMedium5" showFirstColumn="0" showLastColumn="0" showRowStripes="1" showColumnStripes="0"/>
</table>
</file>

<file path=xl/tables/table9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4" xr:uid="{206AA5D8-D64B-41F6-AA50-CFEA9001E44A}" name="Tableau94" displayName="Tableau94" ref="K4:K5" totalsRowShown="0">
  <autoFilter ref="K4:K5" xr:uid="{206AA5D8-D64B-41F6-AA50-CFEA9001E44A}"/>
  <tableColumns count="1">
    <tableColumn id="1" xr3:uid="{55E1322B-E2F9-40E5-84F4-2AA8C57EF934}" name="CH"/>
  </tableColumns>
  <tableStyleInfo name="TableStyleMedium5" showFirstColumn="0" showLastColumn="0" showRowStripes="1" showColumnStripes="0"/>
</table>
</file>

<file path=xl/tables/table9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5" xr:uid="{9206F98D-5755-4679-B427-35231A12442C}" name="Tableau95" displayName="Tableau95" ref="K7:K8" totalsRowShown="0">
  <autoFilter ref="K7:K8" xr:uid="{9206F98D-5755-4679-B427-35231A12442C}"/>
  <tableColumns count="1">
    <tableColumn id="1" xr3:uid="{F40FFC01-A9DF-4EBA-A5EB-3E928D08DCB6}" name="PL"/>
  </tableColumns>
  <tableStyleInfo name="TableStyleMedium5" showFirstColumn="0" showLastColumn="0" showRowStripes="1" showColumnStripes="0"/>
</table>
</file>

<file path=xl/tables/table9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6" xr:uid="{8478A3F1-96BE-4BAE-9997-C5627121B06D}" name="Tableau96" displayName="Tableau96" ref="K10:K12" totalsRowShown="0">
  <autoFilter ref="K10:K12" xr:uid="{8478A3F1-96BE-4BAE-9997-C5627121B06D}"/>
  <tableColumns count="1">
    <tableColumn id="1" xr3:uid="{A5A58AA4-96D6-43CE-B3FD-47442DB22976}" name="VT"/>
  </tableColumns>
  <tableStyleInfo name="TableStyleMedium5" showFirstColumn="0" showLastColumn="0" showRowStripes="1" showColumnStripes="0"/>
</table>
</file>

<file path=xl/tables/table9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7" xr:uid="{6907F8CB-D2AF-4119-83C2-49F052D0DBDC}" name="Tableau97" displayName="Tableau97" ref="M1:M2" totalsRowShown="0">
  <autoFilter ref="M1:M2" xr:uid="{6907F8CB-D2AF-4119-83C2-49F052D0DBDC}"/>
  <tableColumns count="1">
    <tableColumn id="1" xr3:uid="{4FD130C2-C178-4C82-8B46-6FD00275C0B1}" name="_50"/>
  </tableColumns>
  <tableStyleInfo name="TableStyleMedium9" showFirstColumn="0" showLastColumn="0" showRowStripes="1" showColumnStripes="0"/>
</table>
</file>

<file path=xl/tables/table9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8" xr:uid="{DBBD36F8-DFF6-41CC-9721-65EF4C611E9F}" name="Tableau98" displayName="Tableau98" ref="M4:M5" totalsRowShown="0">
  <autoFilter ref="M4:M5" xr:uid="{DBBD36F8-DFF6-41CC-9721-65EF4C611E9F}"/>
  <tableColumns count="1">
    <tableColumn id="1" xr3:uid="{B3183CE7-9844-4930-8D01-CB278C77E06B}" name="_40"/>
  </tableColumns>
  <tableStyleInfo name="TableStyleMedium9" showFirstColumn="0" showLastColumn="0" showRowStripes="1" showColumnStripes="0"/>
</table>
</file>

<file path=xl/tables/table9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9" xr:uid="{C320393B-54A7-406D-A698-64A2D7748ADE}" name="Tableau99" displayName="Tableau99" ref="O1:O3" totalsRowShown="0">
  <autoFilter ref="O1:O3" xr:uid="{C320393B-54A7-406D-A698-64A2D7748ADE}"/>
  <tableColumns count="1">
    <tableColumn id="1" xr3:uid="{3D891C21-8F57-4E5F-882E-FE439129D40E}" name="DPP"/>
  </tableColumns>
  <tableStyleInfo name="TableStyleMedium7" showFirstColumn="0" showLastColumn="0" showRowStripes="1" showColumnStripes="0"/>
</table>
</file>

<file path=xl/tables/table9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4" xr:uid="{BFD56836-3BD2-4A34-9D4D-17DD35F6E396}" name="Tableau74" displayName="Tableau74" ref="G67:G72" totalsRowShown="0">
  <autoFilter ref="G67:G72" xr:uid="{BFD56836-3BD2-4A34-9D4D-17DD35F6E396}"/>
  <tableColumns count="1">
    <tableColumn id="1" xr3:uid="{B7E840E2-898C-4D2C-BD43-7B9F9997DC3C}" name="_DE_STA_CO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table" Target="../tables/table27.xml"/><Relationship Id="rId21" Type="http://schemas.openxmlformats.org/officeDocument/2006/relationships/table" Target="../tables/table22.xml"/><Relationship Id="rId34" Type="http://schemas.openxmlformats.org/officeDocument/2006/relationships/table" Target="../tables/table35.xml"/><Relationship Id="rId42" Type="http://schemas.openxmlformats.org/officeDocument/2006/relationships/table" Target="../tables/table43.xml"/><Relationship Id="rId47" Type="http://schemas.openxmlformats.org/officeDocument/2006/relationships/table" Target="../tables/table48.xml"/><Relationship Id="rId50" Type="http://schemas.openxmlformats.org/officeDocument/2006/relationships/table" Target="../tables/table51.xml"/><Relationship Id="rId55" Type="http://schemas.openxmlformats.org/officeDocument/2006/relationships/table" Target="../tables/table56.xml"/><Relationship Id="rId63" Type="http://schemas.openxmlformats.org/officeDocument/2006/relationships/table" Target="../tables/table64.xml"/><Relationship Id="rId68" Type="http://schemas.openxmlformats.org/officeDocument/2006/relationships/table" Target="../tables/table69.xml"/><Relationship Id="rId76" Type="http://schemas.openxmlformats.org/officeDocument/2006/relationships/table" Target="../tables/table77.xml"/><Relationship Id="rId84" Type="http://schemas.openxmlformats.org/officeDocument/2006/relationships/table" Target="../tables/table85.xml"/><Relationship Id="rId89" Type="http://schemas.openxmlformats.org/officeDocument/2006/relationships/table" Target="../tables/table90.xml"/><Relationship Id="rId97" Type="http://schemas.openxmlformats.org/officeDocument/2006/relationships/table" Target="../tables/table98.xml"/><Relationship Id="rId7" Type="http://schemas.openxmlformats.org/officeDocument/2006/relationships/table" Target="../tables/table8.xml"/><Relationship Id="rId71" Type="http://schemas.openxmlformats.org/officeDocument/2006/relationships/table" Target="../tables/table72.xml"/><Relationship Id="rId92" Type="http://schemas.openxmlformats.org/officeDocument/2006/relationships/table" Target="../tables/table93.xml"/><Relationship Id="rId2" Type="http://schemas.openxmlformats.org/officeDocument/2006/relationships/table" Target="../tables/table3.xml"/><Relationship Id="rId16" Type="http://schemas.openxmlformats.org/officeDocument/2006/relationships/table" Target="../tables/table17.xml"/><Relationship Id="rId29" Type="http://schemas.openxmlformats.org/officeDocument/2006/relationships/table" Target="../tables/table30.xml"/><Relationship Id="rId11" Type="http://schemas.openxmlformats.org/officeDocument/2006/relationships/table" Target="../tables/table12.xml"/><Relationship Id="rId24" Type="http://schemas.openxmlformats.org/officeDocument/2006/relationships/table" Target="../tables/table25.xml"/><Relationship Id="rId32" Type="http://schemas.openxmlformats.org/officeDocument/2006/relationships/table" Target="../tables/table33.xml"/><Relationship Id="rId37" Type="http://schemas.openxmlformats.org/officeDocument/2006/relationships/table" Target="../tables/table38.xml"/><Relationship Id="rId40" Type="http://schemas.openxmlformats.org/officeDocument/2006/relationships/table" Target="../tables/table41.xml"/><Relationship Id="rId45" Type="http://schemas.openxmlformats.org/officeDocument/2006/relationships/table" Target="../tables/table46.xml"/><Relationship Id="rId53" Type="http://schemas.openxmlformats.org/officeDocument/2006/relationships/table" Target="../tables/table54.xml"/><Relationship Id="rId58" Type="http://schemas.openxmlformats.org/officeDocument/2006/relationships/table" Target="../tables/table59.xml"/><Relationship Id="rId66" Type="http://schemas.openxmlformats.org/officeDocument/2006/relationships/table" Target="../tables/table67.xml"/><Relationship Id="rId74" Type="http://schemas.openxmlformats.org/officeDocument/2006/relationships/table" Target="../tables/table75.xml"/><Relationship Id="rId79" Type="http://schemas.openxmlformats.org/officeDocument/2006/relationships/table" Target="../tables/table80.xml"/><Relationship Id="rId87" Type="http://schemas.openxmlformats.org/officeDocument/2006/relationships/table" Target="../tables/table88.xml"/><Relationship Id="rId5" Type="http://schemas.openxmlformats.org/officeDocument/2006/relationships/table" Target="../tables/table6.xml"/><Relationship Id="rId61" Type="http://schemas.openxmlformats.org/officeDocument/2006/relationships/table" Target="../tables/table62.xml"/><Relationship Id="rId82" Type="http://schemas.openxmlformats.org/officeDocument/2006/relationships/table" Target="../tables/table83.xml"/><Relationship Id="rId90" Type="http://schemas.openxmlformats.org/officeDocument/2006/relationships/table" Target="../tables/table91.xml"/><Relationship Id="rId95" Type="http://schemas.openxmlformats.org/officeDocument/2006/relationships/table" Target="../tables/table96.xml"/><Relationship Id="rId19" Type="http://schemas.openxmlformats.org/officeDocument/2006/relationships/table" Target="../tables/table20.xml"/><Relationship Id="rId14" Type="http://schemas.openxmlformats.org/officeDocument/2006/relationships/table" Target="../tables/table15.xml"/><Relationship Id="rId22" Type="http://schemas.openxmlformats.org/officeDocument/2006/relationships/table" Target="../tables/table23.xml"/><Relationship Id="rId27" Type="http://schemas.openxmlformats.org/officeDocument/2006/relationships/table" Target="../tables/table28.xml"/><Relationship Id="rId30" Type="http://schemas.openxmlformats.org/officeDocument/2006/relationships/table" Target="../tables/table31.xml"/><Relationship Id="rId35" Type="http://schemas.openxmlformats.org/officeDocument/2006/relationships/table" Target="../tables/table36.xml"/><Relationship Id="rId43" Type="http://schemas.openxmlformats.org/officeDocument/2006/relationships/table" Target="../tables/table44.xml"/><Relationship Id="rId48" Type="http://schemas.openxmlformats.org/officeDocument/2006/relationships/table" Target="../tables/table49.xml"/><Relationship Id="rId56" Type="http://schemas.openxmlformats.org/officeDocument/2006/relationships/table" Target="../tables/table57.xml"/><Relationship Id="rId64" Type="http://schemas.openxmlformats.org/officeDocument/2006/relationships/table" Target="../tables/table65.xml"/><Relationship Id="rId69" Type="http://schemas.openxmlformats.org/officeDocument/2006/relationships/table" Target="../tables/table70.xml"/><Relationship Id="rId77" Type="http://schemas.openxmlformats.org/officeDocument/2006/relationships/table" Target="../tables/table78.xml"/><Relationship Id="rId8" Type="http://schemas.openxmlformats.org/officeDocument/2006/relationships/table" Target="../tables/table9.xml"/><Relationship Id="rId51" Type="http://schemas.openxmlformats.org/officeDocument/2006/relationships/table" Target="../tables/table52.xml"/><Relationship Id="rId72" Type="http://schemas.openxmlformats.org/officeDocument/2006/relationships/table" Target="../tables/table73.xml"/><Relationship Id="rId80" Type="http://schemas.openxmlformats.org/officeDocument/2006/relationships/table" Target="../tables/table81.xml"/><Relationship Id="rId85" Type="http://schemas.openxmlformats.org/officeDocument/2006/relationships/table" Target="../tables/table86.xml"/><Relationship Id="rId93" Type="http://schemas.openxmlformats.org/officeDocument/2006/relationships/table" Target="../tables/table94.xml"/><Relationship Id="rId98" Type="http://schemas.openxmlformats.org/officeDocument/2006/relationships/table" Target="../tables/table99.xml"/><Relationship Id="rId3" Type="http://schemas.openxmlformats.org/officeDocument/2006/relationships/table" Target="../tables/table4.xml"/><Relationship Id="rId12" Type="http://schemas.openxmlformats.org/officeDocument/2006/relationships/table" Target="../tables/table13.xml"/><Relationship Id="rId17" Type="http://schemas.openxmlformats.org/officeDocument/2006/relationships/table" Target="../tables/table18.xml"/><Relationship Id="rId25" Type="http://schemas.openxmlformats.org/officeDocument/2006/relationships/table" Target="../tables/table26.xml"/><Relationship Id="rId33" Type="http://schemas.openxmlformats.org/officeDocument/2006/relationships/table" Target="../tables/table34.xml"/><Relationship Id="rId38" Type="http://schemas.openxmlformats.org/officeDocument/2006/relationships/table" Target="../tables/table39.xml"/><Relationship Id="rId46" Type="http://schemas.openxmlformats.org/officeDocument/2006/relationships/table" Target="../tables/table47.xml"/><Relationship Id="rId59" Type="http://schemas.openxmlformats.org/officeDocument/2006/relationships/table" Target="../tables/table60.xml"/><Relationship Id="rId67" Type="http://schemas.openxmlformats.org/officeDocument/2006/relationships/table" Target="../tables/table68.xml"/><Relationship Id="rId20" Type="http://schemas.openxmlformats.org/officeDocument/2006/relationships/table" Target="../tables/table21.xml"/><Relationship Id="rId41" Type="http://schemas.openxmlformats.org/officeDocument/2006/relationships/table" Target="../tables/table42.xml"/><Relationship Id="rId54" Type="http://schemas.openxmlformats.org/officeDocument/2006/relationships/table" Target="../tables/table55.xml"/><Relationship Id="rId62" Type="http://schemas.openxmlformats.org/officeDocument/2006/relationships/table" Target="../tables/table63.xml"/><Relationship Id="rId70" Type="http://schemas.openxmlformats.org/officeDocument/2006/relationships/table" Target="../tables/table71.xml"/><Relationship Id="rId75" Type="http://schemas.openxmlformats.org/officeDocument/2006/relationships/table" Target="../tables/table76.xml"/><Relationship Id="rId83" Type="http://schemas.openxmlformats.org/officeDocument/2006/relationships/table" Target="../tables/table84.xml"/><Relationship Id="rId88" Type="http://schemas.openxmlformats.org/officeDocument/2006/relationships/table" Target="../tables/table89.xml"/><Relationship Id="rId91" Type="http://schemas.openxmlformats.org/officeDocument/2006/relationships/table" Target="../tables/table92.xml"/><Relationship Id="rId96" Type="http://schemas.openxmlformats.org/officeDocument/2006/relationships/table" Target="../tables/table97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15" Type="http://schemas.openxmlformats.org/officeDocument/2006/relationships/table" Target="../tables/table16.xml"/><Relationship Id="rId23" Type="http://schemas.openxmlformats.org/officeDocument/2006/relationships/table" Target="../tables/table24.xml"/><Relationship Id="rId28" Type="http://schemas.openxmlformats.org/officeDocument/2006/relationships/table" Target="../tables/table29.xml"/><Relationship Id="rId36" Type="http://schemas.openxmlformats.org/officeDocument/2006/relationships/table" Target="../tables/table37.xml"/><Relationship Id="rId49" Type="http://schemas.openxmlformats.org/officeDocument/2006/relationships/table" Target="../tables/table50.xml"/><Relationship Id="rId57" Type="http://schemas.openxmlformats.org/officeDocument/2006/relationships/table" Target="../tables/table58.xml"/><Relationship Id="rId10" Type="http://schemas.openxmlformats.org/officeDocument/2006/relationships/table" Target="../tables/table11.xml"/><Relationship Id="rId31" Type="http://schemas.openxmlformats.org/officeDocument/2006/relationships/table" Target="../tables/table32.xml"/><Relationship Id="rId44" Type="http://schemas.openxmlformats.org/officeDocument/2006/relationships/table" Target="../tables/table45.xml"/><Relationship Id="rId52" Type="http://schemas.openxmlformats.org/officeDocument/2006/relationships/table" Target="../tables/table53.xml"/><Relationship Id="rId60" Type="http://schemas.openxmlformats.org/officeDocument/2006/relationships/table" Target="../tables/table61.xml"/><Relationship Id="rId65" Type="http://schemas.openxmlformats.org/officeDocument/2006/relationships/table" Target="../tables/table66.xml"/><Relationship Id="rId73" Type="http://schemas.openxmlformats.org/officeDocument/2006/relationships/table" Target="../tables/table74.xml"/><Relationship Id="rId78" Type="http://schemas.openxmlformats.org/officeDocument/2006/relationships/table" Target="../tables/table79.xml"/><Relationship Id="rId81" Type="http://schemas.openxmlformats.org/officeDocument/2006/relationships/table" Target="../tables/table82.xml"/><Relationship Id="rId86" Type="http://schemas.openxmlformats.org/officeDocument/2006/relationships/table" Target="../tables/table87.xml"/><Relationship Id="rId94" Type="http://schemas.openxmlformats.org/officeDocument/2006/relationships/table" Target="../tables/table95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Relationship Id="rId13" Type="http://schemas.openxmlformats.org/officeDocument/2006/relationships/table" Target="../tables/table14.xml"/><Relationship Id="rId18" Type="http://schemas.openxmlformats.org/officeDocument/2006/relationships/table" Target="../tables/table19.xml"/><Relationship Id="rId39" Type="http://schemas.openxmlformats.org/officeDocument/2006/relationships/table" Target="../tables/table4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76760D-C904-426A-B2D9-DBDBD173D129}">
  <sheetPr codeName="Feuil2"/>
  <dimension ref="A1:I62"/>
  <sheetViews>
    <sheetView tabSelected="1" zoomScaleNormal="100" workbookViewId="0">
      <selection activeCell="B69" sqref="B69"/>
    </sheetView>
  </sheetViews>
  <sheetFormatPr baseColWidth="10" defaultRowHeight="14.4" x14ac:dyDescent="0.3"/>
  <cols>
    <col min="1" max="1" width="28.5546875" customWidth="1"/>
    <col min="2" max="2" width="26.88671875" customWidth="1"/>
    <col min="3" max="3" width="20.33203125" customWidth="1"/>
    <col min="4" max="4" width="43.33203125" customWidth="1"/>
  </cols>
  <sheetData>
    <row r="1" spans="1:9" x14ac:dyDescent="0.3">
      <c r="A1" s="1" t="s">
        <v>103</v>
      </c>
      <c r="B1" s="2" t="s">
        <v>104</v>
      </c>
      <c r="C1" s="2" t="s">
        <v>105</v>
      </c>
      <c r="D1" s="2" t="s">
        <v>106</v>
      </c>
      <c r="E1" s="2" t="s">
        <v>107</v>
      </c>
      <c r="F1" s="3" t="s">
        <v>108</v>
      </c>
      <c r="G1" s="3" t="s">
        <v>109</v>
      </c>
      <c r="H1" s="3" t="s">
        <v>110</v>
      </c>
      <c r="I1" s="3" t="s">
        <v>111</v>
      </c>
    </row>
    <row r="2" spans="1:9" ht="26.4" x14ac:dyDescent="0.3">
      <c r="A2" s="4" t="s">
        <v>112</v>
      </c>
      <c r="B2" s="5" t="s">
        <v>113</v>
      </c>
      <c r="C2" s="5" t="s">
        <v>22</v>
      </c>
      <c r="D2" s="5" t="s">
        <v>32</v>
      </c>
      <c r="E2" s="5" t="s">
        <v>85</v>
      </c>
      <c r="F2" s="6"/>
      <c r="G2" s="6"/>
      <c r="H2" s="6"/>
      <c r="I2" s="6"/>
    </row>
    <row r="3" spans="1:9" x14ac:dyDescent="0.3">
      <c r="A3" s="4" t="s">
        <v>114</v>
      </c>
      <c r="B3" s="5" t="s">
        <v>115</v>
      </c>
      <c r="C3" s="5" t="s">
        <v>116</v>
      </c>
      <c r="D3" s="5" t="s">
        <v>69</v>
      </c>
      <c r="E3" s="5" t="s">
        <v>91</v>
      </c>
      <c r="F3" s="6">
        <v>50</v>
      </c>
      <c r="G3" s="6"/>
      <c r="H3" s="6"/>
      <c r="I3" s="6"/>
    </row>
    <row r="4" spans="1:9" x14ac:dyDescent="0.3">
      <c r="A4" s="4" t="s">
        <v>114</v>
      </c>
      <c r="B4" s="5" t="s">
        <v>117</v>
      </c>
      <c r="C4" s="5" t="s">
        <v>116</v>
      </c>
      <c r="D4" s="5" t="s">
        <v>153</v>
      </c>
      <c r="E4" s="5" t="s">
        <v>89</v>
      </c>
      <c r="F4" s="6"/>
      <c r="G4" s="6">
        <v>40</v>
      </c>
      <c r="H4" s="6"/>
      <c r="I4" s="6"/>
    </row>
    <row r="5" spans="1:9" x14ac:dyDescent="0.3">
      <c r="A5" s="4" t="s">
        <v>114</v>
      </c>
      <c r="B5" s="5" t="s">
        <v>118</v>
      </c>
      <c r="C5" s="5" t="s">
        <v>31</v>
      </c>
      <c r="D5" s="5" t="s">
        <v>71</v>
      </c>
      <c r="E5" s="5" t="s">
        <v>90</v>
      </c>
      <c r="F5" s="6">
        <v>88</v>
      </c>
      <c r="G5" s="6"/>
      <c r="H5" s="6" t="s">
        <v>119</v>
      </c>
      <c r="I5" s="6" t="s">
        <v>120</v>
      </c>
    </row>
    <row r="6" spans="1:9" ht="26.4" x14ac:dyDescent="0.3">
      <c r="A6" s="4" t="s">
        <v>114</v>
      </c>
      <c r="B6" s="5" t="s">
        <v>121</v>
      </c>
      <c r="C6" s="5" t="s">
        <v>122</v>
      </c>
      <c r="D6" s="5" t="s">
        <v>51</v>
      </c>
      <c r="E6" s="5" t="s">
        <v>88</v>
      </c>
      <c r="F6" s="6" t="s">
        <v>97</v>
      </c>
      <c r="G6" s="6">
        <v>50</v>
      </c>
      <c r="H6" s="6"/>
      <c r="I6" s="6"/>
    </row>
    <row r="7" spans="1:9" x14ac:dyDescent="0.3">
      <c r="A7" s="4" t="s">
        <v>114</v>
      </c>
      <c r="B7" s="5" t="s">
        <v>118</v>
      </c>
      <c r="C7" s="5" t="s">
        <v>31</v>
      </c>
      <c r="D7" s="5" t="s">
        <v>72</v>
      </c>
      <c r="E7" s="5" t="s">
        <v>90</v>
      </c>
      <c r="F7" s="6" t="s">
        <v>123</v>
      </c>
      <c r="G7" s="6"/>
      <c r="H7" s="6" t="s">
        <v>119</v>
      </c>
      <c r="I7" s="6" t="s">
        <v>120</v>
      </c>
    </row>
    <row r="8" spans="1:9" x14ac:dyDescent="0.3">
      <c r="A8" s="4" t="s">
        <v>114</v>
      </c>
      <c r="B8" s="5" t="s">
        <v>117</v>
      </c>
      <c r="C8" s="5" t="s">
        <v>116</v>
      </c>
      <c r="D8" s="5" t="s">
        <v>154</v>
      </c>
      <c r="E8" s="5" t="s">
        <v>89</v>
      </c>
      <c r="F8" s="6"/>
      <c r="G8" s="6">
        <v>40</v>
      </c>
      <c r="H8" s="6"/>
      <c r="I8" s="6"/>
    </row>
    <row r="9" spans="1:9" ht="26.4" x14ac:dyDescent="0.3">
      <c r="A9" s="4" t="s">
        <v>114</v>
      </c>
      <c r="B9" s="5" t="s">
        <v>124</v>
      </c>
      <c r="C9" s="5" t="s">
        <v>122</v>
      </c>
      <c r="D9" s="5" t="s">
        <v>52</v>
      </c>
      <c r="E9" s="5" t="s">
        <v>88</v>
      </c>
      <c r="F9" s="6" t="s">
        <v>97</v>
      </c>
      <c r="G9" s="6">
        <v>50</v>
      </c>
      <c r="H9" s="6"/>
      <c r="I9" s="6"/>
    </row>
    <row r="10" spans="1:9" x14ac:dyDescent="0.3">
      <c r="A10" s="4" t="s">
        <v>114</v>
      </c>
      <c r="B10" s="5" t="s">
        <v>118</v>
      </c>
      <c r="C10" s="5" t="s">
        <v>31</v>
      </c>
      <c r="D10" s="5" t="s">
        <v>73</v>
      </c>
      <c r="E10" s="5" t="s">
        <v>90</v>
      </c>
      <c r="F10" s="6"/>
      <c r="G10" s="6"/>
      <c r="H10" s="6"/>
      <c r="I10" s="6"/>
    </row>
    <row r="11" spans="1:9" ht="26.4" x14ac:dyDescent="0.3">
      <c r="A11" s="4" t="s">
        <v>114</v>
      </c>
      <c r="B11" s="5" t="s">
        <v>125</v>
      </c>
      <c r="C11" s="5" t="s">
        <v>122</v>
      </c>
      <c r="D11" s="5" t="s">
        <v>53</v>
      </c>
      <c r="E11" s="5" t="s">
        <v>88</v>
      </c>
      <c r="F11" s="6" t="s">
        <v>97</v>
      </c>
      <c r="G11" s="6">
        <v>50</v>
      </c>
      <c r="H11" s="6"/>
      <c r="I11" s="6"/>
    </row>
    <row r="12" spans="1:9" x14ac:dyDescent="0.3">
      <c r="A12" s="4" t="s">
        <v>114</v>
      </c>
      <c r="B12" s="5" t="s">
        <v>126</v>
      </c>
      <c r="C12" s="5" t="s">
        <v>127</v>
      </c>
      <c r="D12" s="5" t="s">
        <v>44</v>
      </c>
      <c r="E12" s="5" t="s">
        <v>87</v>
      </c>
      <c r="F12" s="6">
        <v>80</v>
      </c>
      <c r="G12" s="6">
        <v>90</v>
      </c>
      <c r="H12" s="6" t="s">
        <v>128</v>
      </c>
      <c r="I12" s="6"/>
    </row>
    <row r="13" spans="1:9" x14ac:dyDescent="0.3">
      <c r="A13" s="4" t="s">
        <v>114</v>
      </c>
      <c r="B13" s="5" t="s">
        <v>126</v>
      </c>
      <c r="C13" s="5" t="s">
        <v>127</v>
      </c>
      <c r="D13" s="5" t="s">
        <v>45</v>
      </c>
      <c r="E13" s="5" t="s">
        <v>87</v>
      </c>
      <c r="F13" s="6">
        <v>80</v>
      </c>
      <c r="G13" s="6">
        <v>135</v>
      </c>
      <c r="H13" s="6" t="s">
        <v>128</v>
      </c>
      <c r="I13" s="6"/>
    </row>
    <row r="14" spans="1:9" ht="26.4" x14ac:dyDescent="0.3">
      <c r="A14" s="4" t="s">
        <v>114</v>
      </c>
      <c r="B14" s="5" t="s">
        <v>121</v>
      </c>
      <c r="C14" s="5" t="s">
        <v>122</v>
      </c>
      <c r="D14" s="5" t="s">
        <v>54</v>
      </c>
      <c r="E14" s="5" t="s">
        <v>88</v>
      </c>
      <c r="F14" s="6" t="s">
        <v>97</v>
      </c>
      <c r="G14" s="6">
        <v>50</v>
      </c>
      <c r="H14" s="6"/>
      <c r="I14" s="6"/>
    </row>
    <row r="15" spans="1:9" ht="26.4" x14ac:dyDescent="0.3">
      <c r="A15" s="4" t="s">
        <v>114</v>
      </c>
      <c r="B15" s="5" t="s">
        <v>121</v>
      </c>
      <c r="C15" s="5" t="s">
        <v>122</v>
      </c>
      <c r="D15" s="5" t="s">
        <v>55</v>
      </c>
      <c r="E15" s="5" t="s">
        <v>88</v>
      </c>
      <c r="F15" s="6" t="s">
        <v>97</v>
      </c>
      <c r="G15" s="6">
        <v>50</v>
      </c>
      <c r="H15" s="6"/>
      <c r="I15" s="6"/>
    </row>
    <row r="16" spans="1:9" ht="26.4" x14ac:dyDescent="0.3">
      <c r="A16" s="4" t="s">
        <v>112</v>
      </c>
      <c r="B16" s="5" t="s">
        <v>113</v>
      </c>
      <c r="C16" s="5" t="s">
        <v>22</v>
      </c>
      <c r="D16" s="5" t="s">
        <v>33</v>
      </c>
      <c r="E16" s="5" t="s">
        <v>85</v>
      </c>
      <c r="F16" s="6"/>
      <c r="G16" s="6"/>
      <c r="H16" s="6"/>
      <c r="I16" s="6"/>
    </row>
    <row r="17" spans="1:9" ht="26.4" x14ac:dyDescent="0.3">
      <c r="A17" s="4" t="s">
        <v>112</v>
      </c>
      <c r="B17" s="5" t="s">
        <v>113</v>
      </c>
      <c r="C17" s="5" t="s">
        <v>23</v>
      </c>
      <c r="D17" s="5" t="s">
        <v>34</v>
      </c>
      <c r="E17" s="5" t="s">
        <v>85</v>
      </c>
      <c r="F17" s="6"/>
      <c r="G17" s="6"/>
      <c r="H17" s="6"/>
      <c r="I17" s="6"/>
    </row>
    <row r="18" spans="1:9" ht="26.4" x14ac:dyDescent="0.3">
      <c r="A18" s="4" t="s">
        <v>114</v>
      </c>
      <c r="B18" s="5" t="s">
        <v>121</v>
      </c>
      <c r="C18" s="5" t="s">
        <v>122</v>
      </c>
      <c r="D18" s="5" t="s">
        <v>56</v>
      </c>
      <c r="E18" s="5" t="s">
        <v>88</v>
      </c>
      <c r="F18" s="6" t="s">
        <v>97</v>
      </c>
      <c r="G18" s="6">
        <v>50</v>
      </c>
      <c r="H18" s="6"/>
      <c r="I18" s="6"/>
    </row>
    <row r="19" spans="1:9" ht="26.4" x14ac:dyDescent="0.3">
      <c r="A19" s="4" t="s">
        <v>114</v>
      </c>
      <c r="B19" s="5" t="s">
        <v>121</v>
      </c>
      <c r="C19" s="5" t="s">
        <v>122</v>
      </c>
      <c r="D19" s="5" t="s">
        <v>57</v>
      </c>
      <c r="E19" s="5" t="s">
        <v>88</v>
      </c>
      <c r="F19" s="6" t="s">
        <v>97</v>
      </c>
      <c r="G19" s="6">
        <v>50</v>
      </c>
      <c r="H19" s="6"/>
      <c r="I19" s="6"/>
    </row>
    <row r="20" spans="1:9" ht="26.4" x14ac:dyDescent="0.3">
      <c r="A20" s="4" t="s">
        <v>114</v>
      </c>
      <c r="B20" s="5" t="s">
        <v>125</v>
      </c>
      <c r="C20" s="5" t="s">
        <v>122</v>
      </c>
      <c r="D20" s="5" t="s">
        <v>58</v>
      </c>
      <c r="E20" s="5" t="s">
        <v>88</v>
      </c>
      <c r="F20" s="6" t="s">
        <v>97</v>
      </c>
      <c r="G20" s="6">
        <v>50</v>
      </c>
      <c r="H20" s="6"/>
      <c r="I20" s="6"/>
    </row>
    <row r="21" spans="1:9" ht="26.4" x14ac:dyDescent="0.3">
      <c r="A21" s="4" t="s">
        <v>114</v>
      </c>
      <c r="B21" s="5" t="s">
        <v>121</v>
      </c>
      <c r="C21" s="5" t="s">
        <v>122</v>
      </c>
      <c r="D21" s="5" t="s">
        <v>59</v>
      </c>
      <c r="E21" s="5" t="s">
        <v>88</v>
      </c>
      <c r="F21" s="6" t="s">
        <v>97</v>
      </c>
      <c r="G21" s="6">
        <v>50</v>
      </c>
      <c r="H21" s="6"/>
      <c r="I21" s="6"/>
    </row>
    <row r="22" spans="1:9" ht="26.4" x14ac:dyDescent="0.3">
      <c r="A22" s="4" t="s">
        <v>114</v>
      </c>
      <c r="B22" s="5" t="s">
        <v>121</v>
      </c>
      <c r="C22" s="5" t="s">
        <v>122</v>
      </c>
      <c r="D22" s="5" t="s">
        <v>60</v>
      </c>
      <c r="E22" s="5" t="s">
        <v>88</v>
      </c>
      <c r="F22" s="6" t="s">
        <v>97</v>
      </c>
      <c r="G22" s="6">
        <v>50</v>
      </c>
      <c r="H22" s="6"/>
      <c r="I22" s="6"/>
    </row>
    <row r="23" spans="1:9" ht="26.4" x14ac:dyDescent="0.3">
      <c r="A23" s="4" t="s">
        <v>114</v>
      </c>
      <c r="B23" s="5" t="s">
        <v>121</v>
      </c>
      <c r="C23" s="5" t="s">
        <v>122</v>
      </c>
      <c r="D23" s="5" t="s">
        <v>61</v>
      </c>
      <c r="E23" s="5" t="s">
        <v>88</v>
      </c>
      <c r="F23" s="6" t="s">
        <v>97</v>
      </c>
      <c r="G23" s="6">
        <v>50</v>
      </c>
      <c r="H23" s="6"/>
      <c r="I23" s="6"/>
    </row>
    <row r="24" spans="1:9" ht="26.4" x14ac:dyDescent="0.3">
      <c r="A24" s="4" t="s">
        <v>114</v>
      </c>
      <c r="B24" s="5" t="s">
        <v>121</v>
      </c>
      <c r="C24" s="5" t="s">
        <v>122</v>
      </c>
      <c r="D24" s="5" t="s">
        <v>62</v>
      </c>
      <c r="E24" s="5" t="s">
        <v>88</v>
      </c>
      <c r="F24" s="6" t="s">
        <v>97</v>
      </c>
      <c r="G24" s="6">
        <v>50</v>
      </c>
      <c r="H24" s="6"/>
      <c r="I24" s="6"/>
    </row>
    <row r="25" spans="1:9" x14ac:dyDescent="0.3">
      <c r="A25" s="4" t="s">
        <v>114</v>
      </c>
      <c r="B25" s="5" t="s">
        <v>118</v>
      </c>
      <c r="C25" s="5" t="s">
        <v>31</v>
      </c>
      <c r="D25" s="5" t="s">
        <v>74</v>
      </c>
      <c r="E25" s="5" t="s">
        <v>90</v>
      </c>
      <c r="F25" s="6"/>
      <c r="G25" s="6"/>
      <c r="H25" s="6"/>
      <c r="I25" s="6"/>
    </row>
    <row r="26" spans="1:9" x14ac:dyDescent="0.3">
      <c r="A26" s="4" t="s">
        <v>114</v>
      </c>
      <c r="B26" s="5" t="s">
        <v>117</v>
      </c>
      <c r="C26" s="5" t="s">
        <v>116</v>
      </c>
      <c r="D26" s="5" t="s">
        <v>155</v>
      </c>
      <c r="E26" s="5" t="s">
        <v>89</v>
      </c>
      <c r="F26" s="6"/>
      <c r="G26" s="6"/>
      <c r="H26" s="6"/>
      <c r="I26" s="6"/>
    </row>
    <row r="27" spans="1:9" x14ac:dyDescent="0.3">
      <c r="A27" s="4" t="s">
        <v>112</v>
      </c>
      <c r="B27" s="5" t="s">
        <v>2</v>
      </c>
      <c r="C27" s="5" t="s">
        <v>25</v>
      </c>
      <c r="D27" s="5" t="s">
        <v>144</v>
      </c>
      <c r="E27" s="5" t="s">
        <v>85</v>
      </c>
      <c r="F27" s="6"/>
      <c r="G27" s="6"/>
      <c r="H27" s="6"/>
      <c r="I27" s="6"/>
    </row>
    <row r="28" spans="1:9" ht="26.4" x14ac:dyDescent="0.3">
      <c r="A28" s="4" t="s">
        <v>112</v>
      </c>
      <c r="B28" s="5" t="s">
        <v>113</v>
      </c>
      <c r="C28" s="5" t="s">
        <v>23</v>
      </c>
      <c r="D28" s="7" t="s">
        <v>35</v>
      </c>
      <c r="E28" s="5" t="s">
        <v>85</v>
      </c>
      <c r="F28" s="6"/>
      <c r="G28" s="6"/>
      <c r="H28" s="6"/>
      <c r="I28" s="6"/>
    </row>
    <row r="29" spans="1:9" ht="26.4" x14ac:dyDescent="0.3">
      <c r="A29" s="4" t="s">
        <v>112</v>
      </c>
      <c r="B29" s="5" t="s">
        <v>129</v>
      </c>
      <c r="C29" s="5" t="s">
        <v>22</v>
      </c>
      <c r="D29" s="5" t="s">
        <v>32</v>
      </c>
      <c r="E29" s="5" t="s">
        <v>85</v>
      </c>
      <c r="F29" s="6"/>
      <c r="G29" s="6"/>
      <c r="H29" s="6"/>
      <c r="I29" s="6"/>
    </row>
    <row r="30" spans="1:9" ht="26.4" x14ac:dyDescent="0.3">
      <c r="A30" s="4" t="s">
        <v>130</v>
      </c>
      <c r="B30" s="5" t="s">
        <v>131</v>
      </c>
      <c r="C30" s="5" t="s">
        <v>127</v>
      </c>
      <c r="D30" s="5" t="s">
        <v>83</v>
      </c>
      <c r="E30" s="5" t="s">
        <v>92</v>
      </c>
      <c r="F30" s="6"/>
      <c r="G30" s="6"/>
      <c r="H30" s="6"/>
      <c r="I30" s="6"/>
    </row>
    <row r="31" spans="1:9" x14ac:dyDescent="0.3">
      <c r="A31" s="4" t="s">
        <v>132</v>
      </c>
      <c r="B31" s="5" t="s">
        <v>133</v>
      </c>
      <c r="C31" s="5" t="s">
        <v>23</v>
      </c>
      <c r="D31" s="5" t="s">
        <v>36</v>
      </c>
      <c r="E31" s="5" t="s">
        <v>93</v>
      </c>
      <c r="F31" s="6"/>
      <c r="G31" s="6"/>
      <c r="H31" s="6"/>
      <c r="I31" s="6"/>
    </row>
    <row r="32" spans="1:9" x14ac:dyDescent="0.3">
      <c r="A32" s="4" t="s">
        <v>132</v>
      </c>
      <c r="B32" s="5" t="s">
        <v>133</v>
      </c>
      <c r="C32" s="5" t="s">
        <v>23</v>
      </c>
      <c r="D32" s="5" t="s">
        <v>37</v>
      </c>
      <c r="E32" s="5" t="s">
        <v>93</v>
      </c>
      <c r="F32" s="6"/>
      <c r="G32" s="6"/>
      <c r="H32" s="6"/>
      <c r="I32" s="6"/>
    </row>
    <row r="33" spans="1:9" ht="26.4" x14ac:dyDescent="0.3">
      <c r="A33" s="4" t="s">
        <v>130</v>
      </c>
      <c r="B33" s="5" t="s">
        <v>131</v>
      </c>
      <c r="C33" s="5" t="s">
        <v>77</v>
      </c>
      <c r="D33" s="5" t="s">
        <v>84</v>
      </c>
      <c r="E33" s="5" t="s">
        <v>92</v>
      </c>
      <c r="F33" s="6"/>
      <c r="G33" s="6"/>
      <c r="H33" s="6"/>
      <c r="I33" s="6"/>
    </row>
    <row r="34" spans="1:9" x14ac:dyDescent="0.3">
      <c r="A34" s="4" t="s">
        <v>114</v>
      </c>
      <c r="B34" s="5" t="s">
        <v>117</v>
      </c>
      <c r="C34" s="5" t="s">
        <v>116</v>
      </c>
      <c r="D34" s="5" t="s">
        <v>156</v>
      </c>
      <c r="E34" s="5" t="s">
        <v>89</v>
      </c>
      <c r="F34" s="6"/>
      <c r="G34" s="6"/>
      <c r="H34" s="6"/>
      <c r="I34" s="6"/>
    </row>
    <row r="35" spans="1:9" ht="26.4" x14ac:dyDescent="0.3">
      <c r="A35" s="8" t="s">
        <v>112</v>
      </c>
      <c r="B35" s="9" t="s">
        <v>113</v>
      </c>
      <c r="C35" s="9" t="s">
        <v>134</v>
      </c>
      <c r="D35" s="9" t="s">
        <v>42</v>
      </c>
      <c r="E35" s="5" t="s">
        <v>85</v>
      </c>
      <c r="F35" s="6"/>
      <c r="G35" s="6"/>
      <c r="H35" s="6"/>
      <c r="I35" s="6"/>
    </row>
    <row r="36" spans="1:9" x14ac:dyDescent="0.3">
      <c r="A36" s="4" t="s">
        <v>114</v>
      </c>
      <c r="B36" s="5" t="s">
        <v>118</v>
      </c>
      <c r="C36" s="5" t="s">
        <v>31</v>
      </c>
      <c r="D36" s="5" t="s">
        <v>75</v>
      </c>
      <c r="E36" s="5" t="s">
        <v>90</v>
      </c>
      <c r="F36" s="6"/>
      <c r="G36" s="6"/>
      <c r="H36" s="6"/>
      <c r="I36" s="6"/>
    </row>
    <row r="37" spans="1:9" ht="26.4" x14ac:dyDescent="0.3">
      <c r="A37" s="4" t="s">
        <v>114</v>
      </c>
      <c r="B37" s="5" t="s">
        <v>135</v>
      </c>
      <c r="C37" s="5" t="s">
        <v>127</v>
      </c>
      <c r="D37" s="5" t="s">
        <v>47</v>
      </c>
      <c r="E37" s="5" t="s">
        <v>87</v>
      </c>
      <c r="F37" s="6">
        <v>100</v>
      </c>
      <c r="G37" s="6">
        <v>105</v>
      </c>
      <c r="H37" s="6" t="s">
        <v>128</v>
      </c>
      <c r="I37" s="6"/>
    </row>
    <row r="38" spans="1:9" ht="26.4" x14ac:dyDescent="0.3">
      <c r="A38" s="4" t="s">
        <v>114</v>
      </c>
      <c r="B38" s="5" t="s">
        <v>135</v>
      </c>
      <c r="C38" s="5" t="s">
        <v>127</v>
      </c>
      <c r="D38" s="5" t="s">
        <v>48</v>
      </c>
      <c r="E38" s="5" t="s">
        <v>87</v>
      </c>
      <c r="F38" s="6">
        <v>200</v>
      </c>
      <c r="G38" s="6">
        <v>120</v>
      </c>
      <c r="H38" s="6" t="s">
        <v>119</v>
      </c>
      <c r="I38" s="6"/>
    </row>
    <row r="39" spans="1:9" ht="26.4" x14ac:dyDescent="0.3">
      <c r="A39" s="4" t="s">
        <v>114</v>
      </c>
      <c r="B39" s="5" t="s">
        <v>135</v>
      </c>
      <c r="C39" s="5" t="s">
        <v>127</v>
      </c>
      <c r="D39" s="5" t="s">
        <v>49</v>
      </c>
      <c r="E39" s="5" t="s">
        <v>87</v>
      </c>
      <c r="F39" s="6">
        <v>100</v>
      </c>
      <c r="G39" s="6">
        <v>120</v>
      </c>
      <c r="H39" s="6" t="s">
        <v>128</v>
      </c>
      <c r="I39" s="6"/>
    </row>
    <row r="40" spans="1:9" ht="26.4" x14ac:dyDescent="0.3">
      <c r="A40" s="8" t="s">
        <v>112</v>
      </c>
      <c r="B40" s="9" t="s">
        <v>113</v>
      </c>
      <c r="C40" s="5" t="s">
        <v>23</v>
      </c>
      <c r="D40" s="5" t="s">
        <v>38</v>
      </c>
      <c r="E40" s="5" t="s">
        <v>85</v>
      </c>
      <c r="F40" s="6"/>
      <c r="G40" s="6"/>
      <c r="H40" s="6"/>
      <c r="I40" s="6"/>
    </row>
    <row r="41" spans="1:9" ht="26.4" x14ac:dyDescent="0.3">
      <c r="A41" s="4" t="s">
        <v>114</v>
      </c>
      <c r="B41" s="5" t="s">
        <v>125</v>
      </c>
      <c r="C41" s="5" t="s">
        <v>122</v>
      </c>
      <c r="D41" s="5" t="s">
        <v>63</v>
      </c>
      <c r="E41" s="5" t="s">
        <v>88</v>
      </c>
      <c r="F41" s="6" t="s">
        <v>97</v>
      </c>
      <c r="G41" s="6">
        <v>50</v>
      </c>
      <c r="H41" s="6"/>
      <c r="I41" s="6"/>
    </row>
    <row r="42" spans="1:9" ht="26.4" x14ac:dyDescent="0.3">
      <c r="A42" s="4" t="s">
        <v>114</v>
      </c>
      <c r="B42" s="5" t="s">
        <v>125</v>
      </c>
      <c r="C42" s="5" t="s">
        <v>122</v>
      </c>
      <c r="D42" s="5" t="s">
        <v>64</v>
      </c>
      <c r="E42" s="5" t="s">
        <v>88</v>
      </c>
      <c r="F42" s="6" t="s">
        <v>97</v>
      </c>
      <c r="G42" s="6">
        <v>50</v>
      </c>
      <c r="H42" s="6"/>
      <c r="I42" s="6"/>
    </row>
    <row r="43" spans="1:9" ht="26.4" x14ac:dyDescent="0.3">
      <c r="A43" s="4" t="s">
        <v>112</v>
      </c>
      <c r="B43" s="5" t="s">
        <v>113</v>
      </c>
      <c r="C43" s="5" t="s">
        <v>23</v>
      </c>
      <c r="D43" s="5" t="s">
        <v>39</v>
      </c>
      <c r="E43" s="5" t="s">
        <v>85</v>
      </c>
      <c r="F43" s="6"/>
      <c r="G43" s="6"/>
      <c r="H43" s="6"/>
      <c r="I43" s="6"/>
    </row>
    <row r="44" spans="1:9" x14ac:dyDescent="0.3">
      <c r="A44" s="4" t="s">
        <v>114</v>
      </c>
      <c r="B44" s="5" t="s">
        <v>115</v>
      </c>
      <c r="C44" s="5" t="s">
        <v>136</v>
      </c>
      <c r="D44" s="5" t="s">
        <v>70</v>
      </c>
      <c r="E44" s="5" t="s">
        <v>91</v>
      </c>
      <c r="F44" s="6"/>
      <c r="G44" s="6"/>
      <c r="H44" s="6"/>
      <c r="I44" s="6"/>
    </row>
    <row r="45" spans="1:9" ht="26.4" x14ac:dyDescent="0.3">
      <c r="A45" s="4" t="s">
        <v>114</v>
      </c>
      <c r="B45" s="5" t="s">
        <v>125</v>
      </c>
      <c r="C45" s="5" t="s">
        <v>122</v>
      </c>
      <c r="D45" s="5" t="s">
        <v>65</v>
      </c>
      <c r="E45" s="5" t="s">
        <v>88</v>
      </c>
      <c r="F45" s="6" t="s">
        <v>97</v>
      </c>
      <c r="G45" s="6">
        <v>50</v>
      </c>
      <c r="H45" s="6"/>
      <c r="I45" s="6"/>
    </row>
    <row r="46" spans="1:9" ht="26.4" x14ac:dyDescent="0.3">
      <c r="A46" s="4" t="s">
        <v>114</v>
      </c>
      <c r="B46" s="5" t="s">
        <v>124</v>
      </c>
      <c r="C46" s="5" t="s">
        <v>122</v>
      </c>
      <c r="D46" s="5" t="s">
        <v>66</v>
      </c>
      <c r="E46" s="5" t="s">
        <v>88</v>
      </c>
      <c r="F46" s="6" t="s">
        <v>97</v>
      </c>
      <c r="G46" s="6">
        <v>50</v>
      </c>
      <c r="H46" s="6"/>
      <c r="I46" s="6"/>
    </row>
    <row r="47" spans="1:9" ht="26.4" x14ac:dyDescent="0.3">
      <c r="A47" s="4" t="s">
        <v>114</v>
      </c>
      <c r="B47" s="5" t="s">
        <v>124</v>
      </c>
      <c r="C47" s="5" t="s">
        <v>122</v>
      </c>
      <c r="D47" s="5" t="s">
        <v>67</v>
      </c>
      <c r="E47" s="5" t="s">
        <v>88</v>
      </c>
      <c r="F47" s="6" t="s">
        <v>97</v>
      </c>
      <c r="G47" s="6">
        <v>50</v>
      </c>
      <c r="H47" s="6"/>
      <c r="I47" s="6"/>
    </row>
    <row r="48" spans="1:9" ht="26.4" x14ac:dyDescent="0.3">
      <c r="A48" s="4" t="s">
        <v>114</v>
      </c>
      <c r="B48" s="5" t="s">
        <v>124</v>
      </c>
      <c r="C48" s="5" t="s">
        <v>122</v>
      </c>
      <c r="D48" s="5" t="s">
        <v>61</v>
      </c>
      <c r="E48" s="5" t="s">
        <v>88</v>
      </c>
      <c r="F48" s="6" t="s">
        <v>97</v>
      </c>
      <c r="G48" s="6">
        <v>50</v>
      </c>
      <c r="H48" s="6"/>
      <c r="I48" s="6"/>
    </row>
    <row r="49" spans="1:9" ht="26.4" x14ac:dyDescent="0.3">
      <c r="A49" s="4" t="s">
        <v>114</v>
      </c>
      <c r="B49" s="5" t="s">
        <v>135</v>
      </c>
      <c r="C49" s="5" t="s">
        <v>127</v>
      </c>
      <c r="D49" s="5" t="s">
        <v>50</v>
      </c>
      <c r="E49" s="5" t="s">
        <v>87</v>
      </c>
      <c r="F49" s="6">
        <v>125</v>
      </c>
      <c r="G49" s="6">
        <v>90</v>
      </c>
      <c r="H49" s="6"/>
      <c r="I49" s="6"/>
    </row>
    <row r="50" spans="1:9" x14ac:dyDescent="0.3">
      <c r="A50" s="8" t="s">
        <v>132</v>
      </c>
      <c r="B50" s="9" t="s">
        <v>133</v>
      </c>
      <c r="C50" s="9" t="s">
        <v>145</v>
      </c>
      <c r="D50" s="10" t="s">
        <v>40</v>
      </c>
      <c r="E50" s="5" t="s">
        <v>93</v>
      </c>
      <c r="F50" s="6"/>
      <c r="G50" s="6"/>
      <c r="H50" s="6"/>
      <c r="I50" s="6"/>
    </row>
    <row r="51" spans="1:9" x14ac:dyDescent="0.3">
      <c r="A51" s="8" t="s">
        <v>132</v>
      </c>
      <c r="B51" s="9" t="s">
        <v>133</v>
      </c>
      <c r="C51" s="9" t="s">
        <v>145</v>
      </c>
      <c r="D51" s="10" t="s">
        <v>41</v>
      </c>
      <c r="E51" s="5" t="s">
        <v>93</v>
      </c>
      <c r="F51" s="6"/>
      <c r="G51" s="6"/>
      <c r="H51" s="6"/>
      <c r="I51" s="6"/>
    </row>
    <row r="52" spans="1:9" ht="26.4" x14ac:dyDescent="0.3">
      <c r="A52" s="4" t="s">
        <v>114</v>
      </c>
      <c r="B52" s="9" t="s">
        <v>121</v>
      </c>
      <c r="C52" s="5" t="s">
        <v>122</v>
      </c>
      <c r="D52" s="5" t="s">
        <v>68</v>
      </c>
      <c r="E52" s="5" t="s">
        <v>88</v>
      </c>
      <c r="F52" s="6" t="s">
        <v>97</v>
      </c>
      <c r="G52" s="6">
        <v>50</v>
      </c>
      <c r="H52" s="6"/>
      <c r="I52" s="6"/>
    </row>
    <row r="53" spans="1:9" x14ac:dyDescent="0.3">
      <c r="A53" s="4" t="s">
        <v>114</v>
      </c>
      <c r="B53" s="5" t="s">
        <v>117</v>
      </c>
      <c r="C53" s="5" t="s">
        <v>116</v>
      </c>
      <c r="D53" s="5" t="s">
        <v>157</v>
      </c>
      <c r="E53" s="5" t="s">
        <v>89</v>
      </c>
      <c r="F53" s="6"/>
      <c r="G53" s="6"/>
      <c r="H53" s="6"/>
      <c r="I53" s="6"/>
    </row>
    <row r="54" spans="1:9" ht="26.4" x14ac:dyDescent="0.3">
      <c r="A54" s="4" t="s">
        <v>137</v>
      </c>
      <c r="B54" s="9" t="s">
        <v>138</v>
      </c>
      <c r="C54" s="5" t="s">
        <v>22</v>
      </c>
      <c r="D54" s="5" t="s">
        <v>82</v>
      </c>
      <c r="E54" s="5" t="s">
        <v>85</v>
      </c>
      <c r="F54" s="6"/>
      <c r="G54" s="6"/>
      <c r="H54" s="6"/>
      <c r="I54" s="6"/>
    </row>
    <row r="55" spans="1:9" ht="26.4" x14ac:dyDescent="0.3">
      <c r="A55" s="4" t="s">
        <v>132</v>
      </c>
      <c r="B55" s="5" t="s">
        <v>139</v>
      </c>
      <c r="C55" s="5" t="s">
        <v>140</v>
      </c>
      <c r="D55" s="5" t="s">
        <v>146</v>
      </c>
      <c r="E55" s="5" t="s">
        <v>94</v>
      </c>
      <c r="F55" s="6"/>
      <c r="G55" s="6"/>
      <c r="H55" s="6"/>
      <c r="I55" s="6"/>
    </row>
    <row r="56" spans="1:9" ht="26.4" x14ac:dyDescent="0.3">
      <c r="A56" s="4" t="s">
        <v>112</v>
      </c>
      <c r="B56" s="5" t="s">
        <v>113</v>
      </c>
      <c r="C56" s="5" t="s">
        <v>134</v>
      </c>
      <c r="D56" s="5" t="s">
        <v>43</v>
      </c>
      <c r="E56" s="5" t="s">
        <v>85</v>
      </c>
      <c r="F56" s="6" t="s">
        <v>97</v>
      </c>
      <c r="G56" s="6"/>
      <c r="H56" s="6"/>
      <c r="I56" s="6"/>
    </row>
    <row r="57" spans="1:9" ht="26.4" x14ac:dyDescent="0.3">
      <c r="A57" s="11" t="s">
        <v>130</v>
      </c>
      <c r="B57" s="5" t="s">
        <v>131</v>
      </c>
      <c r="C57" s="5" t="s">
        <v>77</v>
      </c>
      <c r="D57" s="12" t="s">
        <v>81</v>
      </c>
      <c r="E57" s="12" t="s">
        <v>92</v>
      </c>
      <c r="F57" s="6"/>
      <c r="G57" s="6"/>
      <c r="H57" s="6"/>
      <c r="I57" s="6"/>
    </row>
    <row r="58" spans="1:9" ht="26.4" x14ac:dyDescent="0.3">
      <c r="A58" s="4" t="s">
        <v>114</v>
      </c>
      <c r="B58" s="5" t="s">
        <v>135</v>
      </c>
      <c r="C58" s="5" t="s">
        <v>127</v>
      </c>
      <c r="D58" s="12" t="s">
        <v>46</v>
      </c>
      <c r="E58" s="12" t="s">
        <v>87</v>
      </c>
      <c r="F58" s="6"/>
      <c r="G58" s="6"/>
      <c r="H58" s="6"/>
      <c r="I58" s="6"/>
    </row>
    <row r="59" spans="1:9" ht="26.4" x14ac:dyDescent="0.3">
      <c r="A59" s="11" t="s">
        <v>114</v>
      </c>
      <c r="B59" s="12" t="s">
        <v>135</v>
      </c>
      <c r="C59" s="12" t="s">
        <v>127</v>
      </c>
      <c r="D59" s="12" t="s">
        <v>150</v>
      </c>
      <c r="E59" s="12" t="s">
        <v>87</v>
      </c>
      <c r="F59" s="6">
        <v>160</v>
      </c>
      <c r="G59" s="6">
        <v>120</v>
      </c>
      <c r="H59" s="6" t="s">
        <v>119</v>
      </c>
      <c r="I59" s="6" t="s">
        <v>147</v>
      </c>
    </row>
    <row r="60" spans="1:9" ht="26.4" x14ac:dyDescent="0.3">
      <c r="A60" s="11" t="s">
        <v>114</v>
      </c>
      <c r="B60" s="12" t="s">
        <v>135</v>
      </c>
      <c r="C60" s="12" t="s">
        <v>127</v>
      </c>
      <c r="D60" s="12" t="s">
        <v>151</v>
      </c>
      <c r="E60" s="12" t="s">
        <v>87</v>
      </c>
      <c r="F60" s="6">
        <v>80</v>
      </c>
      <c r="G60" s="6">
        <v>75</v>
      </c>
      <c r="H60" s="6" t="s">
        <v>128</v>
      </c>
      <c r="I60" s="6" t="s">
        <v>148</v>
      </c>
    </row>
    <row r="61" spans="1:9" ht="26.4" x14ac:dyDescent="0.3">
      <c r="A61" s="11" t="s">
        <v>114</v>
      </c>
      <c r="B61" s="12" t="s">
        <v>135</v>
      </c>
      <c r="C61" s="12" t="s">
        <v>127</v>
      </c>
      <c r="D61" s="13" t="s">
        <v>45</v>
      </c>
      <c r="E61" s="12" t="s">
        <v>87</v>
      </c>
      <c r="F61" s="6">
        <v>80</v>
      </c>
      <c r="G61" s="6">
        <v>135</v>
      </c>
      <c r="H61" s="6" t="s">
        <v>128</v>
      </c>
      <c r="I61" s="6" t="s">
        <v>149</v>
      </c>
    </row>
    <row r="62" spans="1:9" ht="26.4" x14ac:dyDescent="0.3">
      <c r="A62" s="11" t="s">
        <v>114</v>
      </c>
      <c r="B62" s="12" t="s">
        <v>135</v>
      </c>
      <c r="C62" s="12" t="s">
        <v>127</v>
      </c>
      <c r="D62" s="12" t="s">
        <v>44</v>
      </c>
      <c r="E62" s="12" t="s">
        <v>87</v>
      </c>
      <c r="F62" s="6">
        <v>80</v>
      </c>
      <c r="G62" s="6">
        <v>90</v>
      </c>
      <c r="H62" s="6" t="s">
        <v>128</v>
      </c>
      <c r="I62" s="6" t="s">
        <v>148</v>
      </c>
    </row>
  </sheetData>
  <dataValidations count="13">
    <dataValidation type="list" allowBlank="1" showInputMessage="1" showErrorMessage="1" sqref="B2" xr:uid="{1B7ABF1E-F647-4107-98C7-619E381D47FA}">
      <formula1>INDIRECT($B$111)</formula1>
    </dataValidation>
    <dataValidation type="list" allowBlank="1" showInputMessage="1" showErrorMessage="1" sqref="B3 B5:B7 B25:B26" xr:uid="{E7962848-1958-458C-B771-AE11E037DF04}">
      <formula1>INDIRECT(#REF!)</formula1>
    </dataValidation>
    <dataValidation type="list" allowBlank="1" showInputMessage="1" showErrorMessage="1" sqref="B4 B8" xr:uid="{B31C0914-268F-4D3D-9955-12C01185A95A}">
      <formula1>INDIRECT($B$118)</formula1>
    </dataValidation>
    <dataValidation type="list" allowBlank="1" showInputMessage="1" showErrorMessage="1" sqref="B9 B11" xr:uid="{88B604B9-5294-4EE7-9582-BA537118E1B6}">
      <formula1>INDIRECT($B$28)</formula1>
    </dataValidation>
    <dataValidation type="list" allowBlank="1" showInputMessage="1" showErrorMessage="1" sqref="B10" xr:uid="{67299667-A257-48C4-A47F-0ED2BC6847E1}">
      <formula1>INDIRECT($B$6)</formula1>
    </dataValidation>
    <dataValidation type="list" allowBlank="1" showInputMessage="1" showErrorMessage="1" sqref="B12:B13 B41:B42" xr:uid="{65278CD9-84E4-494D-A659-96AA4E395215}">
      <formula1>INDIRECT($B$20)</formula1>
    </dataValidation>
    <dataValidation type="list" allowBlank="1" showInputMessage="1" showErrorMessage="1" sqref="B14" xr:uid="{A02C6EBB-0C80-455E-9FC7-CFFF32B808FC}">
      <formula1>INDIRECT($B$16)</formula1>
    </dataValidation>
    <dataValidation type="list" allowBlank="1" showInputMessage="1" showErrorMessage="1" sqref="B15" xr:uid="{AEC10135-3D5F-40B2-A602-736C1E3B7777}">
      <formula1>INDIRECT($B$26)</formula1>
    </dataValidation>
    <dataValidation type="list" allowBlank="1" showInputMessage="1" showErrorMessage="1" sqref="B16:B17 B28" xr:uid="{0D4C5E66-349E-444A-893B-21A4B5B557B8}">
      <formula1>INDIRECT($B$5)</formula1>
    </dataValidation>
    <dataValidation type="list" allowBlank="1" showInputMessage="1" showErrorMessage="1" sqref="B18:B24" xr:uid="{7F834A2F-61AC-41A3-A3AE-9F57C4DB96B7}">
      <formula1>INDIRECT($B$42)</formula1>
    </dataValidation>
    <dataValidation type="list" allowBlank="1" showInputMessage="1" showErrorMessage="1" sqref="B32:B33 B57" xr:uid="{ED777B4F-6C4B-4BFC-9A50-2100CB73D68C}">
      <formula1>INDIRECT($B$9)</formula1>
    </dataValidation>
    <dataValidation type="list" allowBlank="1" showInputMessage="1" showErrorMessage="1" sqref="B31" xr:uid="{A607CC04-581E-4048-888A-C5A505C4F874}">
      <formula1>INDIRECT($B$8)</formula1>
    </dataValidation>
    <dataValidation type="list" allowBlank="1" showInputMessage="1" showErrorMessage="1" sqref="B53" xr:uid="{B9370071-33B0-47BF-B482-64893995200A}">
      <formula1>INDIRECT($B$13)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758AB3-3F7D-419F-AE22-C5C916FBFF93}">
  <sheetPr codeName="Feuil3"/>
  <dimension ref="A1:O168"/>
  <sheetViews>
    <sheetView zoomScale="70" zoomScaleNormal="70" workbookViewId="0">
      <selection activeCell="A23" sqref="A23"/>
    </sheetView>
  </sheetViews>
  <sheetFormatPr baseColWidth="10" defaultRowHeight="14.4" x14ac:dyDescent="0.3"/>
  <cols>
    <col min="1" max="1" width="22.88671875" customWidth="1"/>
    <col min="3" max="3" width="35.6640625" customWidth="1"/>
    <col min="5" max="5" width="51.88671875" customWidth="1"/>
    <col min="7" max="7" width="51.44140625" customWidth="1"/>
    <col min="8" max="8" width="7.109375" customWidth="1"/>
    <col min="9" max="9" width="49.88671875" customWidth="1"/>
    <col min="11" max="11" width="17.44140625" customWidth="1"/>
    <col min="13" max="13" width="22.109375" customWidth="1"/>
    <col min="15" max="15" width="17.6640625" customWidth="1"/>
  </cols>
  <sheetData>
    <row r="1" spans="1:15" x14ac:dyDescent="0.3">
      <c r="A1" t="s">
        <v>0</v>
      </c>
      <c r="C1" t="s">
        <v>1</v>
      </c>
      <c r="E1" t="s">
        <v>6</v>
      </c>
      <c r="G1" t="s">
        <v>22</v>
      </c>
      <c r="I1" t="s">
        <v>32</v>
      </c>
      <c r="K1" t="s">
        <v>87</v>
      </c>
      <c r="M1" t="s">
        <v>97</v>
      </c>
      <c r="O1" t="s">
        <v>85</v>
      </c>
    </row>
    <row r="2" spans="1:15" x14ac:dyDescent="0.3">
      <c r="A2" t="s">
        <v>1</v>
      </c>
      <c r="C2" t="s">
        <v>6</v>
      </c>
      <c r="E2" t="s">
        <v>22</v>
      </c>
      <c r="G2" t="s">
        <v>32</v>
      </c>
      <c r="I2" t="s">
        <v>85</v>
      </c>
      <c r="K2">
        <v>90</v>
      </c>
      <c r="M2" t="s">
        <v>99</v>
      </c>
      <c r="O2" t="s">
        <v>95</v>
      </c>
    </row>
    <row r="3" spans="1:15" x14ac:dyDescent="0.3">
      <c r="A3" t="s">
        <v>2</v>
      </c>
      <c r="C3" t="s">
        <v>7</v>
      </c>
      <c r="G3" t="s">
        <v>33</v>
      </c>
      <c r="O3" t="s">
        <v>96</v>
      </c>
    </row>
    <row r="4" spans="1:15" x14ac:dyDescent="0.3">
      <c r="A4" t="s">
        <v>3</v>
      </c>
      <c r="C4" t="s">
        <v>8</v>
      </c>
      <c r="E4" t="s">
        <v>7</v>
      </c>
      <c r="I4" t="s">
        <v>33</v>
      </c>
      <c r="K4" t="s">
        <v>88</v>
      </c>
      <c r="M4" t="s">
        <v>98</v>
      </c>
    </row>
    <row r="5" spans="1:15" x14ac:dyDescent="0.3">
      <c r="A5" t="s">
        <v>4</v>
      </c>
      <c r="E5" t="s">
        <v>22</v>
      </c>
      <c r="G5" t="s">
        <v>23</v>
      </c>
      <c r="I5" t="s">
        <v>85</v>
      </c>
      <c r="K5" t="s">
        <v>97</v>
      </c>
      <c r="M5" t="s">
        <v>100</v>
      </c>
    </row>
    <row r="6" spans="1:15" x14ac:dyDescent="0.3">
      <c r="A6" t="s">
        <v>5</v>
      </c>
      <c r="G6" t="s">
        <v>34</v>
      </c>
    </row>
    <row r="7" spans="1:15" x14ac:dyDescent="0.3">
      <c r="E7" t="s">
        <v>8</v>
      </c>
      <c r="G7" t="s">
        <v>35</v>
      </c>
      <c r="I7" t="s">
        <v>34</v>
      </c>
      <c r="K7" t="s">
        <v>89</v>
      </c>
    </row>
    <row r="8" spans="1:15" x14ac:dyDescent="0.3">
      <c r="C8" t="s">
        <v>2</v>
      </c>
      <c r="E8" t="s">
        <v>22</v>
      </c>
      <c r="G8" t="s">
        <v>36</v>
      </c>
      <c r="I8" t="s">
        <v>85</v>
      </c>
      <c r="K8" t="s">
        <v>98</v>
      </c>
    </row>
    <row r="9" spans="1:15" x14ac:dyDescent="0.3">
      <c r="C9" t="s">
        <v>9</v>
      </c>
      <c r="E9" t="s">
        <v>23</v>
      </c>
      <c r="G9" t="s">
        <v>37</v>
      </c>
    </row>
    <row r="10" spans="1:15" x14ac:dyDescent="0.3">
      <c r="E10" t="s">
        <v>24</v>
      </c>
      <c r="G10" t="s">
        <v>38</v>
      </c>
      <c r="I10" t="s">
        <v>35</v>
      </c>
      <c r="K10" t="s">
        <v>90</v>
      </c>
    </row>
    <row r="11" spans="1:15" x14ac:dyDescent="0.3">
      <c r="G11" t="s">
        <v>39</v>
      </c>
      <c r="I11" t="s">
        <v>85</v>
      </c>
      <c r="K11">
        <v>65</v>
      </c>
    </row>
    <row r="12" spans="1:15" x14ac:dyDescent="0.3">
      <c r="G12" t="s">
        <v>40</v>
      </c>
      <c r="K12">
        <v>88</v>
      </c>
    </row>
    <row r="13" spans="1:15" x14ac:dyDescent="0.3">
      <c r="C13" t="s">
        <v>10</v>
      </c>
      <c r="E13" t="s">
        <v>9</v>
      </c>
      <c r="G13" t="s">
        <v>41</v>
      </c>
      <c r="I13" t="s">
        <v>36</v>
      </c>
    </row>
    <row r="14" spans="1:15" x14ac:dyDescent="0.3">
      <c r="C14" t="s">
        <v>12</v>
      </c>
      <c r="E14" t="s">
        <v>25</v>
      </c>
      <c r="I14" t="s">
        <v>85</v>
      </c>
    </row>
    <row r="15" spans="1:15" x14ac:dyDescent="0.3">
      <c r="C15" t="s">
        <v>13</v>
      </c>
      <c r="G15" t="s">
        <v>24</v>
      </c>
    </row>
    <row r="16" spans="1:15" x14ac:dyDescent="0.3">
      <c r="C16" t="s">
        <v>14</v>
      </c>
      <c r="E16" t="s">
        <v>11</v>
      </c>
      <c r="G16" t="s">
        <v>42</v>
      </c>
      <c r="I16" t="s">
        <v>37</v>
      </c>
    </row>
    <row r="17" spans="3:9" x14ac:dyDescent="0.3">
      <c r="C17" t="s">
        <v>15</v>
      </c>
      <c r="E17" t="s">
        <v>27</v>
      </c>
      <c r="G17" t="s">
        <v>43</v>
      </c>
      <c r="I17" t="s">
        <v>85</v>
      </c>
    </row>
    <row r="18" spans="3:9" x14ac:dyDescent="0.3">
      <c r="C18" t="s">
        <v>16</v>
      </c>
    </row>
    <row r="19" spans="3:9" x14ac:dyDescent="0.3">
      <c r="C19" t="s">
        <v>17</v>
      </c>
      <c r="E19" t="s">
        <v>12</v>
      </c>
      <c r="G19" t="s">
        <v>25</v>
      </c>
      <c r="I19" t="s">
        <v>38</v>
      </c>
    </row>
    <row r="20" spans="3:9" x14ac:dyDescent="0.3">
      <c r="C20" t="s">
        <v>18</v>
      </c>
      <c r="E20" t="s">
        <v>27</v>
      </c>
      <c r="G20" t="s">
        <v>26</v>
      </c>
      <c r="I20" t="s">
        <v>85</v>
      </c>
    </row>
    <row r="22" spans="3:9" x14ac:dyDescent="0.3">
      <c r="E22" t="s">
        <v>13</v>
      </c>
      <c r="I22" t="s">
        <v>39</v>
      </c>
    </row>
    <row r="23" spans="3:9" x14ac:dyDescent="0.3">
      <c r="E23" t="s">
        <v>28</v>
      </c>
      <c r="I23" t="s">
        <v>85</v>
      </c>
    </row>
    <row r="25" spans="3:9" x14ac:dyDescent="0.3">
      <c r="C25" t="s">
        <v>4</v>
      </c>
      <c r="E25" t="s">
        <v>14</v>
      </c>
      <c r="I25" t="s">
        <v>40</v>
      </c>
    </row>
    <row r="26" spans="3:9" x14ac:dyDescent="0.3">
      <c r="C26" t="s">
        <v>19</v>
      </c>
      <c r="E26" t="s">
        <v>28</v>
      </c>
      <c r="G26" t="s">
        <v>27</v>
      </c>
      <c r="I26" t="s">
        <v>85</v>
      </c>
    </row>
    <row r="27" spans="3:9" x14ac:dyDescent="0.3">
      <c r="G27" t="s">
        <v>44</v>
      </c>
    </row>
    <row r="28" spans="3:9" x14ac:dyDescent="0.3">
      <c r="E28" t="s">
        <v>15</v>
      </c>
      <c r="G28" t="s">
        <v>45</v>
      </c>
      <c r="I28" t="s">
        <v>41</v>
      </c>
    </row>
    <row r="29" spans="3:9" x14ac:dyDescent="0.3">
      <c r="E29" t="s">
        <v>152</v>
      </c>
      <c r="G29" t="s">
        <v>46</v>
      </c>
      <c r="I29" t="s">
        <v>85</v>
      </c>
    </row>
    <row r="30" spans="3:9" x14ac:dyDescent="0.3">
      <c r="C30" t="s">
        <v>5</v>
      </c>
      <c r="G30" t="s">
        <v>47</v>
      </c>
    </row>
    <row r="31" spans="3:9" x14ac:dyDescent="0.3">
      <c r="C31" t="s">
        <v>20</v>
      </c>
      <c r="E31" t="s">
        <v>16</v>
      </c>
      <c r="G31" t="s">
        <v>48</v>
      </c>
      <c r="I31" t="s">
        <v>42</v>
      </c>
    </row>
    <row r="32" spans="3:9" x14ac:dyDescent="0.3">
      <c r="C32" t="s">
        <v>21</v>
      </c>
      <c r="E32" t="s">
        <v>29</v>
      </c>
      <c r="G32" t="s">
        <v>49</v>
      </c>
      <c r="I32" t="s">
        <v>85</v>
      </c>
    </row>
    <row r="33" spans="5:9" x14ac:dyDescent="0.3">
      <c r="E33" t="s">
        <v>30</v>
      </c>
      <c r="G33" t="s">
        <v>50</v>
      </c>
    </row>
    <row r="34" spans="5:9" x14ac:dyDescent="0.3">
      <c r="G34" t="s">
        <v>150</v>
      </c>
      <c r="I34" t="s">
        <v>43</v>
      </c>
    </row>
    <row r="35" spans="5:9" x14ac:dyDescent="0.3">
      <c r="E35" t="s">
        <v>17</v>
      </c>
      <c r="G35" t="s">
        <v>151</v>
      </c>
      <c r="I35" t="s">
        <v>85</v>
      </c>
    </row>
    <row r="36" spans="5:9" x14ac:dyDescent="0.3">
      <c r="E36" t="s">
        <v>28</v>
      </c>
    </row>
    <row r="37" spans="5:9" x14ac:dyDescent="0.3">
      <c r="G37" t="s">
        <v>28</v>
      </c>
      <c r="I37" t="s">
        <v>82</v>
      </c>
    </row>
    <row r="38" spans="5:9" x14ac:dyDescent="0.3">
      <c r="E38" t="s">
        <v>18</v>
      </c>
      <c r="G38" t="s">
        <v>51</v>
      </c>
      <c r="I38" t="s">
        <v>85</v>
      </c>
    </row>
    <row r="39" spans="5:9" x14ac:dyDescent="0.3">
      <c r="E39" t="s">
        <v>31</v>
      </c>
      <c r="G39" t="s">
        <v>52</v>
      </c>
    </row>
    <row r="40" spans="5:9" x14ac:dyDescent="0.3">
      <c r="G40" t="s">
        <v>53</v>
      </c>
      <c r="I40" t="s">
        <v>26</v>
      </c>
    </row>
    <row r="41" spans="5:9" x14ac:dyDescent="0.3">
      <c r="E41" t="s">
        <v>19</v>
      </c>
      <c r="G41" t="s">
        <v>54</v>
      </c>
      <c r="I41" t="s">
        <v>86</v>
      </c>
    </row>
    <row r="42" spans="5:9" x14ac:dyDescent="0.3">
      <c r="E42" t="s">
        <v>76</v>
      </c>
      <c r="G42" t="s">
        <v>55</v>
      </c>
    </row>
    <row r="43" spans="5:9" x14ac:dyDescent="0.3">
      <c r="E43" t="s">
        <v>77</v>
      </c>
      <c r="G43" t="s">
        <v>56</v>
      </c>
      <c r="I43" t="s">
        <v>44</v>
      </c>
    </row>
    <row r="44" spans="5:9" x14ac:dyDescent="0.3">
      <c r="G44" t="s">
        <v>57</v>
      </c>
      <c r="I44" t="s">
        <v>87</v>
      </c>
    </row>
    <row r="45" spans="5:9" x14ac:dyDescent="0.3">
      <c r="E45" t="s">
        <v>20</v>
      </c>
      <c r="G45" t="s">
        <v>58</v>
      </c>
    </row>
    <row r="46" spans="5:9" x14ac:dyDescent="0.3">
      <c r="E46" t="s">
        <v>78</v>
      </c>
      <c r="G46" t="s">
        <v>59</v>
      </c>
      <c r="I46" t="s">
        <v>45</v>
      </c>
    </row>
    <row r="47" spans="5:9" x14ac:dyDescent="0.3">
      <c r="G47" t="s">
        <v>60</v>
      </c>
      <c r="I47" t="s">
        <v>87</v>
      </c>
    </row>
    <row r="48" spans="5:9" x14ac:dyDescent="0.3">
      <c r="E48" t="s">
        <v>21</v>
      </c>
      <c r="G48" t="s">
        <v>61</v>
      </c>
    </row>
    <row r="49" spans="5:9" x14ac:dyDescent="0.3">
      <c r="E49" t="s">
        <v>79</v>
      </c>
      <c r="G49" t="s">
        <v>62</v>
      </c>
      <c r="I49" t="s">
        <v>46</v>
      </c>
    </row>
    <row r="50" spans="5:9" x14ac:dyDescent="0.3">
      <c r="E50" t="s">
        <v>80</v>
      </c>
      <c r="G50" t="s">
        <v>63</v>
      </c>
      <c r="I50" t="s">
        <v>87</v>
      </c>
    </row>
    <row r="51" spans="5:9" x14ac:dyDescent="0.3">
      <c r="G51" t="s">
        <v>64</v>
      </c>
    </row>
    <row r="52" spans="5:9" x14ac:dyDescent="0.3">
      <c r="G52" t="s">
        <v>65</v>
      </c>
      <c r="I52" t="s">
        <v>47</v>
      </c>
    </row>
    <row r="53" spans="5:9" x14ac:dyDescent="0.3">
      <c r="G53" t="s">
        <v>66</v>
      </c>
      <c r="I53" t="s">
        <v>87</v>
      </c>
    </row>
    <row r="54" spans="5:9" x14ac:dyDescent="0.3">
      <c r="G54" t="s">
        <v>67</v>
      </c>
    </row>
    <row r="55" spans="5:9" x14ac:dyDescent="0.3">
      <c r="G55" t="s">
        <v>68</v>
      </c>
      <c r="I55" t="s">
        <v>48</v>
      </c>
    </row>
    <row r="56" spans="5:9" x14ac:dyDescent="0.3">
      <c r="I56" t="s">
        <v>87</v>
      </c>
    </row>
    <row r="58" spans="5:9" x14ac:dyDescent="0.3">
      <c r="G58" t="s">
        <v>29</v>
      </c>
      <c r="I58" t="s">
        <v>49</v>
      </c>
    </row>
    <row r="59" spans="5:9" x14ac:dyDescent="0.3">
      <c r="G59" t="s">
        <v>69</v>
      </c>
      <c r="I59" t="s">
        <v>87</v>
      </c>
    </row>
    <row r="61" spans="5:9" x14ac:dyDescent="0.3">
      <c r="I61" t="s">
        <v>50</v>
      </c>
    </row>
    <row r="62" spans="5:9" x14ac:dyDescent="0.3">
      <c r="I62" t="s">
        <v>87</v>
      </c>
    </row>
    <row r="64" spans="5:9" x14ac:dyDescent="0.3">
      <c r="I64" t="s">
        <v>51</v>
      </c>
    </row>
    <row r="65" spans="7:9" x14ac:dyDescent="0.3">
      <c r="I65" t="s">
        <v>88</v>
      </c>
    </row>
    <row r="67" spans="7:9" x14ac:dyDescent="0.3">
      <c r="G67" t="s">
        <v>152</v>
      </c>
      <c r="I67" t="s">
        <v>52</v>
      </c>
    </row>
    <row r="68" spans="7:9" x14ac:dyDescent="0.3">
      <c r="G68" t="s">
        <v>153</v>
      </c>
      <c r="I68" t="s">
        <v>88</v>
      </c>
    </row>
    <row r="69" spans="7:9" x14ac:dyDescent="0.3">
      <c r="G69" t="s">
        <v>154</v>
      </c>
    </row>
    <row r="70" spans="7:9" x14ac:dyDescent="0.3">
      <c r="G70" t="s">
        <v>155</v>
      </c>
      <c r="I70" t="s">
        <v>53</v>
      </c>
    </row>
    <row r="71" spans="7:9" x14ac:dyDescent="0.3">
      <c r="G71" t="s">
        <v>156</v>
      </c>
      <c r="I71" t="s">
        <v>88</v>
      </c>
    </row>
    <row r="72" spans="7:9" x14ac:dyDescent="0.3">
      <c r="G72" t="s">
        <v>157</v>
      </c>
    </row>
    <row r="73" spans="7:9" x14ac:dyDescent="0.3">
      <c r="I73" t="s">
        <v>54</v>
      </c>
    </row>
    <row r="74" spans="7:9" x14ac:dyDescent="0.3">
      <c r="I74" t="s">
        <v>88</v>
      </c>
    </row>
    <row r="75" spans="7:9" x14ac:dyDescent="0.3">
      <c r="G75" t="s">
        <v>30</v>
      </c>
    </row>
    <row r="76" spans="7:9" x14ac:dyDescent="0.3">
      <c r="G76" t="s">
        <v>70</v>
      </c>
      <c r="I76" t="s">
        <v>55</v>
      </c>
    </row>
    <row r="77" spans="7:9" x14ac:dyDescent="0.3">
      <c r="I77" t="s">
        <v>88</v>
      </c>
    </row>
    <row r="78" spans="7:9" x14ac:dyDescent="0.3">
      <c r="G78" t="s">
        <v>31</v>
      </c>
    </row>
    <row r="79" spans="7:9" x14ac:dyDescent="0.3">
      <c r="G79" t="s">
        <v>71</v>
      </c>
      <c r="I79" t="s">
        <v>56</v>
      </c>
    </row>
    <row r="80" spans="7:9" x14ac:dyDescent="0.3">
      <c r="G80" t="s">
        <v>72</v>
      </c>
      <c r="I80" t="s">
        <v>88</v>
      </c>
    </row>
    <row r="81" spans="7:9" x14ac:dyDescent="0.3">
      <c r="G81" t="s">
        <v>73</v>
      </c>
    </row>
    <row r="82" spans="7:9" x14ac:dyDescent="0.3">
      <c r="G82" t="s">
        <v>74</v>
      </c>
      <c r="I82" t="s">
        <v>57</v>
      </c>
    </row>
    <row r="83" spans="7:9" x14ac:dyDescent="0.3">
      <c r="G83" t="s">
        <v>75</v>
      </c>
      <c r="I83" t="s">
        <v>88</v>
      </c>
    </row>
    <row r="85" spans="7:9" x14ac:dyDescent="0.3">
      <c r="G85" t="s">
        <v>76</v>
      </c>
      <c r="I85" t="s">
        <v>58</v>
      </c>
    </row>
    <row r="86" spans="7:9" x14ac:dyDescent="0.3">
      <c r="G86" t="s">
        <v>81</v>
      </c>
      <c r="I86" t="s">
        <v>88</v>
      </c>
    </row>
    <row r="87" spans="7:9" x14ac:dyDescent="0.3">
      <c r="G87" t="s">
        <v>83</v>
      </c>
    </row>
    <row r="88" spans="7:9" x14ac:dyDescent="0.3">
      <c r="I88" t="s">
        <v>59</v>
      </c>
    </row>
    <row r="89" spans="7:9" x14ac:dyDescent="0.3">
      <c r="G89" t="s">
        <v>77</v>
      </c>
      <c r="I89" t="s">
        <v>88</v>
      </c>
    </row>
    <row r="90" spans="7:9" x14ac:dyDescent="0.3">
      <c r="G90" t="s">
        <v>84</v>
      </c>
    </row>
    <row r="91" spans="7:9" x14ac:dyDescent="0.3">
      <c r="I91" t="s">
        <v>60</v>
      </c>
    </row>
    <row r="92" spans="7:9" x14ac:dyDescent="0.3">
      <c r="G92" t="s">
        <v>78</v>
      </c>
      <c r="I92" t="s">
        <v>88</v>
      </c>
    </row>
    <row r="93" spans="7:9" x14ac:dyDescent="0.3">
      <c r="G93" t="s">
        <v>40</v>
      </c>
    </row>
    <row r="94" spans="7:9" x14ac:dyDescent="0.3">
      <c r="G94" t="s">
        <v>41</v>
      </c>
      <c r="I94" t="s">
        <v>61</v>
      </c>
    </row>
    <row r="95" spans="7:9" x14ac:dyDescent="0.3">
      <c r="I95" t="s">
        <v>88</v>
      </c>
    </row>
    <row r="96" spans="7:9" x14ac:dyDescent="0.3">
      <c r="G96" t="s">
        <v>80</v>
      </c>
    </row>
    <row r="97" spans="7:9" x14ac:dyDescent="0.3">
      <c r="G97" t="s">
        <v>82</v>
      </c>
      <c r="I97" t="s">
        <v>62</v>
      </c>
    </row>
    <row r="98" spans="7:9" x14ac:dyDescent="0.3">
      <c r="I98" t="s">
        <v>88</v>
      </c>
    </row>
    <row r="100" spans="7:9" x14ac:dyDescent="0.3">
      <c r="I100" t="s">
        <v>63</v>
      </c>
    </row>
    <row r="101" spans="7:9" x14ac:dyDescent="0.3">
      <c r="I101" t="s">
        <v>88</v>
      </c>
    </row>
    <row r="103" spans="7:9" x14ac:dyDescent="0.3">
      <c r="I103" t="s">
        <v>64</v>
      </c>
    </row>
    <row r="104" spans="7:9" x14ac:dyDescent="0.3">
      <c r="I104" t="s">
        <v>88</v>
      </c>
    </row>
    <row r="106" spans="7:9" x14ac:dyDescent="0.3">
      <c r="I106" t="s">
        <v>65</v>
      </c>
    </row>
    <row r="107" spans="7:9" x14ac:dyDescent="0.3">
      <c r="I107" t="s">
        <v>88</v>
      </c>
    </row>
    <row r="109" spans="7:9" x14ac:dyDescent="0.3">
      <c r="I109" t="s">
        <v>66</v>
      </c>
    </row>
    <row r="110" spans="7:9" x14ac:dyDescent="0.3">
      <c r="I110" t="s">
        <v>88</v>
      </c>
    </row>
    <row r="112" spans="7:9" x14ac:dyDescent="0.3">
      <c r="I112" t="s">
        <v>67</v>
      </c>
    </row>
    <row r="113" spans="9:9" x14ac:dyDescent="0.3">
      <c r="I113" t="s">
        <v>88</v>
      </c>
    </row>
    <row r="116" spans="9:9" x14ac:dyDescent="0.3">
      <c r="I116" t="s">
        <v>68</v>
      </c>
    </row>
    <row r="117" spans="9:9" x14ac:dyDescent="0.3">
      <c r="I117" t="s">
        <v>88</v>
      </c>
    </row>
    <row r="119" spans="9:9" x14ac:dyDescent="0.3">
      <c r="I119" t="s">
        <v>153</v>
      </c>
    </row>
    <row r="120" spans="9:9" x14ac:dyDescent="0.3">
      <c r="I120" t="s">
        <v>89</v>
      </c>
    </row>
    <row r="122" spans="9:9" x14ac:dyDescent="0.3">
      <c r="I122" t="s">
        <v>154</v>
      </c>
    </row>
    <row r="123" spans="9:9" x14ac:dyDescent="0.3">
      <c r="I123" t="s">
        <v>89</v>
      </c>
    </row>
    <row r="125" spans="9:9" x14ac:dyDescent="0.3">
      <c r="I125" t="s">
        <v>155</v>
      </c>
    </row>
    <row r="126" spans="9:9" x14ac:dyDescent="0.3">
      <c r="I126" t="s">
        <v>89</v>
      </c>
    </row>
    <row r="128" spans="9:9" x14ac:dyDescent="0.3">
      <c r="I128" t="s">
        <v>156</v>
      </c>
    </row>
    <row r="129" spans="9:9" x14ac:dyDescent="0.3">
      <c r="I129" t="s">
        <v>89</v>
      </c>
    </row>
    <row r="131" spans="9:9" x14ac:dyDescent="0.3">
      <c r="I131" t="s">
        <v>157</v>
      </c>
    </row>
    <row r="132" spans="9:9" x14ac:dyDescent="0.3">
      <c r="I132" t="s">
        <v>89</v>
      </c>
    </row>
    <row r="134" spans="9:9" x14ac:dyDescent="0.3">
      <c r="I134" t="s">
        <v>71</v>
      </c>
    </row>
    <row r="135" spans="9:9" x14ac:dyDescent="0.3">
      <c r="I135" t="s">
        <v>90</v>
      </c>
    </row>
    <row r="137" spans="9:9" x14ac:dyDescent="0.3">
      <c r="I137" t="s">
        <v>72</v>
      </c>
    </row>
    <row r="138" spans="9:9" x14ac:dyDescent="0.3">
      <c r="I138" t="s">
        <v>90</v>
      </c>
    </row>
    <row r="140" spans="9:9" x14ac:dyDescent="0.3">
      <c r="I140" t="s">
        <v>73</v>
      </c>
    </row>
    <row r="141" spans="9:9" x14ac:dyDescent="0.3">
      <c r="I141" t="s">
        <v>90</v>
      </c>
    </row>
    <row r="143" spans="9:9" x14ac:dyDescent="0.3">
      <c r="I143" t="s">
        <v>74</v>
      </c>
    </row>
    <row r="144" spans="9:9" x14ac:dyDescent="0.3">
      <c r="I144" t="s">
        <v>90</v>
      </c>
    </row>
    <row r="146" spans="9:9" x14ac:dyDescent="0.3">
      <c r="I146" t="s">
        <v>75</v>
      </c>
    </row>
    <row r="147" spans="9:9" x14ac:dyDescent="0.3">
      <c r="I147" t="s">
        <v>90</v>
      </c>
    </row>
    <row r="149" spans="9:9" x14ac:dyDescent="0.3">
      <c r="I149" t="s">
        <v>69</v>
      </c>
    </row>
    <row r="150" spans="9:9" x14ac:dyDescent="0.3">
      <c r="I150" t="s">
        <v>91</v>
      </c>
    </row>
    <row r="152" spans="9:9" x14ac:dyDescent="0.3">
      <c r="I152" t="s">
        <v>70</v>
      </c>
    </row>
    <row r="153" spans="9:9" x14ac:dyDescent="0.3">
      <c r="I153" t="s">
        <v>91</v>
      </c>
    </row>
    <row r="155" spans="9:9" x14ac:dyDescent="0.3">
      <c r="I155" t="s">
        <v>81</v>
      </c>
    </row>
    <row r="156" spans="9:9" x14ac:dyDescent="0.3">
      <c r="I156" t="s">
        <v>92</v>
      </c>
    </row>
    <row r="158" spans="9:9" x14ac:dyDescent="0.3">
      <c r="I158" t="s">
        <v>83</v>
      </c>
    </row>
    <row r="159" spans="9:9" x14ac:dyDescent="0.3">
      <c r="I159" t="s">
        <v>92</v>
      </c>
    </row>
    <row r="161" spans="9:9" x14ac:dyDescent="0.3">
      <c r="I161" t="s">
        <v>84</v>
      </c>
    </row>
    <row r="162" spans="9:9" x14ac:dyDescent="0.3">
      <c r="I162" t="s">
        <v>92</v>
      </c>
    </row>
    <row r="164" spans="9:9" x14ac:dyDescent="0.3">
      <c r="I164" t="s">
        <v>101</v>
      </c>
    </row>
    <row r="165" spans="9:9" x14ac:dyDescent="0.3">
      <c r="I165" t="s">
        <v>93</v>
      </c>
    </row>
    <row r="167" spans="9:9" x14ac:dyDescent="0.3">
      <c r="I167" t="s">
        <v>102</v>
      </c>
    </row>
    <row r="168" spans="9:9" x14ac:dyDescent="0.3">
      <c r="I168" t="s">
        <v>94</v>
      </c>
    </row>
  </sheetData>
  <pageMargins left="0.7" right="0.7" top="0.75" bottom="0.75" header="0.3" footer="0.3"/>
  <tableParts count="98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  <tablePart r:id="rId28"/>
    <tablePart r:id="rId29"/>
    <tablePart r:id="rId30"/>
    <tablePart r:id="rId31"/>
    <tablePart r:id="rId32"/>
    <tablePart r:id="rId33"/>
    <tablePart r:id="rId34"/>
    <tablePart r:id="rId35"/>
    <tablePart r:id="rId36"/>
    <tablePart r:id="rId37"/>
    <tablePart r:id="rId38"/>
    <tablePart r:id="rId39"/>
    <tablePart r:id="rId40"/>
    <tablePart r:id="rId41"/>
    <tablePart r:id="rId42"/>
    <tablePart r:id="rId43"/>
    <tablePart r:id="rId44"/>
    <tablePart r:id="rId45"/>
    <tablePart r:id="rId46"/>
    <tablePart r:id="rId47"/>
    <tablePart r:id="rId48"/>
    <tablePart r:id="rId49"/>
    <tablePart r:id="rId50"/>
    <tablePart r:id="rId51"/>
    <tablePart r:id="rId52"/>
    <tablePart r:id="rId53"/>
    <tablePart r:id="rId54"/>
    <tablePart r:id="rId55"/>
    <tablePart r:id="rId56"/>
    <tablePart r:id="rId57"/>
    <tablePart r:id="rId58"/>
    <tablePart r:id="rId59"/>
    <tablePart r:id="rId60"/>
    <tablePart r:id="rId61"/>
    <tablePart r:id="rId62"/>
    <tablePart r:id="rId63"/>
    <tablePart r:id="rId64"/>
    <tablePart r:id="rId65"/>
    <tablePart r:id="rId66"/>
    <tablePart r:id="rId67"/>
    <tablePart r:id="rId68"/>
    <tablePart r:id="rId69"/>
    <tablePart r:id="rId70"/>
    <tablePart r:id="rId71"/>
    <tablePart r:id="rId72"/>
    <tablePart r:id="rId73"/>
    <tablePart r:id="rId74"/>
    <tablePart r:id="rId75"/>
    <tablePart r:id="rId76"/>
    <tablePart r:id="rId77"/>
    <tablePart r:id="rId78"/>
    <tablePart r:id="rId79"/>
    <tablePart r:id="rId80"/>
    <tablePart r:id="rId81"/>
    <tablePart r:id="rId82"/>
    <tablePart r:id="rId83"/>
    <tablePart r:id="rId84"/>
    <tablePart r:id="rId85"/>
    <tablePart r:id="rId86"/>
    <tablePart r:id="rId87"/>
    <tablePart r:id="rId88"/>
    <tablePart r:id="rId89"/>
    <tablePart r:id="rId90"/>
    <tablePart r:id="rId91"/>
    <tablePart r:id="rId92"/>
    <tablePart r:id="rId93"/>
    <tablePart r:id="rId94"/>
    <tablePart r:id="rId95"/>
    <tablePart r:id="rId96"/>
    <tablePart r:id="rId97"/>
    <tablePart r:id="rId98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8F531D-3DA6-491C-B85B-6752117DC2CE}">
  <sheetPr codeName="Feuil4"/>
  <dimension ref="A1:I65"/>
  <sheetViews>
    <sheetView topLeftCell="B1" zoomScaleNormal="100" workbookViewId="0">
      <pane ySplit="1" topLeftCell="A2" activePane="bottomLeft" state="frozen"/>
      <selection pane="bottomLeft" activeCell="K18" sqref="K18"/>
    </sheetView>
  </sheetViews>
  <sheetFormatPr baseColWidth="10" defaultRowHeight="14.4" x14ac:dyDescent="0.3"/>
  <cols>
    <col min="1" max="1" width="24.6640625" customWidth="1"/>
    <col min="2" max="2" width="38.5546875" customWidth="1"/>
    <col min="3" max="3" width="17.109375" customWidth="1"/>
    <col min="4" max="4" width="49.109375" customWidth="1"/>
    <col min="5" max="5" width="28.33203125" customWidth="1"/>
  </cols>
  <sheetData>
    <row r="1" spans="1:9" ht="14.4" customHeight="1" x14ac:dyDescent="0.3">
      <c r="A1" s="16" t="s">
        <v>103</v>
      </c>
      <c r="B1" s="16" t="s">
        <v>143</v>
      </c>
      <c r="C1" s="16" t="s">
        <v>141</v>
      </c>
      <c r="D1" s="16" t="s">
        <v>106</v>
      </c>
      <c r="E1" s="14" t="s">
        <v>142</v>
      </c>
      <c r="F1" s="14" t="s">
        <v>108</v>
      </c>
      <c r="G1" s="14" t="s">
        <v>109</v>
      </c>
      <c r="H1" s="14" t="s">
        <v>110</v>
      </c>
      <c r="I1" s="15" t="s">
        <v>111</v>
      </c>
    </row>
    <row r="2" spans="1:9" x14ac:dyDescent="0.3">
      <c r="A2" s="16"/>
      <c r="B2" s="16"/>
      <c r="C2" s="16"/>
      <c r="D2" s="16"/>
      <c r="E2" s="14"/>
      <c r="F2" s="14"/>
      <c r="G2" s="14"/>
      <c r="H2" s="14"/>
      <c r="I2" s="15"/>
    </row>
    <row r="3" spans="1:9" ht="63" customHeight="1" x14ac:dyDescent="0.3">
      <c r="A3" s="16"/>
      <c r="B3" s="16"/>
      <c r="C3" s="16"/>
      <c r="D3" s="16"/>
      <c r="E3" s="14"/>
      <c r="F3" s="14"/>
      <c r="G3" s="14"/>
      <c r="H3" s="14"/>
      <c r="I3" s="15"/>
    </row>
    <row r="4" spans="1:9" x14ac:dyDescent="0.3">
      <c r="A4" t="s">
        <v>1</v>
      </c>
      <c r="B4" t="s">
        <v>8</v>
      </c>
      <c r="C4" t="s">
        <v>22</v>
      </c>
      <c r="D4" t="s">
        <v>32</v>
      </c>
      <c r="E4" t="str">
        <f>VLOOKUP(D4,Tableau_donnée!D:E,2,FALSE)</f>
        <v>DPP</v>
      </c>
      <c r="F4">
        <f>_xlfn.IFNA(VLOOKUP(E4,Tableau_donnée!E:F,2,FALSE),"")</f>
        <v>0</v>
      </c>
      <c r="G4" t="str">
        <f>_xlfn.IFNA(VLOOKUP(F4,Tableau_donnée!F:G,2,FALSE),"")</f>
        <v/>
      </c>
      <c r="H4" t="str" cm="1">
        <f t="array" ref="H4">_xlfn.IFNA(_xlfn.IFS(B4="Detecteur_présence_pièce","",B4="Chariot","G_1/4",B4="Pilote","G_1/8",B4="Abattant","G_1/4",B4="Serrage","G_1/4",B4="Ventouse","G_3/8"),"")</f>
        <v/>
      </c>
    </row>
    <row r="5" spans="1:9" x14ac:dyDescent="0.3">
      <c r="A5" t="s">
        <v>5</v>
      </c>
      <c r="B5" t="s">
        <v>20</v>
      </c>
      <c r="C5" t="s">
        <v>78</v>
      </c>
      <c r="D5" t="s">
        <v>146</v>
      </c>
      <c r="E5" t="str">
        <f>VLOOKUP(D5,Tableau_donnée!D:E,2,FALSE)</f>
        <v>SPP</v>
      </c>
      <c r="F5">
        <f>_xlfn.IFNA(VLOOKUP(E5,Tableau_donnée!E:F,2,FALSE),"")</f>
        <v>0</v>
      </c>
      <c r="G5" t="str">
        <f>_xlfn.IFNA(VLOOKUP(F5,Tableau_donnée!F:G,2,FALSE),"")</f>
        <v/>
      </c>
      <c r="H5" t="str" cm="1">
        <f t="array" ref="H5">_xlfn.IFNA(_xlfn.IFS(B5="Detecteur_présence_pièce","",B5="Chariot","G_1/4",B5="Pilote","G_1/8",B5="Abattant","G_1/4",B5="Serrage","G_1/4",B5="Ventouse","G_3/8"),"")</f>
        <v/>
      </c>
    </row>
    <row r="6" spans="1:9" x14ac:dyDescent="0.3">
      <c r="A6" t="s">
        <v>4</v>
      </c>
      <c r="B6" t="s">
        <v>19</v>
      </c>
      <c r="C6" t="s">
        <v>76</v>
      </c>
      <c r="D6" t="s">
        <v>81</v>
      </c>
      <c r="E6" t="str">
        <f>VLOOKUP(D6,Tableau_donnée!D:E,2,FALSE)</f>
        <v>M</v>
      </c>
      <c r="F6">
        <f>_xlfn.IFNA(VLOOKUP(E6,Tableau_donnée!E:F,2,FALSE),"")</f>
        <v>0</v>
      </c>
      <c r="G6" t="str">
        <f>_xlfn.IFNA(VLOOKUP(F6,Tableau_donnée!F:G,2,FALSE),"")</f>
        <v/>
      </c>
      <c r="H6" t="str" cm="1">
        <f t="array" ref="H6">_xlfn.IFNA(_xlfn.IFS(B6="Detecteur_présence_pièce","",B6="Chariot","G_1/4",B6="Pilote","G_1/8",B6="Abattant","G_1/4",B6="Serrage","G_1/4",B6="Ventouse","G_3/8"),"")</f>
        <v/>
      </c>
    </row>
    <row r="7" spans="1:9" x14ac:dyDescent="0.3">
      <c r="A7" t="s">
        <v>4</v>
      </c>
      <c r="B7" t="s">
        <v>19</v>
      </c>
      <c r="C7" t="s">
        <v>76</v>
      </c>
      <c r="D7" t="s">
        <v>83</v>
      </c>
      <c r="E7" t="str">
        <f>VLOOKUP(D7,Tableau_donnée!D:E,2,FALSE)</f>
        <v>M</v>
      </c>
      <c r="F7">
        <f>_xlfn.IFNA(VLOOKUP(E7,Tableau_donnée!E:F,2,FALSE),"")</f>
        <v>0</v>
      </c>
      <c r="G7" t="str">
        <f>_xlfn.IFNA(VLOOKUP(F7,Tableau_donnée!F:G,2,FALSE),"")</f>
        <v/>
      </c>
      <c r="H7" t="str" cm="1">
        <f t="array" ref="H7">_xlfn.IFNA(_xlfn.IFS(B7="Detecteur_présence_pièce","",B7="Chariot","G_1/4",B7="Pilote","G_1/8",B7="Abattant","G_1/4",B7="Serrage","G_1/4",B7="Ventouse","G_3/8"),"")</f>
        <v/>
      </c>
    </row>
    <row r="8" spans="1:9" x14ac:dyDescent="0.3">
      <c r="A8" t="s">
        <v>4</v>
      </c>
      <c r="B8" t="s">
        <v>19</v>
      </c>
      <c r="C8" t="s">
        <v>77</v>
      </c>
      <c r="D8" t="s">
        <v>84</v>
      </c>
      <c r="E8" t="str">
        <f>VLOOKUP(D8,Tableau_donnée!D:E,2,FALSE)</f>
        <v>M</v>
      </c>
      <c r="F8">
        <f>_xlfn.IFNA(VLOOKUP(E8,Tableau_donnée!E:F,2,FALSE),"")</f>
        <v>0</v>
      </c>
      <c r="G8" t="str">
        <f>_xlfn.IFNA(VLOOKUP(F8,Tableau_donnée!F:G,2,FALSE),"")</f>
        <v/>
      </c>
      <c r="H8" t="str" cm="1">
        <f t="array" ref="H8">_xlfn.IFNA(_xlfn.IFS(B8="Detecteur_présence_pièce","",B8="Chariot","G_1/4",B8="Pilote","G_1/8",B8="Abattant","G_1/4",B8="Serrage","G_1/4",B8="Ventouse","G_3/8"),"")</f>
        <v/>
      </c>
    </row>
    <row r="9" spans="1:9" x14ac:dyDescent="0.3">
      <c r="A9" t="s">
        <v>3</v>
      </c>
      <c r="B9" t="s">
        <v>12</v>
      </c>
      <c r="C9" t="s">
        <v>27</v>
      </c>
      <c r="D9" t="s">
        <v>44</v>
      </c>
      <c r="E9" t="str">
        <f>VLOOKUP(D9,Tableau_donnée!D:E,2,FALSE)</f>
        <v>AB</v>
      </c>
      <c r="F9">
        <f>_xlfn.IFNA(VLOOKUP(E9,Tableau_donnée!E:F,2,FALSE),"")</f>
        <v>80</v>
      </c>
      <c r="G9">
        <f>_xlfn.IFNA(VLOOKUP(F9,Tableau_donnée!F:G,2,FALSE),"")</f>
        <v>90</v>
      </c>
      <c r="H9" t="str" cm="1">
        <f t="array" ref="H9">_xlfn.IFNA(_xlfn.IFS(B9="Detecteur_présence_pièce","",B9="Chariot","G_1/4",B9="Pilote","G_1/8",B9="Abattant","G_1/4",B9="Serrage","G_1/4",B9="Ventouse","G_3/8"),"")</f>
        <v/>
      </c>
    </row>
    <row r="10" spans="1:9" x14ac:dyDescent="0.3">
      <c r="A10" t="s">
        <v>3</v>
      </c>
      <c r="B10" t="s">
        <v>12</v>
      </c>
      <c r="C10" t="s">
        <v>27</v>
      </c>
      <c r="D10" t="s">
        <v>45</v>
      </c>
      <c r="E10" t="str">
        <f>VLOOKUP(D10,Tableau_donnée!D:E,2,FALSE)</f>
        <v>AB</v>
      </c>
      <c r="F10">
        <f>_xlfn.IFNA(VLOOKUP(E10,Tableau_donnée!E:F,2,FALSE),"")</f>
        <v>80</v>
      </c>
      <c r="G10">
        <f>_xlfn.IFNA(VLOOKUP(F10,Tableau_donnée!F:G,2,FALSE),"")</f>
        <v>90</v>
      </c>
      <c r="H10" t="str" cm="1">
        <f t="array" ref="H10">_xlfn.IFNA(_xlfn.IFS(B10="Detecteur_présence_pièce","",B10="Chariot","G_1/4",B10="Pilote","G_1/8",B10="Abattant","G_1/4",B10="Serrage","G_1/4",B10="Ventouse","G_3/8"),"")</f>
        <v/>
      </c>
    </row>
    <row r="11" spans="1:9" x14ac:dyDescent="0.3">
      <c r="A11" t="s">
        <v>3</v>
      </c>
      <c r="B11" t="s">
        <v>12</v>
      </c>
      <c r="C11" t="s">
        <v>27</v>
      </c>
      <c r="D11" t="s">
        <v>46</v>
      </c>
      <c r="E11" t="str">
        <f>VLOOKUP(D11,Tableau_donnée!D:E,2,FALSE)</f>
        <v>AB</v>
      </c>
      <c r="F11">
        <f>_xlfn.IFNA(VLOOKUP(E11,Tableau_donnée!E:F,2,FALSE),"")</f>
        <v>80</v>
      </c>
      <c r="G11">
        <f>_xlfn.IFNA(VLOOKUP(F11,Tableau_donnée!F:G,2,FALSE),"")</f>
        <v>90</v>
      </c>
      <c r="H11" t="str" cm="1">
        <f t="array" ref="H11">_xlfn.IFNA(_xlfn.IFS(B11="Detecteur_présence_pièce","",B11="Chariot","G_1/4",B11="Pilote","G_1/8",B11="Abattant","G_1/4",B11="Serrage","G_1/4",B11="Ventouse","G_3/8"),"")</f>
        <v/>
      </c>
    </row>
    <row r="12" spans="1:9" x14ac:dyDescent="0.3">
      <c r="A12" t="s">
        <v>3</v>
      </c>
      <c r="B12" t="s">
        <v>12</v>
      </c>
      <c r="C12" t="s">
        <v>27</v>
      </c>
      <c r="D12" t="s">
        <v>151</v>
      </c>
      <c r="E12" t="str">
        <f>VLOOKUP(D12,Tableau_donnée!D:E,2,FALSE)</f>
        <v>AB</v>
      </c>
      <c r="F12">
        <f>_xlfn.IFNA(VLOOKUP(E12,Tableau_donnée!E:F,2,FALSE),"")</f>
        <v>80</v>
      </c>
      <c r="G12">
        <f>_xlfn.IFNA(VLOOKUP(F12,Tableau_donnée!F:G,2,FALSE),"")</f>
        <v>90</v>
      </c>
      <c r="H12" t="str" cm="1">
        <f t="array" ref="H12">_xlfn.IFNA(_xlfn.IFS(B12="Detecteur_présence_pièce","",B12="Chariot","G_1/4",B12="Pilote","G_1/8",B12="Abattant","G_1/4",B12="Serrage","G_1/4",B12="Ventouse","G_3/8"),"")</f>
        <v/>
      </c>
    </row>
    <row r="13" spans="1:9" x14ac:dyDescent="0.3">
      <c r="A13" t="s">
        <v>3</v>
      </c>
      <c r="B13" t="s">
        <v>12</v>
      </c>
      <c r="C13" t="s">
        <v>27</v>
      </c>
      <c r="D13" t="s">
        <v>47</v>
      </c>
      <c r="E13" t="str">
        <f>VLOOKUP(D13,Tableau_donnée!D:E,2,FALSE)</f>
        <v>AB</v>
      </c>
      <c r="F13">
        <f>_xlfn.IFNA(VLOOKUP(E13,Tableau_donnée!E:F,2,FALSE),"")</f>
        <v>80</v>
      </c>
      <c r="G13">
        <f>_xlfn.IFNA(VLOOKUP(F13,Tableau_donnée!F:G,2,FALSE),"")</f>
        <v>90</v>
      </c>
      <c r="H13" t="str" cm="1">
        <f t="array" ref="H13">_xlfn.IFNA(_xlfn.IFS(B13="Detecteur_présence_pièce","",B13="Chariot","G_1/4",B13="Pilote","G_1/8",B13="Abattant","G_1/4",B13="Serrage","G_1/4",B13="Ventouse","G_3/8"),"")</f>
        <v/>
      </c>
    </row>
    <row r="14" spans="1:9" x14ac:dyDescent="0.3">
      <c r="A14" t="s">
        <v>3</v>
      </c>
      <c r="B14" t="s">
        <v>12</v>
      </c>
      <c r="C14" t="s">
        <v>27</v>
      </c>
      <c r="D14" t="s">
        <v>48</v>
      </c>
      <c r="E14" t="str">
        <f>VLOOKUP(D14,Tableau_donnée!D:E,2,FALSE)</f>
        <v>AB</v>
      </c>
      <c r="F14">
        <f>_xlfn.IFNA(VLOOKUP(E14,Tableau_donnée!E:F,2,FALSE),"")</f>
        <v>80</v>
      </c>
      <c r="G14">
        <f>_xlfn.IFNA(VLOOKUP(F14,Tableau_donnée!F:G,2,FALSE),"")</f>
        <v>90</v>
      </c>
      <c r="H14" t="str" cm="1">
        <f t="array" ref="H14">_xlfn.IFNA(_xlfn.IFS(B14="Detecteur_présence_pièce","",B14="Chariot","G_1/4",B14="Pilote","G_1/8",B14="Abattant","G_1/4",B14="Serrage","G_1/4",B14="Ventouse","G_3/8"),"")</f>
        <v/>
      </c>
    </row>
    <row r="15" spans="1:9" x14ac:dyDescent="0.3">
      <c r="A15" t="s">
        <v>3</v>
      </c>
      <c r="B15" t="s">
        <v>12</v>
      </c>
      <c r="C15" t="s">
        <v>27</v>
      </c>
      <c r="D15" t="s">
        <v>49</v>
      </c>
      <c r="E15" t="str">
        <f>VLOOKUP(D15,Tableau_donnée!D:E,2,FALSE)</f>
        <v>AB</v>
      </c>
      <c r="F15">
        <f>_xlfn.IFNA(VLOOKUP(E15,Tableau_donnée!E:F,2,FALSE),"")</f>
        <v>80</v>
      </c>
      <c r="G15">
        <f>_xlfn.IFNA(VLOOKUP(F15,Tableau_donnée!F:G,2,FALSE),"")</f>
        <v>90</v>
      </c>
      <c r="H15" t="str" cm="1">
        <f t="array" ref="H15">_xlfn.IFNA(_xlfn.IFS(B15="Detecteur_présence_pièce","",B15="Chariot","G_1/4",B15="Pilote","G_1/8",B15="Abattant","G_1/4",B15="Serrage","G_1/4",B15="Ventouse","G_3/8"),"")</f>
        <v/>
      </c>
    </row>
    <row r="16" spans="1:9" x14ac:dyDescent="0.3">
      <c r="A16" t="s">
        <v>3</v>
      </c>
      <c r="B16" t="s">
        <v>12</v>
      </c>
      <c r="C16" t="s">
        <v>27</v>
      </c>
      <c r="D16" t="s">
        <v>50</v>
      </c>
      <c r="E16" t="str">
        <f>VLOOKUP(D16,Tableau_donnée!D:E,2,FALSE)</f>
        <v>AB</v>
      </c>
      <c r="F16">
        <f>_xlfn.IFNA(VLOOKUP(E16,Tableau_donnée!E:F,2,FALSE),"")</f>
        <v>80</v>
      </c>
      <c r="G16">
        <f>_xlfn.IFNA(VLOOKUP(F16,Tableau_donnée!F:G,2,FALSE),"")</f>
        <v>90</v>
      </c>
      <c r="H16" t="str" cm="1">
        <f t="array" ref="H16">_xlfn.IFNA(_xlfn.IFS(B16="Detecteur_présence_pièce","",B16="Chariot","G_1/4",B16="Pilote","G_1/8",B16="Abattant","G_1/4",B16="Serrage","G_1/4",B16="Ventouse","G_3/8"),"")</f>
        <v/>
      </c>
    </row>
    <row r="17" spans="1:8" x14ac:dyDescent="0.3">
      <c r="A17" t="s">
        <v>3</v>
      </c>
      <c r="B17" t="s">
        <v>12</v>
      </c>
      <c r="C17" t="s">
        <v>27</v>
      </c>
      <c r="D17" t="s">
        <v>150</v>
      </c>
      <c r="E17" t="str">
        <f>VLOOKUP(D17,Tableau_donnée!D:E,2,FALSE)</f>
        <v>AB</v>
      </c>
      <c r="F17">
        <f>_xlfn.IFNA(VLOOKUP(E17,Tableau_donnée!E:F,2,FALSE),"")</f>
        <v>80</v>
      </c>
      <c r="G17">
        <f>_xlfn.IFNA(VLOOKUP(F17,Tableau_donnée!F:G,2,FALSE),"")</f>
        <v>90</v>
      </c>
      <c r="H17" t="str" cm="1">
        <f t="array" ref="H17">_xlfn.IFNA(_xlfn.IFS(B17="Detecteur_présence_pièce","",B17="Chariot","G_1/4",B17="Pilote","G_1/8",B17="Abattant","G_1/4",B17="Serrage","G_1/4",B17="Ventouse","G_3/8"),"")</f>
        <v/>
      </c>
    </row>
    <row r="18" spans="1:8" x14ac:dyDescent="0.3">
      <c r="A18" t="s">
        <v>3</v>
      </c>
      <c r="B18" t="s">
        <v>13</v>
      </c>
      <c r="C18" t="s">
        <v>28</v>
      </c>
      <c r="D18" t="s">
        <v>51</v>
      </c>
      <c r="E18" t="str">
        <f>VLOOKUP(D18,Tableau_donnée!D:E,2,FALSE)</f>
        <v>CH</v>
      </c>
      <c r="F18" t="str">
        <f>_xlfn.IFNA(VLOOKUP(E18,Tableau_donnée!E:F,2,FALSE),"")</f>
        <v>_50</v>
      </c>
      <c r="G18">
        <f>_xlfn.IFNA(VLOOKUP(F18,Tableau_donnée!F:G,2,FALSE),"")</f>
        <v>50</v>
      </c>
      <c r="H18" t="str" cm="1">
        <f t="array" ref="H18">_xlfn.IFNA(_xlfn.IFS(B18="Detecteur_présence_pièce","",B18="Chariot","G_1/4",B18="Pilote","G_1/8",B18="Abattant","G_1/4",B18="Serrage","G_1/4",B18="Ventouse","G_3/8"),"")</f>
        <v>G_1/4</v>
      </c>
    </row>
    <row r="19" spans="1:8" x14ac:dyDescent="0.3">
      <c r="A19" t="s">
        <v>3</v>
      </c>
      <c r="B19" t="s">
        <v>13</v>
      </c>
      <c r="C19" t="s">
        <v>28</v>
      </c>
      <c r="D19" t="s">
        <v>52</v>
      </c>
      <c r="E19" t="str">
        <f>VLOOKUP(D19,Tableau_donnée!D:E,2,FALSE)</f>
        <v>CH</v>
      </c>
      <c r="F19" t="str">
        <f>_xlfn.IFNA(VLOOKUP(E19,Tableau_donnée!E:F,2,FALSE),"")</f>
        <v>_50</v>
      </c>
      <c r="G19">
        <f>_xlfn.IFNA(VLOOKUP(F19,Tableau_donnée!F:G,2,FALSE),"")</f>
        <v>50</v>
      </c>
      <c r="H19" t="str" cm="1">
        <f t="array" ref="H19">_xlfn.IFNA(_xlfn.IFS(B19="Detecteur_présence_pièce","",B19="Chariot","G_1/4",B19="Pilote","G_1/8",B19="Abattant","G_1/4",B19="Serrage","G_1/4",B19="Ventouse","G_3/8"),"")</f>
        <v>G_1/4</v>
      </c>
    </row>
    <row r="20" spans="1:8" x14ac:dyDescent="0.3">
      <c r="A20" t="s">
        <v>3</v>
      </c>
      <c r="B20" t="s">
        <v>13</v>
      </c>
      <c r="C20" t="s">
        <v>28</v>
      </c>
      <c r="D20" t="s">
        <v>53</v>
      </c>
      <c r="E20" t="str">
        <f>VLOOKUP(D20,Tableau_donnée!D:E,2,FALSE)</f>
        <v>CH</v>
      </c>
      <c r="F20" t="str">
        <f>_xlfn.IFNA(VLOOKUP(E20,Tableau_donnée!E:F,2,FALSE),"")</f>
        <v>_50</v>
      </c>
      <c r="G20">
        <f>_xlfn.IFNA(VLOOKUP(F20,Tableau_donnée!F:G,2,FALSE),"")</f>
        <v>50</v>
      </c>
      <c r="H20" t="str" cm="1">
        <f t="array" ref="H20">_xlfn.IFNA(_xlfn.IFS(B20="Detecteur_présence_pièce","",B20="Chariot","G_1/4",B20="Pilote","G_1/8",B20="Abattant","G_1/4",B20="Serrage","G_1/4",B20="Ventouse","G_3/8"),"")</f>
        <v>G_1/4</v>
      </c>
    </row>
    <row r="21" spans="1:8" x14ac:dyDescent="0.3">
      <c r="A21" t="s">
        <v>3</v>
      </c>
      <c r="B21" t="s">
        <v>13</v>
      </c>
      <c r="C21" t="s">
        <v>28</v>
      </c>
      <c r="D21" t="s">
        <v>54</v>
      </c>
      <c r="E21" t="str">
        <f>VLOOKUP(D21,Tableau_donnée!D:E,2,FALSE)</f>
        <v>CH</v>
      </c>
      <c r="F21" t="str">
        <f>_xlfn.IFNA(VLOOKUP(E21,Tableau_donnée!E:F,2,FALSE),"")</f>
        <v>_50</v>
      </c>
      <c r="G21">
        <f>_xlfn.IFNA(VLOOKUP(F21,Tableau_donnée!F:G,2,FALSE),"")</f>
        <v>50</v>
      </c>
      <c r="H21" t="str" cm="1">
        <f t="array" ref="H21">_xlfn.IFNA(_xlfn.IFS(B21="Detecteur_présence_pièce","",B21="Chariot","G_1/4",B21="Pilote","G_1/8",B21="Abattant","G_1/4",B21="Serrage","G_1/4",B21="Ventouse","G_3/8"),"")</f>
        <v>G_1/4</v>
      </c>
    </row>
    <row r="22" spans="1:8" x14ac:dyDescent="0.3">
      <c r="A22" t="s">
        <v>3</v>
      </c>
      <c r="B22" t="s">
        <v>13</v>
      </c>
      <c r="C22" t="s">
        <v>28</v>
      </c>
      <c r="D22" t="s">
        <v>55</v>
      </c>
      <c r="E22" t="str">
        <f>VLOOKUP(D22,Tableau_donnée!D:E,2,FALSE)</f>
        <v>CH</v>
      </c>
      <c r="F22" t="str">
        <f>_xlfn.IFNA(VLOOKUP(E22,Tableau_donnée!E:F,2,FALSE),"")</f>
        <v>_50</v>
      </c>
      <c r="G22">
        <f>_xlfn.IFNA(VLOOKUP(F22,Tableau_donnée!F:G,2,FALSE),"")</f>
        <v>50</v>
      </c>
      <c r="H22" t="str" cm="1">
        <f t="array" ref="H22">_xlfn.IFNA(_xlfn.IFS(B22="Detecteur_présence_pièce","",B22="Chariot","G_1/4",B22="Pilote","G_1/8",B22="Abattant","G_1/4",B22="Serrage","G_1/4",B22="Ventouse","G_3/8"),"")</f>
        <v>G_1/4</v>
      </c>
    </row>
    <row r="23" spans="1:8" x14ac:dyDescent="0.3">
      <c r="A23" t="s">
        <v>3</v>
      </c>
      <c r="B23" t="s">
        <v>13</v>
      </c>
      <c r="C23" t="s">
        <v>28</v>
      </c>
      <c r="D23" t="s">
        <v>56</v>
      </c>
      <c r="E23" t="str">
        <f>VLOOKUP(D23,Tableau_donnée!D:E,2,FALSE)</f>
        <v>CH</v>
      </c>
      <c r="F23" t="str">
        <f>_xlfn.IFNA(VLOOKUP(E23,Tableau_donnée!E:F,2,FALSE),"")</f>
        <v>_50</v>
      </c>
      <c r="G23">
        <f>_xlfn.IFNA(VLOOKUP(F23,Tableau_donnée!F:G,2,FALSE),"")</f>
        <v>50</v>
      </c>
      <c r="H23" t="str" cm="1">
        <f t="array" ref="H23">_xlfn.IFNA(_xlfn.IFS(B23="Detecteur_présence_pièce","",B23="Chariot","G_1/4",B23="Pilote","G_1/8",B23="Abattant","G_1/4",B23="Serrage","G_1/4",B23="Ventouse","G_3/8"),"")</f>
        <v>G_1/4</v>
      </c>
    </row>
    <row r="24" spans="1:8" x14ac:dyDescent="0.3">
      <c r="A24" t="s">
        <v>3</v>
      </c>
      <c r="B24" t="s">
        <v>13</v>
      </c>
      <c r="C24" t="s">
        <v>28</v>
      </c>
      <c r="D24" t="s">
        <v>57</v>
      </c>
      <c r="E24" t="str">
        <f>VLOOKUP(D24,Tableau_donnée!D:E,2,FALSE)</f>
        <v>CH</v>
      </c>
      <c r="F24" t="str">
        <f>_xlfn.IFNA(VLOOKUP(E24,Tableau_donnée!E:F,2,FALSE),"")</f>
        <v>_50</v>
      </c>
      <c r="G24">
        <f>_xlfn.IFNA(VLOOKUP(F24,Tableau_donnée!F:G,2,FALSE),"")</f>
        <v>50</v>
      </c>
      <c r="H24" t="str" cm="1">
        <f t="array" ref="H24">_xlfn.IFNA(_xlfn.IFS(B24="Detecteur_présence_pièce","",B24="Chariot","G_1/4",B24="Pilote","G_1/8",B24="Abattant","G_1/4",B24="Serrage","G_1/4",B24="Ventouse","G_3/8"),"")</f>
        <v>G_1/4</v>
      </c>
    </row>
    <row r="25" spans="1:8" x14ac:dyDescent="0.3">
      <c r="A25" t="s">
        <v>3</v>
      </c>
      <c r="B25" t="s">
        <v>13</v>
      </c>
      <c r="C25" t="s">
        <v>28</v>
      </c>
      <c r="D25" t="s">
        <v>58</v>
      </c>
      <c r="E25" t="str">
        <f>VLOOKUP(D25,Tableau_donnée!D:E,2,FALSE)</f>
        <v>CH</v>
      </c>
      <c r="F25" t="str">
        <f>_xlfn.IFNA(VLOOKUP(E25,Tableau_donnée!E:F,2,FALSE),"")</f>
        <v>_50</v>
      </c>
      <c r="G25">
        <f>_xlfn.IFNA(VLOOKUP(F25,Tableau_donnée!F:G,2,FALSE),"")</f>
        <v>50</v>
      </c>
      <c r="H25" t="str" cm="1">
        <f t="array" ref="H25">_xlfn.IFNA(_xlfn.IFS(B25="Detecteur_présence_pièce","",B25="Chariot","G_1/4",B25="Pilote","G_1/8",B25="Abattant","G_1/4",B25="Serrage","G_1/4",B25="Ventouse","G_3/8"),"")</f>
        <v>G_1/4</v>
      </c>
    </row>
    <row r="26" spans="1:8" x14ac:dyDescent="0.3">
      <c r="A26" t="s">
        <v>3</v>
      </c>
      <c r="B26" t="s">
        <v>13</v>
      </c>
      <c r="C26" t="s">
        <v>28</v>
      </c>
      <c r="D26" t="s">
        <v>59</v>
      </c>
      <c r="E26" t="str">
        <f>VLOOKUP(D26,Tableau_donnée!D:E,2,FALSE)</f>
        <v>CH</v>
      </c>
      <c r="F26" t="str">
        <f>_xlfn.IFNA(VLOOKUP(E26,Tableau_donnée!E:F,2,FALSE),"")</f>
        <v>_50</v>
      </c>
      <c r="G26">
        <f>_xlfn.IFNA(VLOOKUP(F26,Tableau_donnée!F:G,2,FALSE),"")</f>
        <v>50</v>
      </c>
      <c r="H26" t="str" cm="1">
        <f t="array" ref="H26">_xlfn.IFNA(_xlfn.IFS(B26="Detecteur_présence_pièce","",B26="Chariot","G_1/4",B26="Pilote","G_1/8",B26="Abattant","G_1/4",B26="Serrage","G_1/4",B26="Ventouse","G_3/8"),"")</f>
        <v>G_1/4</v>
      </c>
    </row>
    <row r="27" spans="1:8" x14ac:dyDescent="0.3">
      <c r="A27" t="s">
        <v>3</v>
      </c>
      <c r="B27" t="s">
        <v>13</v>
      </c>
      <c r="C27" t="s">
        <v>28</v>
      </c>
      <c r="D27" t="s">
        <v>60</v>
      </c>
      <c r="E27" t="str">
        <f>VLOOKUP(D27,Tableau_donnée!D:E,2,FALSE)</f>
        <v>CH</v>
      </c>
      <c r="F27" t="str">
        <f>_xlfn.IFNA(VLOOKUP(E27,Tableau_donnée!E:F,2,FALSE),"")</f>
        <v>_50</v>
      </c>
      <c r="G27">
        <f>_xlfn.IFNA(VLOOKUP(F27,Tableau_donnée!F:G,2,FALSE),"")</f>
        <v>50</v>
      </c>
      <c r="H27" t="str" cm="1">
        <f t="array" ref="H27">_xlfn.IFNA(_xlfn.IFS(B27="Detecteur_présence_pièce","",B27="Chariot","G_1/4",B27="Pilote","G_1/8",B27="Abattant","G_1/4",B27="Serrage","G_1/4",B27="Ventouse","G_3/8"),"")</f>
        <v>G_1/4</v>
      </c>
    </row>
    <row r="28" spans="1:8" x14ac:dyDescent="0.3">
      <c r="A28" t="s">
        <v>3</v>
      </c>
      <c r="B28" t="s">
        <v>13</v>
      </c>
      <c r="C28" t="s">
        <v>28</v>
      </c>
      <c r="D28" t="s">
        <v>61</v>
      </c>
      <c r="E28" t="str">
        <f>VLOOKUP(D28,Tableau_donnée!D:E,2,FALSE)</f>
        <v>CH</v>
      </c>
      <c r="F28" t="str">
        <f>_xlfn.IFNA(VLOOKUP(E28,Tableau_donnée!E:F,2,FALSE),"")</f>
        <v>_50</v>
      </c>
      <c r="G28">
        <f>_xlfn.IFNA(VLOOKUP(F28,Tableau_donnée!F:G,2,FALSE),"")</f>
        <v>50</v>
      </c>
      <c r="H28" t="str" cm="1">
        <f t="array" ref="H28">_xlfn.IFNA(_xlfn.IFS(B28="Detecteur_présence_pièce","",B28="Chariot","G_1/4",B28="Pilote","G_1/8",B28="Abattant","G_1/4",B28="Serrage","G_1/4",B28="Ventouse","G_3/8"),"")</f>
        <v>G_1/4</v>
      </c>
    </row>
    <row r="29" spans="1:8" x14ac:dyDescent="0.3">
      <c r="A29" t="s">
        <v>3</v>
      </c>
      <c r="B29" t="s">
        <v>13</v>
      </c>
      <c r="C29" t="s">
        <v>28</v>
      </c>
      <c r="D29" t="s">
        <v>62</v>
      </c>
      <c r="E29" t="str">
        <f>VLOOKUP(D29,Tableau_donnée!D:E,2,FALSE)</f>
        <v>CH</v>
      </c>
      <c r="F29" t="str">
        <f>_xlfn.IFNA(VLOOKUP(E29,Tableau_donnée!E:F,2,FALSE),"")</f>
        <v>_50</v>
      </c>
      <c r="G29">
        <f>_xlfn.IFNA(VLOOKUP(F29,Tableau_donnée!F:G,2,FALSE),"")</f>
        <v>50</v>
      </c>
      <c r="H29" t="str" cm="1">
        <f t="array" ref="H29">_xlfn.IFNA(_xlfn.IFS(B29="Detecteur_présence_pièce","",B29="Chariot","G_1/4",B29="Pilote","G_1/8",B29="Abattant","G_1/4",B29="Serrage","G_1/4",B29="Ventouse","G_3/8"),"")</f>
        <v>G_1/4</v>
      </c>
    </row>
    <row r="30" spans="1:8" x14ac:dyDescent="0.3">
      <c r="A30" t="s">
        <v>3</v>
      </c>
      <c r="B30" t="s">
        <v>13</v>
      </c>
      <c r="C30" t="s">
        <v>28</v>
      </c>
      <c r="D30" t="s">
        <v>63</v>
      </c>
      <c r="E30" t="str">
        <f>VLOOKUP(D30,Tableau_donnée!D:E,2,FALSE)</f>
        <v>CH</v>
      </c>
      <c r="F30" t="str">
        <f>_xlfn.IFNA(VLOOKUP(E30,Tableau_donnée!E:F,2,FALSE),"")</f>
        <v>_50</v>
      </c>
      <c r="G30">
        <f>_xlfn.IFNA(VLOOKUP(F30,Tableau_donnée!F:G,2,FALSE),"")</f>
        <v>50</v>
      </c>
      <c r="H30" t="str" cm="1">
        <f t="array" ref="H30">_xlfn.IFNA(_xlfn.IFS(B30="Detecteur_présence_pièce","",B30="Chariot","G_1/4",B30="Pilote","G_1/8",B30="Abattant","G_1/4",B30="Serrage","G_1/4",B30="Ventouse","G_3/8"),"")</f>
        <v>G_1/4</v>
      </c>
    </row>
    <row r="31" spans="1:8" x14ac:dyDescent="0.3">
      <c r="A31" t="s">
        <v>3</v>
      </c>
      <c r="B31" t="s">
        <v>13</v>
      </c>
      <c r="C31" t="s">
        <v>28</v>
      </c>
      <c r="D31" t="s">
        <v>64</v>
      </c>
      <c r="E31" t="str">
        <f>VLOOKUP(D31,Tableau_donnée!D:E,2,FALSE)</f>
        <v>CH</v>
      </c>
      <c r="F31" t="str">
        <f>_xlfn.IFNA(VLOOKUP(E31,Tableau_donnée!E:F,2,FALSE),"")</f>
        <v>_50</v>
      </c>
      <c r="G31">
        <f>_xlfn.IFNA(VLOOKUP(F31,Tableau_donnée!F:G,2,FALSE),"")</f>
        <v>50</v>
      </c>
      <c r="H31" t="str" cm="1">
        <f t="array" ref="H31">_xlfn.IFNA(_xlfn.IFS(B31="Detecteur_présence_pièce","",B31="Chariot","G_1/4",B31="Pilote","G_1/8",B31="Abattant","G_1/4",B31="Serrage","G_1/4",B31="Ventouse","G_3/8"),"")</f>
        <v>G_1/4</v>
      </c>
    </row>
    <row r="32" spans="1:8" x14ac:dyDescent="0.3">
      <c r="A32" t="s">
        <v>3</v>
      </c>
      <c r="B32" t="s">
        <v>13</v>
      </c>
      <c r="C32" t="s">
        <v>28</v>
      </c>
      <c r="D32" t="s">
        <v>65</v>
      </c>
      <c r="E32" t="str">
        <f>VLOOKUP(D32,Tableau_donnée!D:E,2,FALSE)</f>
        <v>CH</v>
      </c>
      <c r="F32" t="str">
        <f>_xlfn.IFNA(VLOOKUP(E32,Tableau_donnée!E:F,2,FALSE),"")</f>
        <v>_50</v>
      </c>
      <c r="G32">
        <f>_xlfn.IFNA(VLOOKUP(F32,Tableau_donnée!F:G,2,FALSE),"")</f>
        <v>50</v>
      </c>
      <c r="H32" t="str" cm="1">
        <f t="array" ref="H32">_xlfn.IFNA(_xlfn.IFS(B32="Detecteur_présence_pièce","",B32="Chariot","G_1/4",B32="Pilote","G_1/8",B32="Abattant","G_1/4",B32="Serrage","G_1/4",B32="Ventouse","G_3/8"),"")</f>
        <v>G_1/4</v>
      </c>
    </row>
    <row r="33" spans="1:8" x14ac:dyDescent="0.3">
      <c r="A33" t="s">
        <v>3</v>
      </c>
      <c r="B33" t="s">
        <v>13</v>
      </c>
      <c r="C33" t="s">
        <v>28</v>
      </c>
      <c r="D33" t="s">
        <v>66</v>
      </c>
      <c r="E33" t="str">
        <f>VLOOKUP(D33,Tableau_donnée!D:E,2,FALSE)</f>
        <v>CH</v>
      </c>
      <c r="F33" t="str">
        <f>_xlfn.IFNA(VLOOKUP(E33,Tableau_donnée!E:F,2,FALSE),"")</f>
        <v>_50</v>
      </c>
      <c r="G33">
        <f>_xlfn.IFNA(VLOOKUP(F33,Tableau_donnée!F:G,2,FALSE),"")</f>
        <v>50</v>
      </c>
      <c r="H33" t="str" cm="1">
        <f t="array" ref="H33">_xlfn.IFNA(_xlfn.IFS(B33="Detecteur_présence_pièce","",B33="Chariot","G_1/4",B33="Pilote","G_1/8",B33="Abattant","G_1/4",B33="Serrage","G_1/4",B33="Ventouse","G_3/8"),"")</f>
        <v>G_1/4</v>
      </c>
    </row>
    <row r="34" spans="1:8" x14ac:dyDescent="0.3">
      <c r="A34" t="s">
        <v>3</v>
      </c>
      <c r="B34" t="s">
        <v>13</v>
      </c>
      <c r="C34" t="s">
        <v>28</v>
      </c>
      <c r="D34" t="s">
        <v>67</v>
      </c>
      <c r="E34" t="str">
        <f>VLOOKUP(D34,Tableau_donnée!D:E,2,FALSE)</f>
        <v>CH</v>
      </c>
      <c r="F34" t="str">
        <f>_xlfn.IFNA(VLOOKUP(E34,Tableau_donnée!E:F,2,FALSE),"")</f>
        <v>_50</v>
      </c>
      <c r="G34">
        <f>_xlfn.IFNA(VLOOKUP(F34,Tableau_donnée!F:G,2,FALSE),"")</f>
        <v>50</v>
      </c>
      <c r="H34" t="str" cm="1">
        <f t="array" ref="H34">_xlfn.IFNA(_xlfn.IFS(B34="Detecteur_présence_pièce","",B34="Chariot","G_1/4",B34="Pilote","G_1/8",B34="Abattant","G_1/4",B34="Serrage","G_1/4",B34="Ventouse","G_3/8"),"")</f>
        <v>G_1/4</v>
      </c>
    </row>
    <row r="35" spans="1:8" x14ac:dyDescent="0.3">
      <c r="A35" t="s">
        <v>3</v>
      </c>
      <c r="B35" t="s">
        <v>13</v>
      </c>
      <c r="C35" t="s">
        <v>28</v>
      </c>
      <c r="D35" t="s">
        <v>68</v>
      </c>
      <c r="E35" t="str">
        <f>VLOOKUP(D35,Tableau_donnée!D:E,2,FALSE)</f>
        <v>CH</v>
      </c>
      <c r="F35" t="str">
        <f>_xlfn.IFNA(VLOOKUP(E35,Tableau_donnée!E:F,2,FALSE),"")</f>
        <v>_50</v>
      </c>
      <c r="G35">
        <f>_xlfn.IFNA(VLOOKUP(F35,Tableau_donnée!F:G,2,FALSE),"")</f>
        <v>50</v>
      </c>
      <c r="H35" t="str" cm="1">
        <f t="array" ref="H35">_xlfn.IFNA(_xlfn.IFS(B35="Detecteur_présence_pièce","",B35="Chariot","G_1/4",B35="Pilote","G_1/8",B35="Abattant","G_1/4",B35="Serrage","G_1/4",B35="Ventouse","G_3/8"),"")</f>
        <v>G_1/4</v>
      </c>
    </row>
    <row r="36" spans="1:8" x14ac:dyDescent="0.3">
      <c r="A36" t="s">
        <v>3</v>
      </c>
      <c r="B36" t="s">
        <v>16</v>
      </c>
      <c r="C36" t="s">
        <v>29</v>
      </c>
      <c r="D36" t="s">
        <v>69</v>
      </c>
      <c r="E36" t="str">
        <f>VLOOKUP(D36,Tableau_donnée!D:E,2,FALSE)</f>
        <v>SR</v>
      </c>
      <c r="F36">
        <f>_xlfn.IFNA(VLOOKUP(E36,Tableau_donnée!E:F,2,FALSE),"")</f>
        <v>50</v>
      </c>
      <c r="G36">
        <f>_xlfn.IFNA(VLOOKUP(F36,Tableau_donnée!F:G,2,FALSE),"")</f>
        <v>0</v>
      </c>
      <c r="H36" t="str" cm="1">
        <f t="array" ref="H36">_xlfn.IFNA(_xlfn.IFS(B36="Detecteur_présence_pièce","",B36="Chariot","G_1/4",B36="Pilote","G_1/8",B36="Abattant","G_1/4",B36="Serrage","G_1/4",B36="Ventouse","G_3/8"),"")</f>
        <v>G_1/4</v>
      </c>
    </row>
    <row r="37" spans="1:8" x14ac:dyDescent="0.3">
      <c r="A37" t="s">
        <v>3</v>
      </c>
      <c r="B37" t="s">
        <v>16</v>
      </c>
      <c r="C37" t="s">
        <v>30</v>
      </c>
      <c r="D37" t="s">
        <v>70</v>
      </c>
      <c r="E37" t="str">
        <f>VLOOKUP(D37,Tableau_donnée!D:E,2,FALSE)</f>
        <v>SR</v>
      </c>
      <c r="F37">
        <f>_xlfn.IFNA(VLOOKUP(E37,Tableau_donnée!E:F,2,FALSE),"")</f>
        <v>50</v>
      </c>
      <c r="G37">
        <f>_xlfn.IFNA(VLOOKUP(F37,Tableau_donnée!F:G,2,FALSE),"")</f>
        <v>0</v>
      </c>
      <c r="H37" t="str" cm="1">
        <f t="array" ref="H37">_xlfn.IFNA(_xlfn.IFS(B37="Detecteur_présence_pièce","",B37="Chariot","G_1/4",B37="Pilote","G_1/8",B37="Abattant","G_1/4",B37="Serrage","G_1/4",B37="Ventouse","G_3/8"),"")</f>
        <v>G_1/4</v>
      </c>
    </row>
    <row r="38" spans="1:8" x14ac:dyDescent="0.3">
      <c r="A38" t="s">
        <v>3</v>
      </c>
      <c r="B38" t="s">
        <v>15</v>
      </c>
      <c r="C38" t="s">
        <v>152</v>
      </c>
      <c r="D38" t="s">
        <v>153</v>
      </c>
      <c r="E38" t="str">
        <f>VLOOKUP(D38,Tableau_donnée!D:E,2,FALSE)</f>
        <v>PL</v>
      </c>
      <c r="F38">
        <f>_xlfn.IFNA(VLOOKUP(E38,Tableau_donnée!E:F,2,FALSE),"")</f>
        <v>0</v>
      </c>
      <c r="G38" t="str">
        <f>_xlfn.IFNA(VLOOKUP(F38,Tableau_donnée!F:G,2,FALSE),"")</f>
        <v/>
      </c>
      <c r="H38" t="str" cm="1">
        <f t="array" ref="H38">_xlfn.IFNA(_xlfn.IFS(B38="Detecteur_présence_pièce","",B38="Chariot","G_1/4",B38="Pilote","G_1/8",B38="Abattant","G_1/4",B38="Serrage","G_1/4",B38="Ventouse","G_3/8"),"")</f>
        <v>G_1/8</v>
      </c>
    </row>
    <row r="39" spans="1:8" x14ac:dyDescent="0.3">
      <c r="A39" t="s">
        <v>3</v>
      </c>
      <c r="B39" t="s">
        <v>15</v>
      </c>
      <c r="C39" t="s">
        <v>152</v>
      </c>
      <c r="D39" t="s">
        <v>154</v>
      </c>
      <c r="E39" t="str">
        <f>VLOOKUP(D39,Tableau_donnée!D:E,2,FALSE)</f>
        <v>PL</v>
      </c>
      <c r="F39">
        <f>_xlfn.IFNA(VLOOKUP(E39,Tableau_donnée!E:F,2,FALSE),"")</f>
        <v>0</v>
      </c>
      <c r="G39" t="str">
        <f>_xlfn.IFNA(VLOOKUP(F39,Tableau_donnée!F:G,2,FALSE),"")</f>
        <v/>
      </c>
      <c r="H39" t="str" cm="1">
        <f t="array" ref="H39">_xlfn.IFNA(_xlfn.IFS(B39="Detecteur_présence_pièce","",B39="Chariot","G_1/4",B39="Pilote","G_1/8",B39="Abattant","G_1/4",B39="Serrage","G_1/4",B39="Ventouse","G_3/8"),"")</f>
        <v>G_1/8</v>
      </c>
    </row>
    <row r="40" spans="1:8" x14ac:dyDescent="0.3">
      <c r="A40" t="s">
        <v>3</v>
      </c>
      <c r="B40" t="s">
        <v>15</v>
      </c>
      <c r="C40" t="s">
        <v>152</v>
      </c>
      <c r="D40" t="s">
        <v>155</v>
      </c>
      <c r="E40" t="str">
        <f>VLOOKUP(D40,Tableau_donnée!D:E,2,FALSE)</f>
        <v>PL</v>
      </c>
      <c r="F40">
        <f>_xlfn.IFNA(VLOOKUP(E40,Tableau_donnée!E:F,2,FALSE),"")</f>
        <v>0</v>
      </c>
      <c r="G40" t="str">
        <f>_xlfn.IFNA(VLOOKUP(F40,Tableau_donnée!F:G,2,FALSE),"")</f>
        <v/>
      </c>
      <c r="H40" t="str" cm="1">
        <f t="array" ref="H40">_xlfn.IFNA(_xlfn.IFS(B40="Detecteur_présence_pièce","",B40="Chariot","G_1/4",B40="Pilote","G_1/8",B40="Abattant","G_1/4",B40="Serrage","G_1/4",B40="Ventouse","G_3/8"),"")</f>
        <v>G_1/8</v>
      </c>
    </row>
    <row r="41" spans="1:8" x14ac:dyDescent="0.3">
      <c r="A41" t="s">
        <v>3</v>
      </c>
      <c r="B41" t="s">
        <v>15</v>
      </c>
      <c r="C41" t="s">
        <v>152</v>
      </c>
      <c r="D41" t="s">
        <v>156</v>
      </c>
      <c r="E41" t="str">
        <f>VLOOKUP(D41,Tableau_donnée!D:E,2,FALSE)</f>
        <v>PL</v>
      </c>
      <c r="F41">
        <f>_xlfn.IFNA(VLOOKUP(E41,Tableau_donnée!E:F,2,FALSE),"")</f>
        <v>0</v>
      </c>
      <c r="G41" t="str">
        <f>_xlfn.IFNA(VLOOKUP(F41,Tableau_donnée!F:G,2,FALSE),"")</f>
        <v/>
      </c>
      <c r="H41" t="str" cm="1">
        <f t="array" ref="H41">_xlfn.IFNA(_xlfn.IFS(B41="Detecteur_présence_pièce","",B41="Chariot","G_1/4",B41="Pilote","G_1/8",B41="Abattant","G_1/4",B41="Serrage","G_1/4",B41="Ventouse","G_3/8"),"")</f>
        <v>G_1/8</v>
      </c>
    </row>
    <row r="42" spans="1:8" x14ac:dyDescent="0.3">
      <c r="A42" t="s">
        <v>3</v>
      </c>
      <c r="B42" t="s">
        <v>15</v>
      </c>
      <c r="C42" t="s">
        <v>152</v>
      </c>
      <c r="D42" t="s">
        <v>157</v>
      </c>
      <c r="E42" t="str">
        <f>VLOOKUP(D42,Tableau_donnée!D:E,2,FALSE)</f>
        <v>PL</v>
      </c>
      <c r="F42">
        <f>_xlfn.IFNA(VLOOKUP(E42,Tableau_donnée!E:F,2,FALSE),"")</f>
        <v>0</v>
      </c>
      <c r="G42" t="str">
        <f>_xlfn.IFNA(VLOOKUP(F42,Tableau_donnée!F:G,2,FALSE),"")</f>
        <v/>
      </c>
      <c r="H42" t="str" cm="1">
        <f t="array" ref="H42">_xlfn.IFNA(_xlfn.IFS(B42="Detecteur_présence_pièce","",B42="Chariot","G_1/4",B42="Pilote","G_1/8",B42="Abattant","G_1/4",B42="Serrage","G_1/4",B42="Ventouse","G_3/8"),"")</f>
        <v>G_1/8</v>
      </c>
    </row>
    <row r="43" spans="1:8" x14ac:dyDescent="0.3">
      <c r="A43" t="s">
        <v>3</v>
      </c>
      <c r="B43" t="s">
        <v>18</v>
      </c>
      <c r="C43" t="s">
        <v>31</v>
      </c>
      <c r="D43" t="s">
        <v>71</v>
      </c>
      <c r="E43" t="str">
        <f>VLOOKUP(D43,Tableau_donnée!D:E,2,FALSE)</f>
        <v>VT</v>
      </c>
      <c r="F43">
        <f>_xlfn.IFNA(VLOOKUP(E43,Tableau_donnée!E:F,2,FALSE),"")</f>
        <v>88</v>
      </c>
      <c r="G43">
        <f>_xlfn.IFNA(VLOOKUP(F43,Tableau_donnée!F:G,2,FALSE),"")</f>
        <v>0</v>
      </c>
      <c r="H43" t="str" cm="1">
        <f t="array" ref="H43">_xlfn.IFNA(_xlfn.IFS(B43="Detecteur_présence_pièce","",B43="Chariot","G_1/4",B43="Pilote","G_1/8",B43="Abattant","G_1/4",B43="Serrage","G_1/4",B43="Ventouse","G_3/8"),"")</f>
        <v>G_3/8</v>
      </c>
    </row>
    <row r="44" spans="1:8" x14ac:dyDescent="0.3">
      <c r="A44" t="s">
        <v>3</v>
      </c>
      <c r="B44" t="s">
        <v>18</v>
      </c>
      <c r="C44" t="s">
        <v>31</v>
      </c>
      <c r="D44" t="s">
        <v>72</v>
      </c>
      <c r="E44" t="str">
        <f>VLOOKUP(D44,Tableau_donnée!D:E,2,FALSE)</f>
        <v>VT</v>
      </c>
      <c r="F44">
        <f>_xlfn.IFNA(VLOOKUP(E44,Tableau_donnée!E:F,2,FALSE),"")</f>
        <v>88</v>
      </c>
      <c r="G44">
        <f>_xlfn.IFNA(VLOOKUP(F44,Tableau_donnée!F:G,2,FALSE),"")</f>
        <v>0</v>
      </c>
      <c r="H44" t="str" cm="1">
        <f t="array" ref="H44">_xlfn.IFNA(_xlfn.IFS(B44="Detecteur_présence_pièce","",B44="Chariot","G_1/4",B44="Pilote","G_1/8",B44="Abattant","G_1/4",B44="Serrage","G_1/4",B44="Ventouse","G_3/8"),"")</f>
        <v>G_3/8</v>
      </c>
    </row>
    <row r="45" spans="1:8" x14ac:dyDescent="0.3">
      <c r="A45" t="s">
        <v>3</v>
      </c>
      <c r="B45" t="s">
        <v>18</v>
      </c>
      <c r="C45" t="s">
        <v>31</v>
      </c>
      <c r="D45" t="s">
        <v>73</v>
      </c>
      <c r="E45" t="str">
        <f>VLOOKUP(D45,Tableau_donnée!D:E,2,FALSE)</f>
        <v>VT</v>
      </c>
      <c r="F45">
        <f>_xlfn.IFNA(VLOOKUP(E45,Tableau_donnée!E:F,2,FALSE),"")</f>
        <v>88</v>
      </c>
      <c r="G45">
        <f>_xlfn.IFNA(VLOOKUP(F45,Tableau_donnée!F:G,2,FALSE),"")</f>
        <v>0</v>
      </c>
      <c r="H45" t="str" cm="1">
        <f t="array" ref="H45">_xlfn.IFNA(_xlfn.IFS(B45="Detecteur_présence_pièce","",B45="Chariot","G_1/4",B45="Pilote","G_1/8",B45="Abattant","G_1/4",B45="Serrage","G_1/4",B45="Ventouse","G_3/8"),"")</f>
        <v>G_3/8</v>
      </c>
    </row>
    <row r="46" spans="1:8" x14ac:dyDescent="0.3">
      <c r="A46" t="s">
        <v>3</v>
      </c>
      <c r="B46" t="s">
        <v>18</v>
      </c>
      <c r="C46" t="s">
        <v>31</v>
      </c>
      <c r="D46" t="s">
        <v>74</v>
      </c>
      <c r="E46" t="str">
        <f>VLOOKUP(D46,Tableau_donnée!D:E,2,FALSE)</f>
        <v>VT</v>
      </c>
      <c r="F46">
        <f>_xlfn.IFNA(VLOOKUP(E46,Tableau_donnée!E:F,2,FALSE),"")</f>
        <v>88</v>
      </c>
      <c r="G46">
        <f>_xlfn.IFNA(VLOOKUP(F46,Tableau_donnée!F:G,2,FALSE),"")</f>
        <v>0</v>
      </c>
      <c r="H46" t="str" cm="1">
        <f t="array" ref="H46">_xlfn.IFNA(_xlfn.IFS(B46="Detecteur_présence_pièce","",B46="Chariot","G_1/4",B46="Pilote","G_1/8",B46="Abattant","G_1/4",B46="Serrage","G_1/4",B46="Ventouse","G_3/8"),"")</f>
        <v>G_3/8</v>
      </c>
    </row>
    <row r="47" spans="1:8" x14ac:dyDescent="0.3">
      <c r="A47" t="s">
        <v>3</v>
      </c>
      <c r="B47" t="s">
        <v>18</v>
      </c>
      <c r="C47" t="s">
        <v>31</v>
      </c>
      <c r="D47" t="s">
        <v>75</v>
      </c>
      <c r="E47" t="str">
        <f>VLOOKUP(D47,Tableau_donnée!D:E,2,FALSE)</f>
        <v>VT</v>
      </c>
      <c r="F47">
        <f>_xlfn.IFNA(VLOOKUP(E47,Tableau_donnée!E:F,2,FALSE),"")</f>
        <v>88</v>
      </c>
      <c r="G47">
        <f>_xlfn.IFNA(VLOOKUP(F47,Tableau_donnée!F:G,2,FALSE),"")</f>
        <v>0</v>
      </c>
      <c r="H47" t="str" cm="1">
        <f t="array" ref="H47">_xlfn.IFNA(_xlfn.IFS(B47="Detecteur_présence_pièce","",B47="Chariot","G_1/4",B47="Pilote","G_1/8",B47="Abattant","G_1/4",B47="Serrage","G_1/4",B47="Ventouse","G_3/8"),"")</f>
        <v>G_3/8</v>
      </c>
    </row>
    <row r="48" spans="1:8" x14ac:dyDescent="0.3">
      <c r="A48" t="s">
        <v>2</v>
      </c>
      <c r="B48" t="s">
        <v>9</v>
      </c>
      <c r="C48" t="s">
        <v>25</v>
      </c>
      <c r="D48" t="s">
        <v>26</v>
      </c>
      <c r="E48" t="str">
        <f>_xlfn.IFNA(VLOOKUP(D48,Tableau_donnée!D:E,2,FALSE),"")</f>
        <v/>
      </c>
      <c r="F48" t="str">
        <f>_xlfn.IFNA(VLOOKUP(E48,Tableau_donnée!E:F,2,FALSE),"")</f>
        <v/>
      </c>
      <c r="G48" t="str">
        <f>_xlfn.IFNA(VLOOKUP(F48,Tableau_donnée!F:G,2,FALSE),"")</f>
        <v/>
      </c>
      <c r="H48" t="str" cm="1">
        <f t="array" ref="H48">_xlfn.IFNA(_xlfn.IFS(B48="Detecteur_présence_pièce","",B48="Chariot","G_1/4",B48="Pilote","G_1/8",B48="Abattant","G_1/4",B48="Serrage","G_1/4",B48="Ventouse","G_3/8"),"")</f>
        <v/>
      </c>
    </row>
    <row r="49" spans="1:8" x14ac:dyDescent="0.3">
      <c r="A49" t="s">
        <v>1</v>
      </c>
      <c r="B49" t="s">
        <v>6</v>
      </c>
      <c r="C49" t="s">
        <v>22</v>
      </c>
      <c r="D49" t="s">
        <v>32</v>
      </c>
      <c r="E49" t="str">
        <f>_xlfn.IFNA(VLOOKUP(D49,Tableau_donnée!D:E,2,FALSE),"")</f>
        <v>DPP</v>
      </c>
      <c r="F49">
        <f>_xlfn.IFNA(VLOOKUP(E49,Tableau_donnée!E:F,2,FALSE),"")</f>
        <v>0</v>
      </c>
      <c r="G49" t="str">
        <f>_xlfn.IFNA(VLOOKUP(F49,Tableau_donnée!F:G,2,FALSE),"")</f>
        <v/>
      </c>
      <c r="H49" t="str" cm="1">
        <f t="array" ref="H49">_xlfn.IFNA(_xlfn.IFS(B49="Detecteur_présence_pièce","",B49="Chariot","G_1/4",B49="Pilote","G_1/8",B49="Abattant","G_1/4",B49="Serrage","G_1/4",B49="Ventouse","G_3/8"),"")</f>
        <v/>
      </c>
    </row>
    <row r="50" spans="1:8" x14ac:dyDescent="0.3">
      <c r="A50" t="s">
        <v>1</v>
      </c>
      <c r="B50" t="s">
        <v>6</v>
      </c>
      <c r="C50" t="s">
        <v>22</v>
      </c>
      <c r="D50" t="s">
        <v>33</v>
      </c>
      <c r="E50" t="str">
        <f>_xlfn.IFNA(VLOOKUP(D50,Tableau_donnée!D:E,2,FALSE),"")</f>
        <v>DPP</v>
      </c>
      <c r="F50">
        <f>_xlfn.IFNA(VLOOKUP(E50,Tableau_donnée!E:F,2,FALSE),"")</f>
        <v>0</v>
      </c>
      <c r="G50" t="str">
        <f>_xlfn.IFNA(VLOOKUP(F50,Tableau_donnée!F:G,2,FALSE),"")</f>
        <v/>
      </c>
      <c r="H50" t="str" cm="1">
        <f t="array" ref="H50">_xlfn.IFNA(_xlfn.IFS(B50="Detecteur_présence_pièce","",B50="Chariot","G_1/4",B50="Pilote","G_1/8",B50="Abattant","G_1/4",B50="Serrage","G_1/4",B50="Ventouse","G_3/8"),"")</f>
        <v/>
      </c>
    </row>
    <row r="51" spans="1:8" x14ac:dyDescent="0.3">
      <c r="A51" t="s">
        <v>1</v>
      </c>
      <c r="B51" t="s">
        <v>7</v>
      </c>
      <c r="C51" t="s">
        <v>22</v>
      </c>
      <c r="D51" t="s">
        <v>32</v>
      </c>
      <c r="E51" t="str">
        <f>_xlfn.IFNA(VLOOKUP(D51,Tableau_donnée!D:E,2,FALSE),"")</f>
        <v>DPP</v>
      </c>
      <c r="F51">
        <f>_xlfn.IFNA(VLOOKUP(E51,Tableau_donnée!E:F,2,FALSE),"")</f>
        <v>0</v>
      </c>
      <c r="G51" t="str">
        <f>_xlfn.IFNA(VLOOKUP(F51,Tableau_donnée!F:G,2,FALSE),"")</f>
        <v/>
      </c>
      <c r="H51" t="str" cm="1">
        <f t="array" ref="H51">_xlfn.IFNA(_xlfn.IFS(B51="Detecteur_présence_pièce","",B51="Chariot","G_1/4",B51="Pilote","G_1/8",B51="Abattant","G_1/4",B51="Serrage","G_1/4",B51="Ventouse","G_3/8"),"")</f>
        <v/>
      </c>
    </row>
    <row r="52" spans="1:8" x14ac:dyDescent="0.3">
      <c r="A52" t="s">
        <v>1</v>
      </c>
      <c r="B52" t="s">
        <v>7</v>
      </c>
      <c r="C52" t="s">
        <v>22</v>
      </c>
      <c r="D52" t="s">
        <v>33</v>
      </c>
      <c r="E52" t="str">
        <f>_xlfn.IFNA(VLOOKUP(D52,Tableau_donnée!D:E,2,FALSE),"")</f>
        <v>DPP</v>
      </c>
      <c r="F52">
        <f>_xlfn.IFNA(VLOOKUP(E52,Tableau_donnée!E:F,2,FALSE),"")</f>
        <v>0</v>
      </c>
      <c r="G52" t="str">
        <f>_xlfn.IFNA(VLOOKUP(F52,Tableau_donnée!F:G,2,FALSE),"")</f>
        <v/>
      </c>
      <c r="H52" t="str" cm="1">
        <f t="array" ref="H52">_xlfn.IFNA(_xlfn.IFS(B52="Detecteur_présence_pièce","",B52="Chariot","G_1/4",B52="Pilote","G_1/8",B52="Abattant","G_1/4",B52="Serrage","G_1/4",B52="Ventouse","G_3/8"),"")</f>
        <v/>
      </c>
    </row>
    <row r="53" spans="1:8" x14ac:dyDescent="0.3">
      <c r="A53" t="s">
        <v>1</v>
      </c>
      <c r="B53" t="s">
        <v>8</v>
      </c>
      <c r="C53" t="s">
        <v>22</v>
      </c>
      <c r="D53" t="s">
        <v>32</v>
      </c>
      <c r="E53" t="str">
        <f>_xlfn.IFNA(VLOOKUP(D53,Tableau_donnée!D:E,2,FALSE),"")</f>
        <v>DPP</v>
      </c>
      <c r="F53">
        <f>_xlfn.IFNA(VLOOKUP(E53,Tableau_donnée!E:F,2,FALSE),"")</f>
        <v>0</v>
      </c>
      <c r="G53" t="str">
        <f>_xlfn.IFNA(VLOOKUP(F53,Tableau_donnée!F:G,2,FALSE),"")</f>
        <v/>
      </c>
      <c r="H53" t="str" cm="1">
        <f t="array" ref="H53">_xlfn.IFNA(_xlfn.IFS(B53="Detecteur_présence_pièce","",B53="Chariot","G_1/4",B53="Pilote","G_1/8",B53="Abattant","G_1/4",B53="Serrage","G_1/4",B53="Ventouse","G_3/8"),"")</f>
        <v/>
      </c>
    </row>
    <row r="54" spans="1:8" x14ac:dyDescent="0.3">
      <c r="A54" t="s">
        <v>1</v>
      </c>
      <c r="B54" t="s">
        <v>8</v>
      </c>
      <c r="C54" t="s">
        <v>22</v>
      </c>
      <c r="D54" t="s">
        <v>33</v>
      </c>
      <c r="E54" t="str">
        <f>_xlfn.IFNA(VLOOKUP(D54,Tableau_donnée!D:E,2,FALSE),"")</f>
        <v>DPP</v>
      </c>
      <c r="F54">
        <f>_xlfn.IFNA(VLOOKUP(E54,Tableau_donnée!E:F,2,FALSE),"")</f>
        <v>0</v>
      </c>
      <c r="G54" t="str">
        <f>_xlfn.IFNA(VLOOKUP(F54,Tableau_donnée!F:G,2,FALSE),"")</f>
        <v/>
      </c>
      <c r="H54" t="str" cm="1">
        <f t="array" ref="H54">_xlfn.IFNA(_xlfn.IFS(B54="Detecteur_présence_pièce","",B54="Chariot","G_1/4",B54="Pilote","G_1/8",B54="Abattant","G_1/4",B54="Serrage","G_1/4",B54="Ventouse","G_3/8"),"")</f>
        <v/>
      </c>
    </row>
    <row r="55" spans="1:8" x14ac:dyDescent="0.3">
      <c r="A55" t="s">
        <v>1</v>
      </c>
      <c r="B55" t="s">
        <v>8</v>
      </c>
      <c r="C55" t="s">
        <v>23</v>
      </c>
      <c r="D55" t="s">
        <v>34</v>
      </c>
      <c r="E55" t="str">
        <f>_xlfn.IFNA(VLOOKUP(D55,Tableau_donnée!D:E,2,FALSE),"")</f>
        <v>DPP</v>
      </c>
      <c r="F55">
        <f>_xlfn.IFNA(VLOOKUP(E55,Tableau_donnée!E:F,2,FALSE),"")</f>
        <v>0</v>
      </c>
      <c r="G55" t="str">
        <f>_xlfn.IFNA(VLOOKUP(F55,Tableau_donnée!F:G,2,FALSE),"")</f>
        <v/>
      </c>
      <c r="H55" t="str" cm="1">
        <f t="array" ref="H55">_xlfn.IFNA(_xlfn.IFS(B55="Detecteur_présence_pièce","",B55="Chariot","G_1/4",B55="Pilote","G_1/8",B55="Abattant","G_1/4",B55="Serrage","G_1/4",B55="Ventouse","G_3/8"),"")</f>
        <v/>
      </c>
    </row>
    <row r="56" spans="1:8" x14ac:dyDescent="0.3">
      <c r="A56" t="s">
        <v>1</v>
      </c>
      <c r="B56" t="s">
        <v>8</v>
      </c>
      <c r="C56" t="s">
        <v>23</v>
      </c>
      <c r="D56" t="s">
        <v>35</v>
      </c>
      <c r="E56" t="str">
        <f>_xlfn.IFNA(VLOOKUP(D56,Tableau_donnée!D:E,2,FALSE),"")</f>
        <v>DPP</v>
      </c>
      <c r="F56">
        <f>_xlfn.IFNA(VLOOKUP(E56,Tableau_donnée!E:F,2,FALSE),"")</f>
        <v>0</v>
      </c>
      <c r="G56" t="str">
        <f>_xlfn.IFNA(VLOOKUP(F56,Tableau_donnée!F:G,2,FALSE),"")</f>
        <v/>
      </c>
      <c r="H56" t="str" cm="1">
        <f t="array" ref="H56">_xlfn.IFNA(_xlfn.IFS(B56="Detecteur_présence_pièce","",B56="Chariot","G_1/4",B56="Pilote","G_1/8",B56="Abattant","G_1/4",B56="Serrage","G_1/4",B56="Ventouse","G_3/8"),"")</f>
        <v/>
      </c>
    </row>
    <row r="57" spans="1:8" x14ac:dyDescent="0.3">
      <c r="A57" t="s">
        <v>1</v>
      </c>
      <c r="B57" t="s">
        <v>8</v>
      </c>
      <c r="C57" t="s">
        <v>23</v>
      </c>
      <c r="D57" t="s">
        <v>36</v>
      </c>
      <c r="E57" t="str">
        <f>_xlfn.IFNA(VLOOKUP(D57,Tableau_donnée!D:E,2,FALSE),"")</f>
        <v>BI</v>
      </c>
      <c r="F57">
        <f>_xlfn.IFNA(VLOOKUP(E57,Tableau_donnée!E:F,2,FALSE),"")</f>
        <v>0</v>
      </c>
      <c r="G57" t="str">
        <f>_xlfn.IFNA(VLOOKUP(F57,Tableau_donnée!F:G,2,FALSE),"")</f>
        <v/>
      </c>
      <c r="H57" t="str" cm="1">
        <f t="array" ref="H57">_xlfn.IFNA(_xlfn.IFS(B57="Detecteur_présence_pièce","",B57="Chariot","G_1/4",B57="Pilote","G_1/8",B57="Abattant","G_1/4",B57="Serrage","G_1/4",B57="Ventouse","G_3/8"),"")</f>
        <v/>
      </c>
    </row>
    <row r="58" spans="1:8" x14ac:dyDescent="0.3">
      <c r="A58" t="s">
        <v>1</v>
      </c>
      <c r="B58" t="s">
        <v>8</v>
      </c>
      <c r="C58" t="s">
        <v>23</v>
      </c>
      <c r="D58" t="s">
        <v>37</v>
      </c>
      <c r="E58" t="str">
        <f>_xlfn.IFNA(VLOOKUP(D58,Tableau_donnée!D:E,2,FALSE),"")</f>
        <v>BI</v>
      </c>
      <c r="F58">
        <f>_xlfn.IFNA(VLOOKUP(E58,Tableau_donnée!E:F,2,FALSE),"")</f>
        <v>0</v>
      </c>
      <c r="G58" t="str">
        <f>_xlfn.IFNA(VLOOKUP(F58,Tableau_donnée!F:G,2,FALSE),"")</f>
        <v/>
      </c>
      <c r="H58" t="str" cm="1">
        <f t="array" ref="H58">_xlfn.IFNA(_xlfn.IFS(B58="Detecteur_présence_pièce","",B58="Chariot","G_1/4",B58="Pilote","G_1/8",B58="Abattant","G_1/4",B58="Serrage","G_1/4",B58="Ventouse","G_3/8"),"")</f>
        <v/>
      </c>
    </row>
    <row r="59" spans="1:8" x14ac:dyDescent="0.3">
      <c r="A59" t="s">
        <v>1</v>
      </c>
      <c r="B59" t="s">
        <v>8</v>
      </c>
      <c r="C59" t="s">
        <v>23</v>
      </c>
      <c r="D59" t="s">
        <v>38</v>
      </c>
      <c r="E59" t="str">
        <f>_xlfn.IFNA(VLOOKUP(D59,Tableau_donnée!D:E,2,FALSE),"")</f>
        <v>DPP</v>
      </c>
      <c r="F59">
        <f>_xlfn.IFNA(VLOOKUP(E59,Tableau_donnée!E:F,2,FALSE),"")</f>
        <v>0</v>
      </c>
      <c r="G59" t="str">
        <f>_xlfn.IFNA(VLOOKUP(F59,Tableau_donnée!F:G,2,FALSE),"")</f>
        <v/>
      </c>
      <c r="H59" t="str" cm="1">
        <f t="array" ref="H59">_xlfn.IFNA(_xlfn.IFS(B59="Detecteur_présence_pièce","",B59="Chariot","G_1/4",B59="Pilote","G_1/8",B59="Abattant","G_1/4",B59="Serrage","G_1/4",B59="Ventouse","G_3/8"),"")</f>
        <v/>
      </c>
    </row>
    <row r="60" spans="1:8" x14ac:dyDescent="0.3">
      <c r="A60" t="s">
        <v>1</v>
      </c>
      <c r="B60" t="s">
        <v>8</v>
      </c>
      <c r="C60" t="s">
        <v>23</v>
      </c>
      <c r="D60" t="s">
        <v>39</v>
      </c>
      <c r="E60" t="str">
        <f>_xlfn.IFNA(VLOOKUP(D60,Tableau_donnée!D:E,2,FALSE),"")</f>
        <v>DPP</v>
      </c>
      <c r="F60">
        <f>_xlfn.IFNA(VLOOKUP(E60,Tableau_donnée!E:F,2,FALSE),"")</f>
        <v>0</v>
      </c>
      <c r="G60" t="str">
        <f>_xlfn.IFNA(VLOOKUP(F60,Tableau_donnée!F:G,2,FALSE),"")</f>
        <v/>
      </c>
      <c r="H60" t="str" cm="1">
        <f t="array" ref="H60">_xlfn.IFNA(_xlfn.IFS(B60="Detecteur_présence_pièce","",B60="Chariot","G_1/4",B60="Pilote","G_1/8",B60="Abattant","G_1/4",B60="Serrage","G_1/4",B60="Ventouse","G_3/8"),"")</f>
        <v/>
      </c>
    </row>
    <row r="61" spans="1:8" x14ac:dyDescent="0.3">
      <c r="A61" t="s">
        <v>1</v>
      </c>
      <c r="B61" t="s">
        <v>8</v>
      </c>
      <c r="C61" t="s">
        <v>23</v>
      </c>
      <c r="D61" t="s">
        <v>40</v>
      </c>
      <c r="E61" t="str">
        <f>_xlfn.IFNA(VLOOKUP(D61,Tableau_donnée!D:E,2,FALSE),"")</f>
        <v>BI</v>
      </c>
      <c r="F61">
        <f>_xlfn.IFNA(VLOOKUP(E61,Tableau_donnée!E:F,2,FALSE),"")</f>
        <v>0</v>
      </c>
      <c r="G61" t="str">
        <f>_xlfn.IFNA(VLOOKUP(F61,Tableau_donnée!F:G,2,FALSE),"")</f>
        <v/>
      </c>
      <c r="H61" t="str" cm="1">
        <f t="array" ref="H61">_xlfn.IFNA(_xlfn.IFS(B61="Detecteur_présence_pièce","",B61="Chariot","G_1/4",B61="Pilote","G_1/8",B61="Abattant","G_1/4",B61="Serrage","G_1/4",B61="Ventouse","G_3/8"),"")</f>
        <v/>
      </c>
    </row>
    <row r="62" spans="1:8" x14ac:dyDescent="0.3">
      <c r="A62" t="s">
        <v>1</v>
      </c>
      <c r="B62" t="s">
        <v>8</v>
      </c>
      <c r="C62" t="s">
        <v>23</v>
      </c>
      <c r="D62" t="s">
        <v>41</v>
      </c>
      <c r="E62" t="str">
        <f>_xlfn.IFNA(VLOOKUP(D62,Tableau_donnée!D:E,2,FALSE),"")</f>
        <v>BI</v>
      </c>
      <c r="F62">
        <f>_xlfn.IFNA(VLOOKUP(E62,Tableau_donnée!E:F,2,FALSE),"")</f>
        <v>0</v>
      </c>
      <c r="G62" t="str">
        <f>_xlfn.IFNA(VLOOKUP(F62,Tableau_donnée!F:G,2,FALSE),"")</f>
        <v/>
      </c>
      <c r="H62" t="str" cm="1">
        <f t="array" ref="H62">_xlfn.IFNA(_xlfn.IFS(B62="Detecteur_présence_pièce","",B62="Chariot","G_1/4",B62="Pilote","G_1/8",B62="Abattant","G_1/4",B62="Serrage","G_1/4",B62="Ventouse","G_3/8"),"")</f>
        <v/>
      </c>
    </row>
    <row r="63" spans="1:8" x14ac:dyDescent="0.3">
      <c r="A63" t="s">
        <v>1</v>
      </c>
      <c r="B63" t="s">
        <v>8</v>
      </c>
      <c r="C63" t="s">
        <v>24</v>
      </c>
      <c r="D63" t="s">
        <v>42</v>
      </c>
      <c r="E63" t="str">
        <f>_xlfn.IFNA(VLOOKUP(D63,Tableau_donnée!D:E,2,FALSE),"")</f>
        <v>DPP</v>
      </c>
      <c r="F63">
        <f>_xlfn.IFNA(VLOOKUP(E63,Tableau_donnée!E:F,2,FALSE),"")</f>
        <v>0</v>
      </c>
      <c r="G63" t="str">
        <f>_xlfn.IFNA(VLOOKUP(F63,Tableau_donnée!F:G,2,FALSE),"")</f>
        <v/>
      </c>
    </row>
    <row r="64" spans="1:8" x14ac:dyDescent="0.3">
      <c r="A64" t="s">
        <v>1</v>
      </c>
      <c r="B64" t="s">
        <v>8</v>
      </c>
      <c r="C64" t="s">
        <v>24</v>
      </c>
      <c r="D64" t="s">
        <v>43</v>
      </c>
      <c r="E64" t="str">
        <f>_xlfn.IFNA(VLOOKUP(D64,Tableau_donnée!D:E,2,FALSE),"")</f>
        <v>DPP</v>
      </c>
      <c r="F64">
        <f>_xlfn.IFNA(VLOOKUP(E64,Tableau_donnée!E:F,2,FALSE),"")</f>
        <v>0</v>
      </c>
    </row>
    <row r="65" spans="5:6" x14ac:dyDescent="0.3">
      <c r="E65" t="str">
        <f>_xlfn.IFNA(VLOOKUP(D65,Tableau_donnée!D:E,2,FALSE),"")</f>
        <v/>
      </c>
      <c r="F65" t="str">
        <f>_xlfn.IFNA(VLOOKUP(E65,Tableau_donnée!E:F,2,FALSE),"")</f>
        <v/>
      </c>
    </row>
  </sheetData>
  <mergeCells count="9">
    <mergeCell ref="G1:G3"/>
    <mergeCell ref="H1:H3"/>
    <mergeCell ref="I1:I3"/>
    <mergeCell ref="A1:A3"/>
    <mergeCell ref="B1:B3"/>
    <mergeCell ref="C1:C3"/>
    <mergeCell ref="D1:D3"/>
    <mergeCell ref="E1:E3"/>
    <mergeCell ref="F1:F3"/>
  </mergeCells>
  <phoneticPr fontId="3" type="noConversion"/>
  <dataValidations count="4">
    <dataValidation type="list" allowBlank="1" showInputMessage="1" showErrorMessage="1" sqref="A4:A65" xr:uid="{3F8FF73F-3126-42DA-9D83-41ED63ABE2C0}">
      <formula1>Actionneurs</formula1>
    </dataValidation>
    <dataValidation type="list" allowBlank="1" showInputMessage="1" showErrorMessage="1" sqref="B4:B65" xr:uid="{A9284679-743C-4080-B25E-8D6EE6FB6703}">
      <formula1>INDIRECT($A4)</formula1>
    </dataValidation>
    <dataValidation type="list" allowBlank="1" showInputMessage="1" showErrorMessage="1" sqref="C4:C65" xr:uid="{FC68E7A6-B26C-44A3-B688-10E647694E03}">
      <formula1>INDIRECT($B4)</formula1>
    </dataValidation>
    <dataValidation type="list" allowBlank="1" showInputMessage="1" showErrorMessage="1" sqref="D4:D65" xr:uid="{170D338A-C0CD-4EDD-8F1F-EE6500814B1C}">
      <formula1>INDIRECT($C4)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91</vt:i4>
      </vt:variant>
    </vt:vector>
  </HeadingPairs>
  <TitlesOfParts>
    <vt:vector size="94" baseType="lpstr">
      <vt:lpstr>Tableau_donnée</vt:lpstr>
      <vt:lpstr>Base_de_donnée</vt:lpstr>
      <vt:lpstr>Vignette</vt:lpstr>
      <vt:lpstr>_40</vt:lpstr>
      <vt:lpstr>_50</vt:lpstr>
      <vt:lpstr>_82M3E030050L8</vt:lpstr>
      <vt:lpstr>_86D40_111C800A_K</vt:lpstr>
      <vt:lpstr>_86P40_209C8006</vt:lpstr>
      <vt:lpstr>_86P40_210C8004</vt:lpstr>
      <vt:lpstr>_86P40_210C8004_K</vt:lpstr>
      <vt:lpstr>_86P40_210C8006</vt:lpstr>
      <vt:lpstr>_A120212L1810KTK26</vt:lpstr>
      <vt:lpstr>_C95SDD200_50</vt:lpstr>
      <vt:lpstr>_C96NB50_250C</vt:lpstr>
      <vt:lpstr>_C96SB80_C700</vt:lpstr>
      <vt:lpstr>_CP95NB63_150</vt:lpstr>
      <vt:lpstr>_CP95NB63_50</vt:lpstr>
      <vt:lpstr>_CP95NB63_600</vt:lpstr>
      <vt:lpstr>_CP96NB50_650C</vt:lpstr>
      <vt:lpstr>_DE_STA_CO</vt:lpstr>
      <vt:lpstr>_Detecteur_position_plateau_tournant</vt:lpstr>
      <vt:lpstr>_MGPA50_50Z_DCR6253R</vt:lpstr>
      <vt:lpstr>_MGPM32TF_25Z_XC35W</vt:lpstr>
      <vt:lpstr>_MGPM50TF_25Z_XC35W</vt:lpstr>
      <vt:lpstr>_MGPM50TF_25Z_XC35W_XA6</vt:lpstr>
      <vt:lpstr>_MGPM50TF_50Z_XC35W</vt:lpstr>
      <vt:lpstr>_MGPM63TF_100Z_XC35W</vt:lpstr>
      <vt:lpstr>_MGPM63TF_125Z_XC35W_XA6</vt:lpstr>
      <vt:lpstr>_MGPM63TF_125Z_XC8</vt:lpstr>
      <vt:lpstr>_MGPM63TF_150Z_XC35W_XA6</vt:lpstr>
      <vt:lpstr>_MGPM63TF_25Z_XC35W</vt:lpstr>
      <vt:lpstr>_MGPM80TF_50Z_XC35W</vt:lpstr>
      <vt:lpstr>_RFID</vt:lpstr>
      <vt:lpstr>_Senstronic</vt:lpstr>
      <vt:lpstr>_Sick</vt:lpstr>
      <vt:lpstr>_Tsa_1100_2_330_7_D_HLD_A_A_C_E_11_E</vt:lpstr>
      <vt:lpstr>_Tsa_1500_2_330_7_D_HLD_AB_A_C_E_17_E</vt:lpstr>
      <vt:lpstr>_Tsa_920_2_330_2_D_HLD_AB_A_D_E_11_E</vt:lpstr>
      <vt:lpstr>A120212L1810KTK26</vt:lpstr>
      <vt:lpstr>A126305M120451K</vt:lpstr>
      <vt:lpstr>AB</vt:lpstr>
      <vt:lpstr>Abattant</vt:lpstr>
      <vt:lpstr>Abattant_avec_bloqueur_dair</vt:lpstr>
      <vt:lpstr>Actionneur_pneumatique</vt:lpstr>
      <vt:lpstr>ActionneurElectrique</vt:lpstr>
      <vt:lpstr>Actionneurs</vt:lpstr>
      <vt:lpstr>Barriere_immaterielle</vt:lpstr>
      <vt:lpstr>CBC45M38G</vt:lpstr>
      <vt:lpstr>CBC85M38G</vt:lpstr>
      <vt:lpstr>CES_A_W5H_01</vt:lpstr>
      <vt:lpstr>CH</vt:lpstr>
      <vt:lpstr>Chariot</vt:lpstr>
      <vt:lpstr>Chariot_avec_bloqueur</vt:lpstr>
      <vt:lpstr>COBC_3065M38G</vt:lpstr>
      <vt:lpstr>COBC_4080_M38G</vt:lpstr>
      <vt:lpstr>COVAL</vt:lpstr>
      <vt:lpstr>DE_STA_CO</vt:lpstr>
      <vt:lpstr>Detecteur</vt:lpstr>
      <vt:lpstr>Detecteur_position_plateau_tournant</vt:lpstr>
      <vt:lpstr>Detecteur_présence_chariot</vt:lpstr>
      <vt:lpstr>Detecteur_présence_pièce</vt:lpstr>
      <vt:lpstr>DPP</vt:lpstr>
      <vt:lpstr>GEP_17</vt:lpstr>
      <vt:lpstr>IFM_ELECTRONIC</vt:lpstr>
      <vt:lpstr>KS_100_6_BD_A01_LH_T12_120</vt:lpstr>
      <vt:lpstr>KS_200_6_BD_A03_LH_T12_120</vt:lpstr>
      <vt:lpstr>KS_80.6_S_A01_LV_T12_90°</vt:lpstr>
      <vt:lpstr>KS_80.6_S_A03_LH_T12_135</vt:lpstr>
      <vt:lpstr>KS125.6_BH_S_A03_LH_T12_90°</vt:lpstr>
      <vt:lpstr>KS2_100_6_BD_A01_LH_T12_105</vt:lpstr>
      <vt:lpstr>MoteurPlateauTournant</vt:lpstr>
      <vt:lpstr>O1D100</vt:lpstr>
      <vt:lpstr>P_F_P_1_T_B_125_45_025_A</vt:lpstr>
      <vt:lpstr>Pilote</vt:lpstr>
      <vt:lpstr>PL</vt:lpstr>
      <vt:lpstr>RFID</vt:lpstr>
      <vt:lpstr>Sécurité</vt:lpstr>
      <vt:lpstr>SENSTRONIC</vt:lpstr>
      <vt:lpstr>Serrage</vt:lpstr>
      <vt:lpstr>SICK</vt:lpstr>
      <vt:lpstr>SIEMENS</vt:lpstr>
      <vt:lpstr>SMC</vt:lpstr>
      <vt:lpstr>SOPAP</vt:lpstr>
      <vt:lpstr>Tsa_1100_2_330_7_D_HLD_A_A_C_E_11_E</vt:lpstr>
      <vt:lpstr>Tunkers</vt:lpstr>
      <vt:lpstr>TunkersMot</vt:lpstr>
      <vt:lpstr>Unite_de_guidage</vt:lpstr>
      <vt:lpstr>Ventouse</vt:lpstr>
      <vt:lpstr>VS_88_NBR_IM38</vt:lpstr>
      <vt:lpstr>VT</vt:lpstr>
      <vt:lpstr>WTB11_2P2461</vt:lpstr>
      <vt:lpstr>WTB27_3P2441</vt:lpstr>
      <vt:lpstr>WTT280L_2P2531</vt:lpstr>
      <vt:lpstr>WTT280L_S259701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 Godmuse</dc:creator>
  <cp:lastModifiedBy>Théo Godmuse</cp:lastModifiedBy>
  <dcterms:created xsi:type="dcterms:W3CDTF">2023-02-14T13:24:30Z</dcterms:created>
  <dcterms:modified xsi:type="dcterms:W3CDTF">2023-02-21T15:06:34Z</dcterms:modified>
</cp:coreProperties>
</file>