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5b6b94ab60efd3/Documents/Céline/"/>
    </mc:Choice>
  </mc:AlternateContent>
  <xr:revisionPtr revIDLastSave="74" documentId="8_{476D2EF9-0697-4399-BC1C-F46BAD0E507D}" xr6:coauthVersionLast="47" xr6:coauthVersionMax="47" xr10:uidLastSave="{291429BA-EC7D-4E57-B902-E275A56E825B}"/>
  <bookViews>
    <workbookView xWindow="-120" yWindow="-120" windowWidth="29040" windowHeight="15840" activeTab="1" xr2:uid="{739E5AFE-2D06-4D95-BD40-2F3DC8088D6F}"/>
  </bookViews>
  <sheets>
    <sheet name="jour" sheetId="1" r:id="rId1"/>
    <sheet name="compta" sheetId="7" r:id="rId2"/>
    <sheet name="enfants" sheetId="2" r:id="rId3"/>
    <sheet name="ados" sheetId="3" r:id="rId4"/>
    <sheet name="adultes" sheetId="4" r:id="rId5"/>
    <sheet name="seniors" sheetId="5" r:id="rId6"/>
    <sheet name="accessoires" sheetId="6" r:id="rId7"/>
  </sheets>
  <definedNames>
    <definedName name="valeurs">jour!$A$19:$K$19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B5" i="1"/>
  <c r="B34" i="7"/>
  <c r="C34" i="7"/>
  <c r="D34" i="7"/>
  <c r="E34" i="7"/>
  <c r="B35" i="7"/>
  <c r="C35" i="7"/>
  <c r="D35" i="7"/>
  <c r="E35" i="7"/>
  <c r="B36" i="7"/>
  <c r="C36" i="7"/>
  <c r="D36" i="7"/>
  <c r="E36" i="7"/>
  <c r="B37" i="7"/>
  <c r="C37" i="7"/>
  <c r="D37" i="7"/>
  <c r="E37" i="7"/>
  <c r="B38" i="7"/>
  <c r="C38" i="7"/>
  <c r="D38" i="7"/>
  <c r="E38" i="7"/>
  <c r="B40" i="7"/>
  <c r="C40" i="7"/>
  <c r="D40" i="7"/>
  <c r="E40" i="7"/>
  <c r="B41" i="7"/>
  <c r="C41" i="7"/>
  <c r="D41" i="7"/>
  <c r="E41" i="7"/>
  <c r="B42" i="7"/>
  <c r="C42" i="7"/>
  <c r="D42" i="7"/>
  <c r="E42" i="7"/>
  <c r="B43" i="7"/>
  <c r="C43" i="7"/>
  <c r="D43" i="7"/>
  <c r="E43" i="7"/>
  <c r="B44" i="7"/>
  <c r="C44" i="7"/>
  <c r="D44" i="7"/>
  <c r="E44" i="7"/>
  <c r="B45" i="7"/>
  <c r="C45" i="7"/>
  <c r="D45" i="7"/>
  <c r="E45" i="7"/>
  <c r="B46" i="7"/>
  <c r="C46" i="7"/>
  <c r="D46" i="7"/>
  <c r="E46" i="7"/>
  <c r="B47" i="7"/>
  <c r="C47" i="7"/>
  <c r="D47" i="7"/>
  <c r="E47" i="7"/>
  <c r="B48" i="7"/>
  <c r="C48" i="7"/>
  <c r="D48" i="7"/>
  <c r="E48" i="7"/>
  <c r="B49" i="7"/>
  <c r="C49" i="7"/>
  <c r="D49" i="7"/>
  <c r="E49" i="7"/>
  <c r="B50" i="7"/>
  <c r="C50" i="7"/>
  <c r="D50" i="7"/>
  <c r="E50" i="7"/>
  <c r="B51" i="7"/>
  <c r="C51" i="7"/>
  <c r="D51" i="7"/>
  <c r="E51" i="7"/>
  <c r="B52" i="7"/>
  <c r="C52" i="7"/>
  <c r="D52" i="7"/>
  <c r="E52" i="7"/>
  <c r="B53" i="7"/>
  <c r="C53" i="7"/>
  <c r="D53" i="7"/>
  <c r="E53" i="7"/>
  <c r="B54" i="7"/>
  <c r="C54" i="7"/>
  <c r="D54" i="7"/>
  <c r="E54" i="7"/>
  <c r="B55" i="7"/>
  <c r="C55" i="7"/>
  <c r="D55" i="7"/>
  <c r="E55" i="7"/>
  <c r="B56" i="7"/>
  <c r="C56" i="7"/>
  <c r="D56" i="7"/>
  <c r="E56" i="7"/>
  <c r="B57" i="7"/>
  <c r="C57" i="7"/>
  <c r="D57" i="7"/>
  <c r="E57" i="7"/>
  <c r="B58" i="7"/>
  <c r="C58" i="7"/>
  <c r="D58" i="7"/>
  <c r="E58" i="7"/>
  <c r="B59" i="7"/>
  <c r="C59" i="7"/>
  <c r="D59" i="7"/>
  <c r="E59" i="7"/>
  <c r="B60" i="7"/>
  <c r="C60" i="7"/>
  <c r="D60" i="7"/>
  <c r="E60" i="7"/>
  <c r="B61" i="7"/>
  <c r="C61" i="7"/>
  <c r="D61" i="7"/>
  <c r="E61" i="7"/>
  <c r="B62" i="7"/>
  <c r="C62" i="7"/>
  <c r="D62" i="7"/>
  <c r="E62" i="7"/>
  <c r="B63" i="7"/>
  <c r="C63" i="7"/>
  <c r="D63" i="7"/>
  <c r="E63" i="7"/>
  <c r="B64" i="7"/>
  <c r="C64" i="7"/>
  <c r="D64" i="7"/>
  <c r="E64" i="7"/>
  <c r="B65" i="7"/>
  <c r="C65" i="7"/>
  <c r="D65" i="7"/>
  <c r="E65" i="7"/>
  <c r="B66" i="7"/>
  <c r="C66" i="7"/>
  <c r="D66" i="7"/>
  <c r="E66" i="7"/>
  <c r="B67" i="7"/>
  <c r="C67" i="7"/>
  <c r="D67" i="7"/>
  <c r="E67" i="7"/>
  <c r="B68" i="7"/>
  <c r="C68" i="7"/>
  <c r="D68" i="7"/>
  <c r="E68" i="7"/>
  <c r="B69" i="7"/>
  <c r="C69" i="7"/>
  <c r="D69" i="7"/>
  <c r="E69" i="7"/>
  <c r="B70" i="7"/>
  <c r="C70" i="7"/>
  <c r="D70" i="7"/>
  <c r="E70" i="7"/>
  <c r="B71" i="7"/>
  <c r="C71" i="7"/>
  <c r="D71" i="7"/>
  <c r="E71" i="7"/>
  <c r="B72" i="7"/>
  <c r="C72" i="7"/>
  <c r="D72" i="7"/>
  <c r="E72" i="7"/>
  <c r="B73" i="7"/>
  <c r="C73" i="7"/>
  <c r="D73" i="7"/>
  <c r="E73" i="7"/>
  <c r="B74" i="7"/>
  <c r="C74" i="7"/>
  <c r="D74" i="7"/>
  <c r="E74" i="7"/>
  <c r="B75" i="7"/>
  <c r="C75" i="7"/>
  <c r="D75" i="7"/>
  <c r="E75" i="7"/>
  <c r="B76" i="7"/>
  <c r="C76" i="7"/>
  <c r="D76" i="7"/>
  <c r="E76" i="7"/>
  <c r="B77" i="7"/>
  <c r="C77" i="7"/>
  <c r="D77" i="7"/>
  <c r="E77" i="7"/>
  <c r="B78" i="7"/>
  <c r="C78" i="7"/>
  <c r="D78" i="7"/>
  <c r="E78" i="7"/>
  <c r="B79" i="7"/>
  <c r="C79" i="7"/>
  <c r="D79" i="7"/>
  <c r="E79" i="7"/>
  <c r="B80" i="7"/>
  <c r="C80" i="7"/>
  <c r="D80" i="7"/>
  <c r="E80" i="7"/>
  <c r="B81" i="7"/>
  <c r="C81" i="7"/>
  <c r="D81" i="7"/>
  <c r="E81" i="7"/>
  <c r="B82" i="7"/>
  <c r="C82" i="7"/>
  <c r="D82" i="7"/>
  <c r="E82" i="7"/>
  <c r="B83" i="7"/>
  <c r="C83" i="7"/>
  <c r="D83" i="7"/>
  <c r="E83" i="7"/>
  <c r="B84" i="7"/>
  <c r="C84" i="7"/>
  <c r="D84" i="7"/>
  <c r="E84" i="7"/>
  <c r="B85" i="7"/>
  <c r="C85" i="7"/>
  <c r="D85" i="7"/>
  <c r="E85" i="7"/>
  <c r="B86" i="7"/>
  <c r="C86" i="7"/>
  <c r="D86" i="7"/>
  <c r="E86" i="7"/>
  <c r="B87" i="7"/>
  <c r="C87" i="7"/>
  <c r="D87" i="7"/>
  <c r="E87" i="7"/>
  <c r="B88" i="7"/>
  <c r="C88" i="7"/>
  <c r="D88" i="7"/>
  <c r="E88" i="7"/>
  <c r="B89" i="7"/>
  <c r="C89" i="7"/>
  <c r="D89" i="7"/>
  <c r="E89" i="7"/>
  <c r="B90" i="7"/>
  <c r="C90" i="7"/>
  <c r="D90" i="7"/>
  <c r="E90" i="7"/>
  <c r="B91" i="7"/>
  <c r="C91" i="7"/>
  <c r="D91" i="7"/>
  <c r="E91" i="7"/>
  <c r="B92" i="7"/>
  <c r="C92" i="7"/>
  <c r="D92" i="7"/>
  <c r="E92" i="7"/>
  <c r="B93" i="7"/>
  <c r="C93" i="7"/>
  <c r="D93" i="7"/>
  <c r="E93" i="7"/>
  <c r="B94" i="7"/>
  <c r="C94" i="7"/>
  <c r="D94" i="7"/>
  <c r="E94" i="7"/>
  <c r="B95" i="7"/>
  <c r="C95" i="7"/>
  <c r="D95" i="7"/>
  <c r="E95" i="7"/>
  <c r="B96" i="7"/>
  <c r="C96" i="7"/>
  <c r="D96" i="7"/>
  <c r="E96" i="7"/>
  <c r="B97" i="7"/>
  <c r="C97" i="7"/>
  <c r="D97" i="7"/>
  <c r="E97" i="7"/>
  <c r="B98" i="7"/>
  <c r="C98" i="7"/>
  <c r="D98" i="7"/>
  <c r="E98" i="7"/>
  <c r="B99" i="7"/>
  <c r="C99" i="7"/>
  <c r="D99" i="7"/>
  <c r="E99" i="7"/>
  <c r="B100" i="7"/>
  <c r="C100" i="7"/>
  <c r="D100" i="7"/>
  <c r="E100" i="7"/>
  <c r="B101" i="7"/>
  <c r="C101" i="7"/>
  <c r="D101" i="7"/>
  <c r="E101" i="7"/>
  <c r="B102" i="7"/>
  <c r="C102" i="7"/>
  <c r="D102" i="7"/>
  <c r="E102" i="7"/>
  <c r="B103" i="7"/>
  <c r="C103" i="7"/>
  <c r="D103" i="7"/>
  <c r="E103" i="7"/>
  <c r="B104" i="7"/>
  <c r="C104" i="7"/>
  <c r="D104" i="7"/>
  <c r="E104" i="7"/>
  <c r="B105" i="7"/>
  <c r="C105" i="7"/>
  <c r="D105" i="7"/>
  <c r="E105" i="7"/>
  <c r="B106" i="7"/>
  <c r="C106" i="7"/>
  <c r="D106" i="7"/>
  <c r="E106" i="7"/>
  <c r="B107" i="7"/>
  <c r="C107" i="7"/>
  <c r="D107" i="7"/>
  <c r="E107" i="7"/>
  <c r="B108" i="7"/>
  <c r="C108" i="7"/>
  <c r="D108" i="7"/>
  <c r="E108" i="7"/>
  <c r="B109" i="7"/>
  <c r="C109" i="7"/>
  <c r="D109" i="7"/>
  <c r="E109" i="7"/>
  <c r="B110" i="7"/>
  <c r="C110" i="7"/>
  <c r="D110" i="7"/>
  <c r="E110" i="7"/>
  <c r="B111" i="7"/>
  <c r="C111" i="7"/>
  <c r="D111" i="7"/>
  <c r="E111" i="7"/>
  <c r="B112" i="7"/>
  <c r="C112" i="7"/>
  <c r="D112" i="7"/>
  <c r="E112" i="7"/>
  <c r="B113" i="7"/>
  <c r="C113" i="7"/>
  <c r="D113" i="7"/>
  <c r="E113" i="7"/>
  <c r="B114" i="7"/>
  <c r="C114" i="7"/>
  <c r="D114" i="7"/>
  <c r="E114" i="7"/>
  <c r="B115" i="7"/>
  <c r="C115" i="7"/>
  <c r="D115" i="7"/>
  <c r="E115" i="7"/>
  <c r="B116" i="7"/>
  <c r="C116" i="7"/>
  <c r="D116" i="7"/>
  <c r="E116" i="7"/>
  <c r="B117" i="7"/>
  <c r="C117" i="7"/>
  <c r="D117" i="7"/>
  <c r="E117" i="7"/>
  <c r="B118" i="7"/>
  <c r="C118" i="7"/>
  <c r="D118" i="7"/>
  <c r="E118" i="7"/>
  <c r="B119" i="7"/>
  <c r="C119" i="7"/>
  <c r="D119" i="7"/>
  <c r="E119" i="7"/>
  <c r="B120" i="7"/>
  <c r="C120" i="7"/>
  <c r="D120" i="7"/>
  <c r="E120" i="7"/>
  <c r="B121" i="7"/>
  <c r="C121" i="7"/>
  <c r="D121" i="7"/>
  <c r="E121" i="7"/>
  <c r="B122" i="7"/>
  <c r="C122" i="7"/>
  <c r="D122" i="7"/>
  <c r="E122" i="7"/>
  <c r="B123" i="7"/>
  <c r="C123" i="7"/>
  <c r="D123" i="7"/>
  <c r="E123" i="7"/>
  <c r="B124" i="7"/>
  <c r="C124" i="7"/>
  <c r="D124" i="7"/>
  <c r="E124" i="7"/>
  <c r="B125" i="7"/>
  <c r="C125" i="7"/>
  <c r="D125" i="7"/>
  <c r="E125" i="7"/>
  <c r="B126" i="7"/>
  <c r="C126" i="7"/>
  <c r="D126" i="7"/>
  <c r="E126" i="7"/>
  <c r="B127" i="7"/>
  <c r="C127" i="7"/>
  <c r="D127" i="7"/>
  <c r="E127" i="7"/>
  <c r="B128" i="7"/>
  <c r="C128" i="7"/>
  <c r="D128" i="7"/>
  <c r="E128" i="7"/>
  <c r="B129" i="7"/>
  <c r="C129" i="7"/>
  <c r="D129" i="7"/>
  <c r="E129" i="7"/>
  <c r="B130" i="7"/>
  <c r="C130" i="7"/>
  <c r="D130" i="7"/>
  <c r="E130" i="7"/>
  <c r="B131" i="7"/>
  <c r="C131" i="7"/>
  <c r="D131" i="7"/>
  <c r="E131" i="7"/>
  <c r="B132" i="7"/>
  <c r="C132" i="7"/>
  <c r="D132" i="7"/>
  <c r="E132" i="7"/>
  <c r="B133" i="7"/>
  <c r="C133" i="7"/>
  <c r="D133" i="7"/>
  <c r="E133" i="7"/>
  <c r="B134" i="7"/>
  <c r="C134" i="7"/>
  <c r="D134" i="7"/>
  <c r="E134" i="7"/>
  <c r="B135" i="7"/>
  <c r="C135" i="7"/>
  <c r="D135" i="7"/>
  <c r="E135" i="7"/>
  <c r="B136" i="7"/>
  <c r="C136" i="7"/>
  <c r="D136" i="7"/>
  <c r="E136" i="7"/>
  <c r="B137" i="7"/>
  <c r="C137" i="7"/>
  <c r="D137" i="7"/>
  <c r="E137" i="7"/>
  <c r="B138" i="7"/>
  <c r="C138" i="7"/>
  <c r="D138" i="7"/>
  <c r="E138" i="7"/>
  <c r="B139" i="7"/>
  <c r="C139" i="7"/>
  <c r="D139" i="7"/>
  <c r="E139" i="7"/>
  <c r="B140" i="7"/>
  <c r="C140" i="7"/>
  <c r="D140" i="7"/>
  <c r="E140" i="7"/>
  <c r="B141" i="7"/>
  <c r="C141" i="7"/>
  <c r="D141" i="7"/>
  <c r="E141" i="7"/>
  <c r="B142" i="7"/>
  <c r="C142" i="7"/>
  <c r="D142" i="7"/>
  <c r="E142" i="7"/>
  <c r="B143" i="7"/>
  <c r="C143" i="7"/>
  <c r="D143" i="7"/>
  <c r="E143" i="7"/>
  <c r="B144" i="7"/>
  <c r="C144" i="7"/>
  <c r="D144" i="7"/>
  <c r="E144" i="7"/>
  <c r="B145" i="7"/>
  <c r="C145" i="7"/>
  <c r="D145" i="7"/>
  <c r="E145" i="7"/>
  <c r="B146" i="7"/>
  <c r="C146" i="7"/>
  <c r="D146" i="7"/>
  <c r="E146" i="7"/>
  <c r="B147" i="7"/>
  <c r="C147" i="7"/>
  <c r="D147" i="7"/>
  <c r="E147" i="7"/>
  <c r="B148" i="7"/>
  <c r="C148" i="7"/>
  <c r="D148" i="7"/>
  <c r="E148" i="7"/>
  <c r="B149" i="7"/>
  <c r="C149" i="7"/>
  <c r="D149" i="7"/>
  <c r="E149" i="7"/>
  <c r="B150" i="7"/>
  <c r="C150" i="7"/>
  <c r="D150" i="7"/>
  <c r="E150" i="7"/>
  <c r="B151" i="7"/>
  <c r="C151" i="7"/>
  <c r="D151" i="7"/>
  <c r="E151" i="7"/>
  <c r="B152" i="7"/>
  <c r="C152" i="7"/>
  <c r="D152" i="7"/>
  <c r="E152" i="7"/>
  <c r="B153" i="7"/>
  <c r="C153" i="7"/>
  <c r="D153" i="7"/>
  <c r="E153" i="7"/>
  <c r="B154" i="7"/>
  <c r="C154" i="7"/>
  <c r="D154" i="7"/>
  <c r="E154" i="7"/>
  <c r="B155" i="7"/>
  <c r="C155" i="7"/>
  <c r="D155" i="7"/>
  <c r="E155" i="7"/>
  <c r="B156" i="7"/>
  <c r="C156" i="7"/>
  <c r="D156" i="7"/>
  <c r="E156" i="7"/>
  <c r="B157" i="7"/>
  <c r="C157" i="7"/>
  <c r="D157" i="7"/>
  <c r="E157" i="7"/>
  <c r="B158" i="7"/>
  <c r="C158" i="7"/>
  <c r="D158" i="7"/>
  <c r="E158" i="7"/>
  <c r="B159" i="7"/>
  <c r="C159" i="7"/>
  <c r="D159" i="7"/>
  <c r="E159" i="7"/>
  <c r="B160" i="7"/>
  <c r="C160" i="7"/>
  <c r="D160" i="7"/>
  <c r="E160" i="7"/>
  <c r="B161" i="7"/>
  <c r="C161" i="7"/>
  <c r="D161" i="7"/>
  <c r="E161" i="7"/>
  <c r="B162" i="7"/>
  <c r="C162" i="7"/>
  <c r="D162" i="7"/>
  <c r="E162" i="7"/>
  <c r="B163" i="7"/>
  <c r="C163" i="7"/>
  <c r="D163" i="7"/>
  <c r="E163" i="7"/>
  <c r="B164" i="7"/>
  <c r="C164" i="7"/>
  <c r="D164" i="7"/>
  <c r="E164" i="7"/>
  <c r="B165" i="7"/>
  <c r="C165" i="7"/>
  <c r="D165" i="7"/>
  <c r="E165" i="7"/>
  <c r="B166" i="7"/>
  <c r="C166" i="7"/>
  <c r="D166" i="7"/>
  <c r="E166" i="7"/>
  <c r="B167" i="7"/>
  <c r="C167" i="7"/>
  <c r="D167" i="7"/>
  <c r="E167" i="7"/>
  <c r="B168" i="7"/>
  <c r="C168" i="7"/>
  <c r="D168" i="7"/>
  <c r="E168" i="7"/>
  <c r="B169" i="7"/>
  <c r="C169" i="7"/>
  <c r="D169" i="7"/>
  <c r="E169" i="7"/>
  <c r="B170" i="7"/>
  <c r="C170" i="7"/>
  <c r="D170" i="7"/>
  <c r="E170" i="7"/>
  <c r="B171" i="7"/>
  <c r="C171" i="7"/>
  <c r="D171" i="7"/>
  <c r="E171" i="7"/>
  <c r="B172" i="7"/>
  <c r="C172" i="7"/>
  <c r="D172" i="7"/>
  <c r="E172" i="7"/>
  <c r="B173" i="7"/>
  <c r="C173" i="7"/>
  <c r="D173" i="7"/>
  <c r="E173" i="7"/>
  <c r="B174" i="7"/>
  <c r="C174" i="7"/>
  <c r="D174" i="7"/>
  <c r="E174" i="7"/>
  <c r="B175" i="7"/>
  <c r="C175" i="7"/>
  <c r="D175" i="7"/>
  <c r="E175" i="7"/>
  <c r="B176" i="7"/>
  <c r="C176" i="7"/>
  <c r="D176" i="7"/>
  <c r="E176" i="7"/>
  <c r="B177" i="7"/>
  <c r="C177" i="7"/>
  <c r="D177" i="7"/>
  <c r="E177" i="7"/>
  <c r="B178" i="7"/>
  <c r="C178" i="7"/>
  <c r="D178" i="7"/>
  <c r="E178" i="7"/>
  <c r="B179" i="7"/>
  <c r="C179" i="7"/>
  <c r="D179" i="7"/>
  <c r="E179" i="7"/>
  <c r="B180" i="7"/>
  <c r="C180" i="7"/>
  <c r="D180" i="7"/>
  <c r="E180" i="7"/>
  <c r="B181" i="7"/>
  <c r="C181" i="7"/>
  <c r="D181" i="7"/>
  <c r="E181" i="7"/>
  <c r="B182" i="7"/>
  <c r="C182" i="7"/>
  <c r="D182" i="7"/>
  <c r="E182" i="7"/>
  <c r="B183" i="7"/>
  <c r="C183" i="7"/>
  <c r="D183" i="7"/>
  <c r="E183" i="7"/>
  <c r="B184" i="7"/>
  <c r="C184" i="7"/>
  <c r="D184" i="7"/>
  <c r="E184" i="7"/>
  <c r="B185" i="7"/>
  <c r="C185" i="7"/>
  <c r="D185" i="7"/>
  <c r="E185" i="7"/>
  <c r="B186" i="7"/>
  <c r="C186" i="7"/>
  <c r="D186" i="7"/>
  <c r="E186" i="7"/>
  <c r="B187" i="7"/>
  <c r="C187" i="7"/>
  <c r="D187" i="7"/>
  <c r="E187" i="7"/>
  <c r="B188" i="7"/>
  <c r="C188" i="7"/>
  <c r="D188" i="7"/>
  <c r="E188" i="7"/>
  <c r="B189" i="7"/>
  <c r="C189" i="7"/>
  <c r="D189" i="7"/>
  <c r="E189" i="7"/>
  <c r="B190" i="7"/>
  <c r="C190" i="7"/>
  <c r="D190" i="7"/>
  <c r="E190" i="7"/>
  <c r="B191" i="7"/>
  <c r="C191" i="7"/>
  <c r="D191" i="7"/>
  <c r="E191" i="7"/>
  <c r="B192" i="7"/>
  <c r="C192" i="7"/>
  <c r="D192" i="7"/>
  <c r="E192" i="7"/>
  <c r="B193" i="7"/>
  <c r="C193" i="7"/>
  <c r="D193" i="7"/>
  <c r="E193" i="7"/>
  <c r="B194" i="7"/>
  <c r="C194" i="7"/>
  <c r="D194" i="7"/>
  <c r="E194" i="7"/>
  <c r="B195" i="7"/>
  <c r="C195" i="7"/>
  <c r="D195" i="7"/>
  <c r="E195" i="7"/>
  <c r="B196" i="7"/>
  <c r="C196" i="7"/>
  <c r="D196" i="7"/>
  <c r="E196" i="7"/>
  <c r="B197" i="7"/>
  <c r="C197" i="7"/>
  <c r="D197" i="7"/>
  <c r="E197" i="7"/>
  <c r="B198" i="7"/>
  <c r="C198" i="7"/>
  <c r="D198" i="7"/>
  <c r="E198" i="7"/>
  <c r="B199" i="7"/>
  <c r="C199" i="7"/>
  <c r="D199" i="7"/>
  <c r="E199" i="7"/>
  <c r="B200" i="7"/>
  <c r="C200" i="7"/>
  <c r="D200" i="7"/>
  <c r="E200" i="7"/>
  <c r="B201" i="7"/>
  <c r="C201" i="7"/>
  <c r="D201" i="7"/>
  <c r="E201" i="7"/>
  <c r="B202" i="7"/>
  <c r="C202" i="7"/>
  <c r="D202" i="7"/>
  <c r="E202" i="7"/>
  <c r="B203" i="7"/>
  <c r="C203" i="7"/>
  <c r="D203" i="7"/>
  <c r="E203" i="7"/>
  <c r="B204" i="7"/>
  <c r="C204" i="7"/>
  <c r="D204" i="7"/>
  <c r="E204" i="7"/>
  <c r="B205" i="7"/>
  <c r="C205" i="7"/>
  <c r="D205" i="7"/>
  <c r="E205" i="7"/>
  <c r="B206" i="7"/>
  <c r="C206" i="7"/>
  <c r="D206" i="7"/>
  <c r="E206" i="7"/>
  <c r="B207" i="7"/>
  <c r="C207" i="7"/>
  <c r="D207" i="7"/>
  <c r="E207" i="7"/>
  <c r="B208" i="7"/>
  <c r="C208" i="7"/>
  <c r="D208" i="7"/>
  <c r="E208" i="7"/>
  <c r="B209" i="7"/>
  <c r="C209" i="7"/>
  <c r="D209" i="7"/>
  <c r="E209" i="7"/>
  <c r="B210" i="7"/>
  <c r="C210" i="7"/>
  <c r="D210" i="7"/>
  <c r="E210" i="7"/>
  <c r="B211" i="7"/>
  <c r="C211" i="7"/>
  <c r="D211" i="7"/>
  <c r="E211" i="7"/>
  <c r="B212" i="7"/>
  <c r="C212" i="7"/>
  <c r="D212" i="7"/>
  <c r="E212" i="7"/>
  <c r="B213" i="7"/>
  <c r="C213" i="7"/>
  <c r="D213" i="7"/>
  <c r="E213" i="7"/>
  <c r="B214" i="7"/>
  <c r="C214" i="7"/>
  <c r="D214" i="7"/>
  <c r="E214" i="7"/>
  <c r="B215" i="7"/>
  <c r="C215" i="7"/>
  <c r="D215" i="7"/>
  <c r="E215" i="7"/>
  <c r="B216" i="7"/>
  <c r="C216" i="7"/>
  <c r="D216" i="7"/>
  <c r="E216" i="7"/>
  <c r="B217" i="7"/>
  <c r="C217" i="7"/>
  <c r="D217" i="7"/>
  <c r="E217" i="7"/>
  <c r="B218" i="7"/>
  <c r="C218" i="7"/>
  <c r="D218" i="7"/>
  <c r="E218" i="7"/>
  <c r="B219" i="7"/>
  <c r="C219" i="7"/>
  <c r="D219" i="7"/>
  <c r="E219" i="7"/>
  <c r="B220" i="7"/>
  <c r="C220" i="7"/>
  <c r="D220" i="7"/>
  <c r="E220" i="7"/>
  <c r="B221" i="7"/>
  <c r="C221" i="7"/>
  <c r="D221" i="7"/>
  <c r="E221" i="7"/>
  <c r="B222" i="7"/>
  <c r="C222" i="7"/>
  <c r="D222" i="7"/>
  <c r="E222" i="7"/>
  <c r="B223" i="7"/>
  <c r="C223" i="7"/>
  <c r="D223" i="7"/>
  <c r="E223" i="7"/>
  <c r="B224" i="7"/>
  <c r="C224" i="7"/>
  <c r="D224" i="7"/>
  <c r="E224" i="7"/>
  <c r="B225" i="7"/>
  <c r="C225" i="7"/>
  <c r="D225" i="7"/>
  <c r="E225" i="7"/>
  <c r="B226" i="7"/>
  <c r="C226" i="7"/>
  <c r="D226" i="7"/>
  <c r="E226" i="7"/>
  <c r="B227" i="7"/>
  <c r="C227" i="7"/>
  <c r="D227" i="7"/>
  <c r="E227" i="7"/>
  <c r="B228" i="7"/>
  <c r="C228" i="7"/>
  <c r="D228" i="7"/>
  <c r="E228" i="7"/>
  <c r="B229" i="7"/>
  <c r="C229" i="7"/>
  <c r="D229" i="7"/>
  <c r="E229" i="7"/>
  <c r="B230" i="7"/>
  <c r="C230" i="7"/>
  <c r="D230" i="7"/>
  <c r="E230" i="7"/>
  <c r="B231" i="7"/>
  <c r="C231" i="7"/>
  <c r="D231" i="7"/>
  <c r="E231" i="7"/>
  <c r="B232" i="7"/>
  <c r="C232" i="7"/>
  <c r="D232" i="7"/>
  <c r="E232" i="7"/>
  <c r="B233" i="7"/>
  <c r="C233" i="7"/>
  <c r="D233" i="7"/>
  <c r="E233" i="7"/>
  <c r="B234" i="7"/>
  <c r="C234" i="7"/>
  <c r="D234" i="7"/>
  <c r="E234" i="7"/>
  <c r="B235" i="7"/>
  <c r="C235" i="7"/>
  <c r="D235" i="7"/>
  <c r="E235" i="7"/>
  <c r="B236" i="7"/>
  <c r="C236" i="7"/>
  <c r="D236" i="7"/>
  <c r="E236" i="7"/>
  <c r="B237" i="7"/>
  <c r="C237" i="7"/>
  <c r="D237" i="7"/>
  <c r="E237" i="7"/>
  <c r="B238" i="7"/>
  <c r="C238" i="7"/>
  <c r="D238" i="7"/>
  <c r="E238" i="7"/>
  <c r="B239" i="7"/>
  <c r="C239" i="7"/>
  <c r="D239" i="7"/>
  <c r="E239" i="7"/>
  <c r="B240" i="7"/>
  <c r="C240" i="7"/>
  <c r="D240" i="7"/>
  <c r="E240" i="7"/>
  <c r="B241" i="7"/>
  <c r="C241" i="7"/>
  <c r="D241" i="7"/>
  <c r="E241" i="7"/>
  <c r="B242" i="7"/>
  <c r="C242" i="7"/>
  <c r="D242" i="7"/>
  <c r="E242" i="7"/>
  <c r="B243" i="7"/>
  <c r="C243" i="7"/>
  <c r="D243" i="7"/>
  <c r="E243" i="7"/>
  <c r="B244" i="7"/>
  <c r="C244" i="7"/>
  <c r="D244" i="7"/>
  <c r="E244" i="7"/>
  <c r="B245" i="7"/>
  <c r="C245" i="7"/>
  <c r="D245" i="7"/>
  <c r="E245" i="7"/>
  <c r="B246" i="7"/>
  <c r="C246" i="7"/>
  <c r="D246" i="7"/>
  <c r="E246" i="7"/>
  <c r="B247" i="7"/>
  <c r="C247" i="7"/>
  <c r="D247" i="7"/>
  <c r="E247" i="7"/>
  <c r="B248" i="7"/>
  <c r="C248" i="7"/>
  <c r="D248" i="7"/>
  <c r="E248" i="7"/>
  <c r="B249" i="7"/>
  <c r="C249" i="7"/>
  <c r="D249" i="7"/>
  <c r="E249" i="7"/>
  <c r="B250" i="7"/>
  <c r="C250" i="7"/>
  <c r="D250" i="7"/>
  <c r="E250" i="7"/>
  <c r="B251" i="7"/>
  <c r="C251" i="7"/>
  <c r="D251" i="7"/>
  <c r="E251" i="7"/>
  <c r="B252" i="7"/>
  <c r="C252" i="7"/>
  <c r="D252" i="7"/>
  <c r="E252" i="7"/>
  <c r="B253" i="7"/>
  <c r="C253" i="7"/>
  <c r="D253" i="7"/>
  <c r="E253" i="7"/>
  <c r="B254" i="7"/>
  <c r="C254" i="7"/>
  <c r="D254" i="7"/>
  <c r="E254" i="7"/>
  <c r="B255" i="7"/>
  <c r="C255" i="7"/>
  <c r="D255" i="7"/>
  <c r="E255" i="7"/>
  <c r="B256" i="7"/>
  <c r="C256" i="7"/>
  <c r="D256" i="7"/>
  <c r="E256" i="7"/>
  <c r="B257" i="7"/>
  <c r="C257" i="7"/>
  <c r="D257" i="7"/>
  <c r="E257" i="7"/>
  <c r="B258" i="7"/>
  <c r="C258" i="7"/>
  <c r="D258" i="7"/>
  <c r="E258" i="7"/>
  <c r="B259" i="7"/>
  <c r="C259" i="7"/>
  <c r="D259" i="7"/>
  <c r="E259" i="7"/>
  <c r="B260" i="7"/>
  <c r="C260" i="7"/>
  <c r="D260" i="7"/>
  <c r="E260" i="7"/>
  <c r="B261" i="7"/>
  <c r="C261" i="7"/>
  <c r="D261" i="7"/>
  <c r="E261" i="7"/>
  <c r="B262" i="7"/>
  <c r="C262" i="7"/>
  <c r="D262" i="7"/>
  <c r="E262" i="7"/>
  <c r="B263" i="7"/>
  <c r="C263" i="7"/>
  <c r="D263" i="7"/>
  <c r="E263" i="7"/>
  <c r="B264" i="7"/>
  <c r="C264" i="7"/>
  <c r="D264" i="7"/>
  <c r="E264" i="7"/>
  <c r="B265" i="7"/>
  <c r="C265" i="7"/>
  <c r="D265" i="7"/>
  <c r="E265" i="7"/>
  <c r="B266" i="7"/>
  <c r="C266" i="7"/>
  <c r="D266" i="7"/>
  <c r="E266" i="7"/>
  <c r="B267" i="7"/>
  <c r="C267" i="7"/>
  <c r="D267" i="7"/>
  <c r="E267" i="7"/>
  <c r="B268" i="7"/>
  <c r="C268" i="7"/>
  <c r="D268" i="7"/>
  <c r="E268" i="7"/>
  <c r="B269" i="7"/>
  <c r="C269" i="7"/>
  <c r="D269" i="7"/>
  <c r="E269" i="7"/>
  <c r="B270" i="7"/>
  <c r="C270" i="7"/>
  <c r="D270" i="7"/>
  <c r="E270" i="7"/>
  <c r="B271" i="7"/>
  <c r="C271" i="7"/>
  <c r="D271" i="7"/>
  <c r="E271" i="7"/>
  <c r="B272" i="7"/>
  <c r="C272" i="7"/>
  <c r="D272" i="7"/>
  <c r="E272" i="7"/>
  <c r="B273" i="7"/>
  <c r="C273" i="7"/>
  <c r="D273" i="7"/>
  <c r="E273" i="7"/>
  <c r="B274" i="7"/>
  <c r="C274" i="7"/>
  <c r="D274" i="7"/>
  <c r="E274" i="7"/>
  <c r="B275" i="7"/>
  <c r="C275" i="7"/>
  <c r="D275" i="7"/>
  <c r="E275" i="7"/>
  <c r="B276" i="7"/>
  <c r="C276" i="7"/>
  <c r="D276" i="7"/>
  <c r="E276" i="7"/>
  <c r="B277" i="7"/>
  <c r="C277" i="7"/>
  <c r="D277" i="7"/>
  <c r="E277" i="7"/>
  <c r="B278" i="7"/>
  <c r="C278" i="7"/>
  <c r="D278" i="7"/>
  <c r="E278" i="7"/>
  <c r="B279" i="7"/>
  <c r="C279" i="7"/>
  <c r="D279" i="7"/>
  <c r="E279" i="7"/>
  <c r="B280" i="7"/>
  <c r="C280" i="7"/>
  <c r="D280" i="7"/>
  <c r="E280" i="7"/>
  <c r="B281" i="7"/>
  <c r="C281" i="7"/>
  <c r="D281" i="7"/>
  <c r="E281" i="7"/>
  <c r="B282" i="7"/>
  <c r="C282" i="7"/>
  <c r="D282" i="7"/>
  <c r="E282" i="7"/>
  <c r="B283" i="7"/>
  <c r="C283" i="7"/>
  <c r="D283" i="7"/>
  <c r="E283" i="7"/>
  <c r="B284" i="7"/>
  <c r="C284" i="7"/>
  <c r="D284" i="7"/>
  <c r="E284" i="7"/>
  <c r="B285" i="7"/>
  <c r="C285" i="7"/>
  <c r="D285" i="7"/>
  <c r="E285" i="7"/>
  <c r="B286" i="7"/>
  <c r="C286" i="7"/>
  <c r="D286" i="7"/>
  <c r="E286" i="7"/>
  <c r="B287" i="7"/>
  <c r="C287" i="7"/>
  <c r="D287" i="7"/>
  <c r="E287" i="7"/>
  <c r="B288" i="7"/>
  <c r="C288" i="7"/>
  <c r="D288" i="7"/>
  <c r="E288" i="7"/>
  <c r="B289" i="7"/>
  <c r="C289" i="7"/>
  <c r="D289" i="7"/>
  <c r="E289" i="7"/>
  <c r="B290" i="7"/>
  <c r="C290" i="7"/>
  <c r="D290" i="7"/>
  <c r="E290" i="7"/>
  <c r="B291" i="7"/>
  <c r="C291" i="7"/>
  <c r="D291" i="7"/>
  <c r="E291" i="7"/>
  <c r="B292" i="7"/>
  <c r="C292" i="7"/>
  <c r="D292" i="7"/>
  <c r="E292" i="7"/>
  <c r="B293" i="7"/>
  <c r="C293" i="7"/>
  <c r="D293" i="7"/>
  <c r="E293" i="7"/>
  <c r="B294" i="7"/>
  <c r="C294" i="7"/>
  <c r="D294" i="7"/>
  <c r="E294" i="7"/>
  <c r="B295" i="7"/>
  <c r="C295" i="7"/>
  <c r="D295" i="7"/>
  <c r="E295" i="7"/>
  <c r="B296" i="7"/>
  <c r="C296" i="7"/>
  <c r="D296" i="7"/>
  <c r="E296" i="7"/>
  <c r="B297" i="7"/>
  <c r="C297" i="7"/>
  <c r="D297" i="7"/>
  <c r="E297" i="7"/>
  <c r="B298" i="7"/>
  <c r="C298" i="7"/>
  <c r="D298" i="7"/>
  <c r="E298" i="7"/>
  <c r="B299" i="7"/>
  <c r="C299" i="7"/>
  <c r="D299" i="7"/>
  <c r="E299" i="7"/>
  <c r="B300" i="7"/>
  <c r="C300" i="7"/>
  <c r="D300" i="7"/>
  <c r="E300" i="7"/>
  <c r="B301" i="7"/>
  <c r="C301" i="7"/>
  <c r="D301" i="7"/>
  <c r="E301" i="7"/>
  <c r="B302" i="7"/>
  <c r="C302" i="7"/>
  <c r="D302" i="7"/>
  <c r="E302" i="7"/>
  <c r="B303" i="7"/>
  <c r="C303" i="7"/>
  <c r="D303" i="7"/>
  <c r="E303" i="7"/>
  <c r="B304" i="7"/>
  <c r="C304" i="7"/>
  <c r="D304" i="7"/>
  <c r="E304" i="7"/>
  <c r="B305" i="7"/>
  <c r="C305" i="7"/>
  <c r="D305" i="7"/>
  <c r="E305" i="7"/>
  <c r="B306" i="7"/>
  <c r="C306" i="7"/>
  <c r="D306" i="7"/>
  <c r="E306" i="7"/>
  <c r="B307" i="7"/>
  <c r="C307" i="7"/>
  <c r="D307" i="7"/>
  <c r="E307" i="7"/>
  <c r="B308" i="7"/>
  <c r="C308" i="7"/>
  <c r="D308" i="7"/>
  <c r="E308" i="7"/>
  <c r="B309" i="7"/>
  <c r="C309" i="7"/>
  <c r="D309" i="7"/>
  <c r="E309" i="7"/>
  <c r="B310" i="7"/>
  <c r="C310" i="7"/>
  <c r="D310" i="7"/>
  <c r="E310" i="7"/>
  <c r="B311" i="7"/>
  <c r="C311" i="7"/>
  <c r="D311" i="7"/>
  <c r="E311" i="7"/>
  <c r="B312" i="7"/>
  <c r="C312" i="7"/>
  <c r="D312" i="7"/>
  <c r="E312" i="7"/>
  <c r="B313" i="7"/>
  <c r="C313" i="7"/>
  <c r="D313" i="7"/>
  <c r="E313" i="7"/>
  <c r="B314" i="7"/>
  <c r="C314" i="7"/>
  <c r="D314" i="7"/>
  <c r="E314" i="7"/>
  <c r="B315" i="7"/>
  <c r="C315" i="7"/>
  <c r="D315" i="7"/>
  <c r="E315" i="7"/>
  <c r="B316" i="7"/>
  <c r="C316" i="7"/>
  <c r="D316" i="7"/>
  <c r="E316" i="7"/>
  <c r="B317" i="7"/>
  <c r="C317" i="7"/>
  <c r="D317" i="7"/>
  <c r="E317" i="7"/>
  <c r="B318" i="7"/>
  <c r="C318" i="7"/>
  <c r="D318" i="7"/>
  <c r="E318" i="7"/>
  <c r="B319" i="7"/>
  <c r="C319" i="7"/>
  <c r="D319" i="7"/>
  <c r="E319" i="7"/>
  <c r="B320" i="7"/>
  <c r="C320" i="7"/>
  <c r="D320" i="7"/>
  <c r="E320" i="7"/>
  <c r="B321" i="7"/>
  <c r="C321" i="7"/>
  <c r="D321" i="7"/>
  <c r="E321" i="7"/>
  <c r="B322" i="7"/>
  <c r="C322" i="7"/>
  <c r="D322" i="7"/>
  <c r="E322" i="7"/>
  <c r="B323" i="7"/>
  <c r="C323" i="7"/>
  <c r="D323" i="7"/>
  <c r="E323" i="7"/>
  <c r="B324" i="7"/>
  <c r="C324" i="7"/>
  <c r="D324" i="7"/>
  <c r="E324" i="7"/>
  <c r="B325" i="7"/>
  <c r="C325" i="7"/>
  <c r="D325" i="7"/>
  <c r="E325" i="7"/>
  <c r="B326" i="7"/>
  <c r="C326" i="7"/>
  <c r="D326" i="7"/>
  <c r="E326" i="7"/>
  <c r="B327" i="7"/>
  <c r="C327" i="7"/>
  <c r="D327" i="7"/>
  <c r="E327" i="7"/>
  <c r="B328" i="7"/>
  <c r="C328" i="7"/>
  <c r="D328" i="7"/>
  <c r="E328" i="7"/>
  <c r="B329" i="7"/>
  <c r="C329" i="7"/>
  <c r="D329" i="7"/>
  <c r="E329" i="7"/>
  <c r="B330" i="7"/>
  <c r="C330" i="7"/>
  <c r="D330" i="7"/>
  <c r="E330" i="7"/>
  <c r="B331" i="7"/>
  <c r="C331" i="7"/>
  <c r="D331" i="7"/>
  <c r="E331" i="7"/>
  <c r="B332" i="7"/>
  <c r="C332" i="7"/>
  <c r="D332" i="7"/>
  <c r="E332" i="7"/>
  <c r="B333" i="7"/>
  <c r="C333" i="7"/>
  <c r="D333" i="7"/>
  <c r="E333" i="7"/>
  <c r="B334" i="7"/>
  <c r="C334" i="7"/>
  <c r="D334" i="7"/>
  <c r="E334" i="7"/>
  <c r="B335" i="7"/>
  <c r="C335" i="7"/>
  <c r="D335" i="7"/>
  <c r="E335" i="7"/>
  <c r="B336" i="7"/>
  <c r="C336" i="7"/>
  <c r="D336" i="7"/>
  <c r="E336" i="7"/>
  <c r="B337" i="7"/>
  <c r="C337" i="7"/>
  <c r="D337" i="7"/>
  <c r="E337" i="7"/>
  <c r="B338" i="7"/>
  <c r="C338" i="7"/>
  <c r="D338" i="7"/>
  <c r="E338" i="7"/>
  <c r="B339" i="7"/>
  <c r="C339" i="7"/>
  <c r="D339" i="7"/>
  <c r="E339" i="7"/>
  <c r="B340" i="7"/>
  <c r="C340" i="7"/>
  <c r="D340" i="7"/>
  <c r="E340" i="7"/>
  <c r="B341" i="7"/>
  <c r="C341" i="7"/>
  <c r="D341" i="7"/>
  <c r="E341" i="7"/>
  <c r="B342" i="7"/>
  <c r="C342" i="7"/>
  <c r="D342" i="7"/>
  <c r="E342" i="7"/>
  <c r="B343" i="7"/>
  <c r="C343" i="7"/>
  <c r="D343" i="7"/>
  <c r="E343" i="7"/>
  <c r="B344" i="7"/>
  <c r="C344" i="7"/>
  <c r="D344" i="7"/>
  <c r="E344" i="7"/>
  <c r="B345" i="7"/>
  <c r="C345" i="7"/>
  <c r="D345" i="7"/>
  <c r="E345" i="7"/>
  <c r="B346" i="7"/>
  <c r="C346" i="7"/>
  <c r="D346" i="7"/>
  <c r="E346" i="7"/>
  <c r="B347" i="7"/>
  <c r="C347" i="7"/>
  <c r="D347" i="7"/>
  <c r="E347" i="7"/>
  <c r="B348" i="7"/>
  <c r="C348" i="7"/>
  <c r="D348" i="7"/>
  <c r="E348" i="7"/>
  <c r="B349" i="7"/>
  <c r="C349" i="7"/>
  <c r="D349" i="7"/>
  <c r="E349" i="7"/>
  <c r="B350" i="7"/>
  <c r="C350" i="7"/>
  <c r="D350" i="7"/>
  <c r="E350" i="7"/>
  <c r="B351" i="7"/>
  <c r="C351" i="7"/>
  <c r="D351" i="7"/>
  <c r="E351" i="7"/>
  <c r="B352" i="7"/>
  <c r="C352" i="7"/>
  <c r="D352" i="7"/>
  <c r="E352" i="7"/>
  <c r="B353" i="7"/>
  <c r="C353" i="7"/>
  <c r="D353" i="7"/>
  <c r="E353" i="7"/>
  <c r="B354" i="7"/>
  <c r="C354" i="7"/>
  <c r="D354" i="7"/>
  <c r="E354" i="7"/>
  <c r="B355" i="7"/>
  <c r="C355" i="7"/>
  <c r="D355" i="7"/>
  <c r="E355" i="7"/>
  <c r="B356" i="7"/>
  <c r="C356" i="7"/>
  <c r="D356" i="7"/>
  <c r="E356" i="7"/>
  <c r="B357" i="7"/>
  <c r="C357" i="7"/>
  <c r="D357" i="7"/>
  <c r="E357" i="7"/>
  <c r="B358" i="7"/>
  <c r="C358" i="7"/>
  <c r="D358" i="7"/>
  <c r="E358" i="7"/>
  <c r="B359" i="7"/>
  <c r="C359" i="7"/>
  <c r="D359" i="7"/>
  <c r="E359" i="7"/>
  <c r="B360" i="7"/>
  <c r="C360" i="7"/>
  <c r="D360" i="7"/>
  <c r="E360" i="7"/>
  <c r="B361" i="7"/>
  <c r="C361" i="7"/>
  <c r="D361" i="7"/>
  <c r="E361" i="7"/>
  <c r="B362" i="7"/>
  <c r="C362" i="7"/>
  <c r="D362" i="7"/>
  <c r="E362" i="7"/>
  <c r="B363" i="7"/>
  <c r="C363" i="7"/>
  <c r="D363" i="7"/>
  <c r="E363" i="7"/>
  <c r="B364" i="7"/>
  <c r="C364" i="7"/>
  <c r="D364" i="7"/>
  <c r="E364" i="7"/>
  <c r="B365" i="7"/>
  <c r="C365" i="7"/>
  <c r="D365" i="7"/>
  <c r="E365" i="7"/>
  <c r="B366" i="7"/>
  <c r="C366" i="7"/>
  <c r="D366" i="7"/>
  <c r="E366" i="7"/>
  <c r="B367" i="7"/>
  <c r="C367" i="7"/>
  <c r="D367" i="7"/>
  <c r="E367" i="7"/>
  <c r="G18" i="1"/>
  <c r="G17" i="1"/>
  <c r="A12" i="1"/>
  <c r="A11" i="1"/>
  <c r="A10" i="1"/>
  <c r="A8" i="1"/>
  <c r="A9" i="1"/>
  <c r="A7" i="1"/>
  <c r="A6" i="1"/>
  <c r="A5" i="1"/>
  <c r="C6" i="1"/>
  <c r="B19" i="1" s="1"/>
  <c r="B7" i="1"/>
  <c r="C8" i="1"/>
  <c r="B9" i="1"/>
  <c r="C10" i="1"/>
  <c r="B11" i="1"/>
  <c r="C12" i="1"/>
  <c r="E19" i="1" s="1"/>
  <c r="H5" i="7"/>
  <c r="I5" i="7"/>
  <c r="J5" i="7"/>
  <c r="K5" i="7"/>
  <c r="H6" i="7"/>
  <c r="I6" i="7"/>
  <c r="J6" i="7"/>
  <c r="K6" i="7"/>
  <c r="K7" i="7"/>
  <c r="H9" i="7"/>
  <c r="I9" i="7"/>
  <c r="J9" i="7"/>
  <c r="K9" i="7"/>
  <c r="K10" i="7"/>
  <c r="H11" i="7"/>
  <c r="I11" i="7"/>
  <c r="J11" i="7"/>
  <c r="K11" i="7"/>
  <c r="H13" i="7"/>
  <c r="I13" i="7"/>
  <c r="J13" i="7"/>
  <c r="K13" i="7"/>
  <c r="H15" i="7"/>
  <c r="I15" i="7"/>
  <c r="J15" i="7"/>
  <c r="K15" i="7"/>
  <c r="H16" i="7"/>
  <c r="I16" i="7"/>
  <c r="J16" i="7"/>
  <c r="K16" i="7"/>
  <c r="H17" i="7"/>
  <c r="I17" i="7"/>
  <c r="J17" i="7"/>
  <c r="K17" i="7"/>
  <c r="H18" i="7"/>
  <c r="I18" i="7"/>
  <c r="J18" i="7"/>
  <c r="K18" i="7"/>
  <c r="H19" i="7"/>
  <c r="I19" i="7"/>
  <c r="J19" i="7"/>
  <c r="K19" i="7"/>
  <c r="H21" i="7"/>
  <c r="I21" i="7"/>
  <c r="J21" i="7"/>
  <c r="K21" i="7"/>
  <c r="H22" i="7"/>
  <c r="I22" i="7"/>
  <c r="J22" i="7"/>
  <c r="K22" i="7"/>
  <c r="H23" i="7"/>
  <c r="I23" i="7"/>
  <c r="J23" i="7"/>
  <c r="K23" i="7"/>
  <c r="H24" i="7"/>
  <c r="I24" i="7"/>
  <c r="J24" i="7"/>
  <c r="K24" i="7"/>
  <c r="H25" i="7"/>
  <c r="I25" i="7"/>
  <c r="J25" i="7"/>
  <c r="K25" i="7"/>
  <c r="H26" i="7"/>
  <c r="I26" i="7"/>
  <c r="J26" i="7"/>
  <c r="K26" i="7"/>
  <c r="H27" i="7"/>
  <c r="I27" i="7"/>
  <c r="J27" i="7"/>
  <c r="K27" i="7"/>
  <c r="H28" i="7"/>
  <c r="I28" i="7"/>
  <c r="J28" i="7"/>
  <c r="K28" i="7"/>
  <c r="H29" i="7"/>
  <c r="I29" i="7"/>
  <c r="J29" i="7"/>
  <c r="K29" i="7"/>
  <c r="H30" i="7"/>
  <c r="I30" i="7"/>
  <c r="J30" i="7"/>
  <c r="K30" i="7"/>
  <c r="H31" i="7"/>
  <c r="I31" i="7"/>
  <c r="J31" i="7"/>
  <c r="K31" i="7"/>
  <c r="H32" i="7"/>
  <c r="I32" i="7"/>
  <c r="J32" i="7"/>
  <c r="K32" i="7"/>
  <c r="H33" i="7"/>
  <c r="I33" i="7"/>
  <c r="J33" i="7"/>
  <c r="K33" i="7"/>
  <c r="H34" i="7"/>
  <c r="I34" i="7"/>
  <c r="J34" i="7"/>
  <c r="K34" i="7"/>
  <c r="H35" i="7"/>
  <c r="I35" i="7"/>
  <c r="J35" i="7"/>
  <c r="K35" i="7"/>
  <c r="H36" i="7"/>
  <c r="I36" i="7"/>
  <c r="J36" i="7"/>
  <c r="K36" i="7"/>
  <c r="H37" i="7"/>
  <c r="I37" i="7"/>
  <c r="J37" i="7"/>
  <c r="K37" i="7"/>
  <c r="H40" i="7"/>
  <c r="I40" i="7"/>
  <c r="J40" i="7"/>
  <c r="K40" i="7"/>
  <c r="H41" i="7"/>
  <c r="I41" i="7"/>
  <c r="J41" i="7"/>
  <c r="K41" i="7"/>
  <c r="H42" i="7"/>
  <c r="I42" i="7"/>
  <c r="J42" i="7"/>
  <c r="K42" i="7"/>
  <c r="H43" i="7"/>
  <c r="I43" i="7"/>
  <c r="J43" i="7"/>
  <c r="K43" i="7"/>
  <c r="H44" i="7"/>
  <c r="I44" i="7"/>
  <c r="J44" i="7"/>
  <c r="K44" i="7"/>
  <c r="H45" i="7"/>
  <c r="I45" i="7"/>
  <c r="J45" i="7"/>
  <c r="K45" i="7"/>
  <c r="H46" i="7"/>
  <c r="I46" i="7"/>
  <c r="J46" i="7"/>
  <c r="K46" i="7"/>
  <c r="H47" i="7"/>
  <c r="I47" i="7"/>
  <c r="J47" i="7"/>
  <c r="K47" i="7"/>
  <c r="H48" i="7"/>
  <c r="I48" i="7"/>
  <c r="J48" i="7"/>
  <c r="K48" i="7"/>
  <c r="H49" i="7"/>
  <c r="I49" i="7"/>
  <c r="J49" i="7"/>
  <c r="K49" i="7"/>
  <c r="H50" i="7"/>
  <c r="I50" i="7"/>
  <c r="J50" i="7"/>
  <c r="K50" i="7"/>
  <c r="H51" i="7"/>
  <c r="I51" i="7"/>
  <c r="J51" i="7"/>
  <c r="K51" i="7"/>
  <c r="H52" i="7"/>
  <c r="I52" i="7"/>
  <c r="J52" i="7"/>
  <c r="K52" i="7"/>
  <c r="H53" i="7"/>
  <c r="I53" i="7"/>
  <c r="J53" i="7"/>
  <c r="K53" i="7"/>
  <c r="H54" i="7"/>
  <c r="I54" i="7"/>
  <c r="J54" i="7"/>
  <c r="K54" i="7"/>
  <c r="H55" i="7"/>
  <c r="I55" i="7"/>
  <c r="J55" i="7"/>
  <c r="K55" i="7"/>
  <c r="H56" i="7"/>
  <c r="I56" i="7"/>
  <c r="J56" i="7"/>
  <c r="K56" i="7"/>
  <c r="H57" i="7"/>
  <c r="I57" i="7"/>
  <c r="J57" i="7"/>
  <c r="K57" i="7"/>
  <c r="H58" i="7"/>
  <c r="I58" i="7"/>
  <c r="J58" i="7"/>
  <c r="K58" i="7"/>
  <c r="H59" i="7"/>
  <c r="I59" i="7"/>
  <c r="J59" i="7"/>
  <c r="K59" i="7"/>
  <c r="H60" i="7"/>
  <c r="I60" i="7"/>
  <c r="J60" i="7"/>
  <c r="K60" i="7"/>
  <c r="H61" i="7"/>
  <c r="I61" i="7"/>
  <c r="J61" i="7"/>
  <c r="K61" i="7"/>
  <c r="H62" i="7"/>
  <c r="I62" i="7"/>
  <c r="J62" i="7"/>
  <c r="K62" i="7"/>
  <c r="H63" i="7"/>
  <c r="I63" i="7"/>
  <c r="J63" i="7"/>
  <c r="K63" i="7"/>
  <c r="H64" i="7"/>
  <c r="I64" i="7"/>
  <c r="J64" i="7"/>
  <c r="K64" i="7"/>
  <c r="H65" i="7"/>
  <c r="I65" i="7"/>
  <c r="J65" i="7"/>
  <c r="K65" i="7"/>
  <c r="H66" i="7"/>
  <c r="I66" i="7"/>
  <c r="J66" i="7"/>
  <c r="K66" i="7"/>
  <c r="H67" i="7"/>
  <c r="I67" i="7"/>
  <c r="J67" i="7"/>
  <c r="K67" i="7"/>
  <c r="H68" i="7"/>
  <c r="I68" i="7"/>
  <c r="J68" i="7"/>
  <c r="K68" i="7"/>
  <c r="H69" i="7"/>
  <c r="I69" i="7"/>
  <c r="J69" i="7"/>
  <c r="K69" i="7"/>
  <c r="H70" i="7"/>
  <c r="I70" i="7"/>
  <c r="J70" i="7"/>
  <c r="K70" i="7"/>
  <c r="H71" i="7"/>
  <c r="I71" i="7"/>
  <c r="J71" i="7"/>
  <c r="K71" i="7"/>
  <c r="H72" i="7"/>
  <c r="I72" i="7"/>
  <c r="J72" i="7"/>
  <c r="K72" i="7"/>
  <c r="H73" i="7"/>
  <c r="I73" i="7"/>
  <c r="J73" i="7"/>
  <c r="K73" i="7"/>
  <c r="H74" i="7"/>
  <c r="I74" i="7"/>
  <c r="J74" i="7"/>
  <c r="K74" i="7"/>
  <c r="H75" i="7"/>
  <c r="I75" i="7"/>
  <c r="J75" i="7"/>
  <c r="K75" i="7"/>
  <c r="H76" i="7"/>
  <c r="I76" i="7"/>
  <c r="J76" i="7"/>
  <c r="K76" i="7"/>
  <c r="H77" i="7"/>
  <c r="I77" i="7"/>
  <c r="J77" i="7"/>
  <c r="K77" i="7"/>
  <c r="H78" i="7"/>
  <c r="I78" i="7"/>
  <c r="J78" i="7"/>
  <c r="K78" i="7"/>
  <c r="H79" i="7"/>
  <c r="I79" i="7"/>
  <c r="J79" i="7"/>
  <c r="K79" i="7"/>
  <c r="H80" i="7"/>
  <c r="I80" i="7"/>
  <c r="J80" i="7"/>
  <c r="K80" i="7"/>
  <c r="H81" i="7"/>
  <c r="I81" i="7"/>
  <c r="J81" i="7"/>
  <c r="K81" i="7"/>
  <c r="H82" i="7"/>
  <c r="I82" i="7"/>
  <c r="J82" i="7"/>
  <c r="K82" i="7"/>
  <c r="H83" i="7"/>
  <c r="I83" i="7"/>
  <c r="J83" i="7"/>
  <c r="K83" i="7"/>
  <c r="H84" i="7"/>
  <c r="I84" i="7"/>
  <c r="J84" i="7"/>
  <c r="K84" i="7"/>
  <c r="H85" i="7"/>
  <c r="I85" i="7"/>
  <c r="J85" i="7"/>
  <c r="K85" i="7"/>
  <c r="H86" i="7"/>
  <c r="I86" i="7"/>
  <c r="J86" i="7"/>
  <c r="K86" i="7"/>
  <c r="H87" i="7"/>
  <c r="I87" i="7"/>
  <c r="J87" i="7"/>
  <c r="K87" i="7"/>
  <c r="H88" i="7"/>
  <c r="I88" i="7"/>
  <c r="J88" i="7"/>
  <c r="K88" i="7"/>
  <c r="H89" i="7"/>
  <c r="I89" i="7"/>
  <c r="J89" i="7"/>
  <c r="K89" i="7"/>
  <c r="H90" i="7"/>
  <c r="I90" i="7"/>
  <c r="J90" i="7"/>
  <c r="K90" i="7"/>
  <c r="H91" i="7"/>
  <c r="I91" i="7"/>
  <c r="J91" i="7"/>
  <c r="K91" i="7"/>
  <c r="H92" i="7"/>
  <c r="I92" i="7"/>
  <c r="J92" i="7"/>
  <c r="K92" i="7"/>
  <c r="H93" i="7"/>
  <c r="I93" i="7"/>
  <c r="J93" i="7"/>
  <c r="K93" i="7"/>
  <c r="H94" i="7"/>
  <c r="I94" i="7"/>
  <c r="J94" i="7"/>
  <c r="K94" i="7"/>
  <c r="H95" i="7"/>
  <c r="I95" i="7"/>
  <c r="J95" i="7"/>
  <c r="K95" i="7"/>
  <c r="H96" i="7"/>
  <c r="I96" i="7"/>
  <c r="J96" i="7"/>
  <c r="K96" i="7"/>
  <c r="H97" i="7"/>
  <c r="I97" i="7"/>
  <c r="J97" i="7"/>
  <c r="K97" i="7"/>
  <c r="H98" i="7"/>
  <c r="I98" i="7"/>
  <c r="J98" i="7"/>
  <c r="K98" i="7"/>
  <c r="H99" i="7"/>
  <c r="I99" i="7"/>
  <c r="J99" i="7"/>
  <c r="K99" i="7"/>
  <c r="H100" i="7"/>
  <c r="I100" i="7"/>
  <c r="J100" i="7"/>
  <c r="K100" i="7"/>
  <c r="H101" i="7"/>
  <c r="I101" i="7"/>
  <c r="J101" i="7"/>
  <c r="K101" i="7"/>
  <c r="H102" i="7"/>
  <c r="I102" i="7"/>
  <c r="J102" i="7"/>
  <c r="K102" i="7"/>
  <c r="H103" i="7"/>
  <c r="I103" i="7"/>
  <c r="J103" i="7"/>
  <c r="K103" i="7"/>
  <c r="H104" i="7"/>
  <c r="I104" i="7"/>
  <c r="J104" i="7"/>
  <c r="K104" i="7"/>
  <c r="H105" i="7"/>
  <c r="I105" i="7"/>
  <c r="J105" i="7"/>
  <c r="K105" i="7"/>
  <c r="H106" i="7"/>
  <c r="I106" i="7"/>
  <c r="J106" i="7"/>
  <c r="K106" i="7"/>
  <c r="H107" i="7"/>
  <c r="I107" i="7"/>
  <c r="J107" i="7"/>
  <c r="K107" i="7"/>
  <c r="H108" i="7"/>
  <c r="I108" i="7"/>
  <c r="J108" i="7"/>
  <c r="K108" i="7"/>
  <c r="H109" i="7"/>
  <c r="I109" i="7"/>
  <c r="J109" i="7"/>
  <c r="K109" i="7"/>
  <c r="H110" i="7"/>
  <c r="I110" i="7"/>
  <c r="J110" i="7"/>
  <c r="K110" i="7"/>
  <c r="H111" i="7"/>
  <c r="I111" i="7"/>
  <c r="J111" i="7"/>
  <c r="K111" i="7"/>
  <c r="H112" i="7"/>
  <c r="I112" i="7"/>
  <c r="J112" i="7"/>
  <c r="K112" i="7"/>
  <c r="H113" i="7"/>
  <c r="I113" i="7"/>
  <c r="J113" i="7"/>
  <c r="K113" i="7"/>
  <c r="H114" i="7"/>
  <c r="I114" i="7"/>
  <c r="J114" i="7"/>
  <c r="K114" i="7"/>
  <c r="H115" i="7"/>
  <c r="I115" i="7"/>
  <c r="J115" i="7"/>
  <c r="K115" i="7"/>
  <c r="H116" i="7"/>
  <c r="I116" i="7"/>
  <c r="J116" i="7"/>
  <c r="K116" i="7"/>
  <c r="H117" i="7"/>
  <c r="I117" i="7"/>
  <c r="J117" i="7"/>
  <c r="K117" i="7"/>
  <c r="H118" i="7"/>
  <c r="I118" i="7"/>
  <c r="J118" i="7"/>
  <c r="K118" i="7"/>
  <c r="H119" i="7"/>
  <c r="I119" i="7"/>
  <c r="J119" i="7"/>
  <c r="K119" i="7"/>
  <c r="H120" i="7"/>
  <c r="I120" i="7"/>
  <c r="J120" i="7"/>
  <c r="K120" i="7"/>
  <c r="H121" i="7"/>
  <c r="I121" i="7"/>
  <c r="J121" i="7"/>
  <c r="K121" i="7"/>
  <c r="H122" i="7"/>
  <c r="I122" i="7"/>
  <c r="J122" i="7"/>
  <c r="K122" i="7"/>
  <c r="H123" i="7"/>
  <c r="I123" i="7"/>
  <c r="J123" i="7"/>
  <c r="K123" i="7"/>
  <c r="H124" i="7"/>
  <c r="I124" i="7"/>
  <c r="J124" i="7"/>
  <c r="K124" i="7"/>
  <c r="H125" i="7"/>
  <c r="I125" i="7"/>
  <c r="J125" i="7"/>
  <c r="K125" i="7"/>
  <c r="H126" i="7"/>
  <c r="I126" i="7"/>
  <c r="J126" i="7"/>
  <c r="K126" i="7"/>
  <c r="H127" i="7"/>
  <c r="I127" i="7"/>
  <c r="J127" i="7"/>
  <c r="K127" i="7"/>
  <c r="H128" i="7"/>
  <c r="I128" i="7"/>
  <c r="J128" i="7"/>
  <c r="K128" i="7"/>
  <c r="H129" i="7"/>
  <c r="I129" i="7"/>
  <c r="J129" i="7"/>
  <c r="K129" i="7"/>
  <c r="H130" i="7"/>
  <c r="I130" i="7"/>
  <c r="J130" i="7"/>
  <c r="K130" i="7"/>
  <c r="H131" i="7"/>
  <c r="I131" i="7"/>
  <c r="J131" i="7"/>
  <c r="K131" i="7"/>
  <c r="H132" i="7"/>
  <c r="I132" i="7"/>
  <c r="J132" i="7"/>
  <c r="K132" i="7"/>
  <c r="H133" i="7"/>
  <c r="I133" i="7"/>
  <c r="J133" i="7"/>
  <c r="K133" i="7"/>
  <c r="H134" i="7"/>
  <c r="I134" i="7"/>
  <c r="J134" i="7"/>
  <c r="K134" i="7"/>
  <c r="H135" i="7"/>
  <c r="I135" i="7"/>
  <c r="J135" i="7"/>
  <c r="K135" i="7"/>
  <c r="H136" i="7"/>
  <c r="I136" i="7"/>
  <c r="J136" i="7"/>
  <c r="K136" i="7"/>
  <c r="H137" i="7"/>
  <c r="I137" i="7"/>
  <c r="J137" i="7"/>
  <c r="K137" i="7"/>
  <c r="H138" i="7"/>
  <c r="I138" i="7"/>
  <c r="J138" i="7"/>
  <c r="K138" i="7"/>
  <c r="H139" i="7"/>
  <c r="I139" i="7"/>
  <c r="J139" i="7"/>
  <c r="K139" i="7"/>
  <c r="H140" i="7"/>
  <c r="I140" i="7"/>
  <c r="J140" i="7"/>
  <c r="K140" i="7"/>
  <c r="H141" i="7"/>
  <c r="I141" i="7"/>
  <c r="J141" i="7"/>
  <c r="K141" i="7"/>
  <c r="H142" i="7"/>
  <c r="I142" i="7"/>
  <c r="J142" i="7"/>
  <c r="K142" i="7"/>
  <c r="H143" i="7"/>
  <c r="I143" i="7"/>
  <c r="J143" i="7"/>
  <c r="K143" i="7"/>
  <c r="H144" i="7"/>
  <c r="I144" i="7"/>
  <c r="J144" i="7"/>
  <c r="K144" i="7"/>
  <c r="H145" i="7"/>
  <c r="I145" i="7"/>
  <c r="J145" i="7"/>
  <c r="K145" i="7"/>
  <c r="H146" i="7"/>
  <c r="I146" i="7"/>
  <c r="J146" i="7"/>
  <c r="K146" i="7"/>
  <c r="H147" i="7"/>
  <c r="I147" i="7"/>
  <c r="J147" i="7"/>
  <c r="K147" i="7"/>
  <c r="H148" i="7"/>
  <c r="I148" i="7"/>
  <c r="J148" i="7"/>
  <c r="K148" i="7"/>
  <c r="H149" i="7"/>
  <c r="I149" i="7"/>
  <c r="J149" i="7"/>
  <c r="K149" i="7"/>
  <c r="H150" i="7"/>
  <c r="I150" i="7"/>
  <c r="J150" i="7"/>
  <c r="K150" i="7"/>
  <c r="H151" i="7"/>
  <c r="I151" i="7"/>
  <c r="J151" i="7"/>
  <c r="K151" i="7"/>
  <c r="H152" i="7"/>
  <c r="I152" i="7"/>
  <c r="J152" i="7"/>
  <c r="K152" i="7"/>
  <c r="H153" i="7"/>
  <c r="I153" i="7"/>
  <c r="J153" i="7"/>
  <c r="K153" i="7"/>
  <c r="H154" i="7"/>
  <c r="I154" i="7"/>
  <c r="J154" i="7"/>
  <c r="K154" i="7"/>
  <c r="H155" i="7"/>
  <c r="I155" i="7"/>
  <c r="J155" i="7"/>
  <c r="K155" i="7"/>
  <c r="H156" i="7"/>
  <c r="I156" i="7"/>
  <c r="J156" i="7"/>
  <c r="K156" i="7"/>
  <c r="H157" i="7"/>
  <c r="I157" i="7"/>
  <c r="J157" i="7"/>
  <c r="K157" i="7"/>
  <c r="H158" i="7"/>
  <c r="I158" i="7"/>
  <c r="J158" i="7"/>
  <c r="K158" i="7"/>
  <c r="H159" i="7"/>
  <c r="I159" i="7"/>
  <c r="J159" i="7"/>
  <c r="K159" i="7"/>
  <c r="H160" i="7"/>
  <c r="I160" i="7"/>
  <c r="J160" i="7"/>
  <c r="K160" i="7"/>
  <c r="H161" i="7"/>
  <c r="I161" i="7"/>
  <c r="J161" i="7"/>
  <c r="K161" i="7"/>
  <c r="H162" i="7"/>
  <c r="I162" i="7"/>
  <c r="J162" i="7"/>
  <c r="K162" i="7"/>
  <c r="H163" i="7"/>
  <c r="I163" i="7"/>
  <c r="J163" i="7"/>
  <c r="K163" i="7"/>
  <c r="H164" i="7"/>
  <c r="I164" i="7"/>
  <c r="J164" i="7"/>
  <c r="K164" i="7"/>
  <c r="H165" i="7"/>
  <c r="I165" i="7"/>
  <c r="J165" i="7"/>
  <c r="K165" i="7"/>
  <c r="H166" i="7"/>
  <c r="I166" i="7"/>
  <c r="J166" i="7"/>
  <c r="K166" i="7"/>
  <c r="H167" i="7"/>
  <c r="I167" i="7"/>
  <c r="J167" i="7"/>
  <c r="K167" i="7"/>
  <c r="H168" i="7"/>
  <c r="I168" i="7"/>
  <c r="J168" i="7"/>
  <c r="K168" i="7"/>
  <c r="H169" i="7"/>
  <c r="I169" i="7"/>
  <c r="J169" i="7"/>
  <c r="K169" i="7"/>
  <c r="H170" i="7"/>
  <c r="I170" i="7"/>
  <c r="J170" i="7"/>
  <c r="K170" i="7"/>
  <c r="H171" i="7"/>
  <c r="I171" i="7"/>
  <c r="J171" i="7"/>
  <c r="K171" i="7"/>
  <c r="H172" i="7"/>
  <c r="I172" i="7"/>
  <c r="J172" i="7"/>
  <c r="K172" i="7"/>
  <c r="H173" i="7"/>
  <c r="I173" i="7"/>
  <c r="J173" i="7"/>
  <c r="K173" i="7"/>
  <c r="H174" i="7"/>
  <c r="I174" i="7"/>
  <c r="J174" i="7"/>
  <c r="K174" i="7"/>
  <c r="H175" i="7"/>
  <c r="I175" i="7"/>
  <c r="J175" i="7"/>
  <c r="K175" i="7"/>
  <c r="H176" i="7"/>
  <c r="I176" i="7"/>
  <c r="J176" i="7"/>
  <c r="K176" i="7"/>
  <c r="H177" i="7"/>
  <c r="I177" i="7"/>
  <c r="J177" i="7"/>
  <c r="K177" i="7"/>
  <c r="H178" i="7"/>
  <c r="I178" i="7"/>
  <c r="J178" i="7"/>
  <c r="K178" i="7"/>
  <c r="H179" i="7"/>
  <c r="I179" i="7"/>
  <c r="J179" i="7"/>
  <c r="K179" i="7"/>
  <c r="H180" i="7"/>
  <c r="I180" i="7"/>
  <c r="J180" i="7"/>
  <c r="K180" i="7"/>
  <c r="H181" i="7"/>
  <c r="I181" i="7"/>
  <c r="J181" i="7"/>
  <c r="K181" i="7"/>
  <c r="H182" i="7"/>
  <c r="I182" i="7"/>
  <c r="J182" i="7"/>
  <c r="K182" i="7"/>
  <c r="H183" i="7"/>
  <c r="I183" i="7"/>
  <c r="J183" i="7"/>
  <c r="K183" i="7"/>
  <c r="H184" i="7"/>
  <c r="I184" i="7"/>
  <c r="J184" i="7"/>
  <c r="K184" i="7"/>
  <c r="H185" i="7"/>
  <c r="I185" i="7"/>
  <c r="J185" i="7"/>
  <c r="K185" i="7"/>
  <c r="H186" i="7"/>
  <c r="I186" i="7"/>
  <c r="J186" i="7"/>
  <c r="K186" i="7"/>
  <c r="H187" i="7"/>
  <c r="I187" i="7"/>
  <c r="J187" i="7"/>
  <c r="K187" i="7"/>
  <c r="H188" i="7"/>
  <c r="I188" i="7"/>
  <c r="J188" i="7"/>
  <c r="K188" i="7"/>
  <c r="H189" i="7"/>
  <c r="I189" i="7"/>
  <c r="J189" i="7"/>
  <c r="K189" i="7"/>
  <c r="H190" i="7"/>
  <c r="I190" i="7"/>
  <c r="J190" i="7"/>
  <c r="K190" i="7"/>
  <c r="H191" i="7"/>
  <c r="I191" i="7"/>
  <c r="J191" i="7"/>
  <c r="K191" i="7"/>
  <c r="H192" i="7"/>
  <c r="I192" i="7"/>
  <c r="J192" i="7"/>
  <c r="K192" i="7"/>
  <c r="H193" i="7"/>
  <c r="I193" i="7"/>
  <c r="J193" i="7"/>
  <c r="K193" i="7"/>
  <c r="H194" i="7"/>
  <c r="I194" i="7"/>
  <c r="J194" i="7"/>
  <c r="K194" i="7"/>
  <c r="H195" i="7"/>
  <c r="I195" i="7"/>
  <c r="J195" i="7"/>
  <c r="K195" i="7"/>
  <c r="H196" i="7"/>
  <c r="I196" i="7"/>
  <c r="J196" i="7"/>
  <c r="K196" i="7"/>
  <c r="H197" i="7"/>
  <c r="I197" i="7"/>
  <c r="J197" i="7"/>
  <c r="K197" i="7"/>
  <c r="H198" i="7"/>
  <c r="I198" i="7"/>
  <c r="J198" i="7"/>
  <c r="K198" i="7"/>
  <c r="H199" i="7"/>
  <c r="I199" i="7"/>
  <c r="J199" i="7"/>
  <c r="K199" i="7"/>
  <c r="H200" i="7"/>
  <c r="I200" i="7"/>
  <c r="J200" i="7"/>
  <c r="K200" i="7"/>
  <c r="H201" i="7"/>
  <c r="I201" i="7"/>
  <c r="J201" i="7"/>
  <c r="K201" i="7"/>
  <c r="H202" i="7"/>
  <c r="I202" i="7"/>
  <c r="J202" i="7"/>
  <c r="K202" i="7"/>
  <c r="H203" i="7"/>
  <c r="I203" i="7"/>
  <c r="J203" i="7"/>
  <c r="K203" i="7"/>
  <c r="H204" i="7"/>
  <c r="I204" i="7"/>
  <c r="J204" i="7"/>
  <c r="K204" i="7"/>
  <c r="H205" i="7"/>
  <c r="I205" i="7"/>
  <c r="J205" i="7"/>
  <c r="K205" i="7"/>
  <c r="H206" i="7"/>
  <c r="I206" i="7"/>
  <c r="J206" i="7"/>
  <c r="K206" i="7"/>
  <c r="H207" i="7"/>
  <c r="I207" i="7"/>
  <c r="J207" i="7"/>
  <c r="K207" i="7"/>
  <c r="H208" i="7"/>
  <c r="I208" i="7"/>
  <c r="J208" i="7"/>
  <c r="K208" i="7"/>
  <c r="H209" i="7"/>
  <c r="I209" i="7"/>
  <c r="J209" i="7"/>
  <c r="K209" i="7"/>
  <c r="H210" i="7"/>
  <c r="I210" i="7"/>
  <c r="J210" i="7"/>
  <c r="K210" i="7"/>
  <c r="H211" i="7"/>
  <c r="I211" i="7"/>
  <c r="J211" i="7"/>
  <c r="K211" i="7"/>
  <c r="H212" i="7"/>
  <c r="I212" i="7"/>
  <c r="J212" i="7"/>
  <c r="K212" i="7"/>
  <c r="H213" i="7"/>
  <c r="I213" i="7"/>
  <c r="J213" i="7"/>
  <c r="K213" i="7"/>
  <c r="H214" i="7"/>
  <c r="I214" i="7"/>
  <c r="J214" i="7"/>
  <c r="K214" i="7"/>
  <c r="H215" i="7"/>
  <c r="I215" i="7"/>
  <c r="J215" i="7"/>
  <c r="K215" i="7"/>
  <c r="H216" i="7"/>
  <c r="I216" i="7"/>
  <c r="J216" i="7"/>
  <c r="K216" i="7"/>
  <c r="H217" i="7"/>
  <c r="I217" i="7"/>
  <c r="J217" i="7"/>
  <c r="K217" i="7"/>
  <c r="H218" i="7"/>
  <c r="I218" i="7"/>
  <c r="J218" i="7"/>
  <c r="K218" i="7"/>
  <c r="H219" i="7"/>
  <c r="I219" i="7"/>
  <c r="J219" i="7"/>
  <c r="K219" i="7"/>
  <c r="H220" i="7"/>
  <c r="I220" i="7"/>
  <c r="J220" i="7"/>
  <c r="K220" i="7"/>
  <c r="H221" i="7"/>
  <c r="I221" i="7"/>
  <c r="J221" i="7"/>
  <c r="K221" i="7"/>
  <c r="H222" i="7"/>
  <c r="I222" i="7"/>
  <c r="J222" i="7"/>
  <c r="K222" i="7"/>
  <c r="H223" i="7"/>
  <c r="I223" i="7"/>
  <c r="J223" i="7"/>
  <c r="K223" i="7"/>
  <c r="H224" i="7"/>
  <c r="I224" i="7"/>
  <c r="J224" i="7"/>
  <c r="K224" i="7"/>
  <c r="H225" i="7"/>
  <c r="I225" i="7"/>
  <c r="J225" i="7"/>
  <c r="K225" i="7"/>
  <c r="H226" i="7"/>
  <c r="I226" i="7"/>
  <c r="J226" i="7"/>
  <c r="K226" i="7"/>
  <c r="H227" i="7"/>
  <c r="I227" i="7"/>
  <c r="J227" i="7"/>
  <c r="K227" i="7"/>
  <c r="H228" i="7"/>
  <c r="I228" i="7"/>
  <c r="J228" i="7"/>
  <c r="K228" i="7"/>
  <c r="H229" i="7"/>
  <c r="I229" i="7"/>
  <c r="J229" i="7"/>
  <c r="K229" i="7"/>
  <c r="H230" i="7"/>
  <c r="I230" i="7"/>
  <c r="J230" i="7"/>
  <c r="K230" i="7"/>
  <c r="H231" i="7"/>
  <c r="I231" i="7"/>
  <c r="J231" i="7"/>
  <c r="K231" i="7"/>
  <c r="H232" i="7"/>
  <c r="I232" i="7"/>
  <c r="J232" i="7"/>
  <c r="K232" i="7"/>
  <c r="H233" i="7"/>
  <c r="I233" i="7"/>
  <c r="J233" i="7"/>
  <c r="K233" i="7"/>
  <c r="H234" i="7"/>
  <c r="I234" i="7"/>
  <c r="J234" i="7"/>
  <c r="K234" i="7"/>
  <c r="H235" i="7"/>
  <c r="I235" i="7"/>
  <c r="J235" i="7"/>
  <c r="K235" i="7"/>
  <c r="H236" i="7"/>
  <c r="I236" i="7"/>
  <c r="J236" i="7"/>
  <c r="K236" i="7"/>
  <c r="H237" i="7"/>
  <c r="I237" i="7"/>
  <c r="J237" i="7"/>
  <c r="K237" i="7"/>
  <c r="H238" i="7"/>
  <c r="I238" i="7"/>
  <c r="J238" i="7"/>
  <c r="K238" i="7"/>
  <c r="H239" i="7"/>
  <c r="I239" i="7"/>
  <c r="J239" i="7"/>
  <c r="K239" i="7"/>
  <c r="H240" i="7"/>
  <c r="I240" i="7"/>
  <c r="J240" i="7"/>
  <c r="K240" i="7"/>
  <c r="H241" i="7"/>
  <c r="I241" i="7"/>
  <c r="J241" i="7"/>
  <c r="K241" i="7"/>
  <c r="H242" i="7"/>
  <c r="I242" i="7"/>
  <c r="J242" i="7"/>
  <c r="K242" i="7"/>
  <c r="H243" i="7"/>
  <c r="I243" i="7"/>
  <c r="J243" i="7"/>
  <c r="K243" i="7"/>
  <c r="H244" i="7"/>
  <c r="I244" i="7"/>
  <c r="J244" i="7"/>
  <c r="K244" i="7"/>
  <c r="H245" i="7"/>
  <c r="I245" i="7"/>
  <c r="J245" i="7"/>
  <c r="K245" i="7"/>
  <c r="H246" i="7"/>
  <c r="I246" i="7"/>
  <c r="J246" i="7"/>
  <c r="K246" i="7"/>
  <c r="H247" i="7"/>
  <c r="I247" i="7"/>
  <c r="J247" i="7"/>
  <c r="K247" i="7"/>
  <c r="H248" i="7"/>
  <c r="I248" i="7"/>
  <c r="J248" i="7"/>
  <c r="K248" i="7"/>
  <c r="H249" i="7"/>
  <c r="I249" i="7"/>
  <c r="J249" i="7"/>
  <c r="K249" i="7"/>
  <c r="H250" i="7"/>
  <c r="I250" i="7"/>
  <c r="J250" i="7"/>
  <c r="K250" i="7"/>
  <c r="H251" i="7"/>
  <c r="I251" i="7"/>
  <c r="J251" i="7"/>
  <c r="K251" i="7"/>
  <c r="H252" i="7"/>
  <c r="I252" i="7"/>
  <c r="J252" i="7"/>
  <c r="K252" i="7"/>
  <c r="H253" i="7"/>
  <c r="I253" i="7"/>
  <c r="J253" i="7"/>
  <c r="K253" i="7"/>
  <c r="H254" i="7"/>
  <c r="I254" i="7"/>
  <c r="J254" i="7"/>
  <c r="K254" i="7"/>
  <c r="H255" i="7"/>
  <c r="I255" i="7"/>
  <c r="J255" i="7"/>
  <c r="K255" i="7"/>
  <c r="H256" i="7"/>
  <c r="I256" i="7"/>
  <c r="J256" i="7"/>
  <c r="K256" i="7"/>
  <c r="H257" i="7"/>
  <c r="I257" i="7"/>
  <c r="J257" i="7"/>
  <c r="K257" i="7"/>
  <c r="H258" i="7"/>
  <c r="I258" i="7"/>
  <c r="J258" i="7"/>
  <c r="K258" i="7"/>
  <c r="H259" i="7"/>
  <c r="I259" i="7"/>
  <c r="J259" i="7"/>
  <c r="K259" i="7"/>
  <c r="H260" i="7"/>
  <c r="I260" i="7"/>
  <c r="J260" i="7"/>
  <c r="K260" i="7"/>
  <c r="H261" i="7"/>
  <c r="I261" i="7"/>
  <c r="J261" i="7"/>
  <c r="K261" i="7"/>
  <c r="H262" i="7"/>
  <c r="I262" i="7"/>
  <c r="J262" i="7"/>
  <c r="K262" i="7"/>
  <c r="H263" i="7"/>
  <c r="I263" i="7"/>
  <c r="J263" i="7"/>
  <c r="K263" i="7"/>
  <c r="H264" i="7"/>
  <c r="I264" i="7"/>
  <c r="J264" i="7"/>
  <c r="K264" i="7"/>
  <c r="H265" i="7"/>
  <c r="I265" i="7"/>
  <c r="J265" i="7"/>
  <c r="K265" i="7"/>
  <c r="H266" i="7"/>
  <c r="I266" i="7"/>
  <c r="J266" i="7"/>
  <c r="K266" i="7"/>
  <c r="H267" i="7"/>
  <c r="I267" i="7"/>
  <c r="J267" i="7"/>
  <c r="K267" i="7"/>
  <c r="H268" i="7"/>
  <c r="I268" i="7"/>
  <c r="J268" i="7"/>
  <c r="K268" i="7"/>
  <c r="H269" i="7"/>
  <c r="I269" i="7"/>
  <c r="J269" i="7"/>
  <c r="K269" i="7"/>
  <c r="H270" i="7"/>
  <c r="I270" i="7"/>
  <c r="J270" i="7"/>
  <c r="K270" i="7"/>
  <c r="H271" i="7"/>
  <c r="I271" i="7"/>
  <c r="J271" i="7"/>
  <c r="K271" i="7"/>
  <c r="H272" i="7"/>
  <c r="I272" i="7"/>
  <c r="J272" i="7"/>
  <c r="K272" i="7"/>
  <c r="H273" i="7"/>
  <c r="I273" i="7"/>
  <c r="J273" i="7"/>
  <c r="K273" i="7"/>
  <c r="H274" i="7"/>
  <c r="I274" i="7"/>
  <c r="J274" i="7"/>
  <c r="K274" i="7"/>
  <c r="H275" i="7"/>
  <c r="I275" i="7"/>
  <c r="J275" i="7"/>
  <c r="K275" i="7"/>
  <c r="H276" i="7"/>
  <c r="I276" i="7"/>
  <c r="J276" i="7"/>
  <c r="K276" i="7"/>
  <c r="H277" i="7"/>
  <c r="I277" i="7"/>
  <c r="J277" i="7"/>
  <c r="K277" i="7"/>
  <c r="H278" i="7"/>
  <c r="I278" i="7"/>
  <c r="J278" i="7"/>
  <c r="K278" i="7"/>
  <c r="H279" i="7"/>
  <c r="I279" i="7"/>
  <c r="J279" i="7"/>
  <c r="K279" i="7"/>
  <c r="H280" i="7"/>
  <c r="I280" i="7"/>
  <c r="J280" i="7"/>
  <c r="K280" i="7"/>
  <c r="H281" i="7"/>
  <c r="I281" i="7"/>
  <c r="J281" i="7"/>
  <c r="K281" i="7"/>
  <c r="H282" i="7"/>
  <c r="I282" i="7"/>
  <c r="J282" i="7"/>
  <c r="K282" i="7"/>
  <c r="H283" i="7"/>
  <c r="I283" i="7"/>
  <c r="J283" i="7"/>
  <c r="K283" i="7"/>
  <c r="H284" i="7"/>
  <c r="I284" i="7"/>
  <c r="J284" i="7"/>
  <c r="K284" i="7"/>
  <c r="H285" i="7"/>
  <c r="I285" i="7"/>
  <c r="J285" i="7"/>
  <c r="K285" i="7"/>
  <c r="H286" i="7"/>
  <c r="I286" i="7"/>
  <c r="J286" i="7"/>
  <c r="K286" i="7"/>
  <c r="H287" i="7"/>
  <c r="I287" i="7"/>
  <c r="J287" i="7"/>
  <c r="K287" i="7"/>
  <c r="H288" i="7"/>
  <c r="I288" i="7"/>
  <c r="J288" i="7"/>
  <c r="K288" i="7"/>
  <c r="H289" i="7"/>
  <c r="I289" i="7"/>
  <c r="J289" i="7"/>
  <c r="K289" i="7"/>
  <c r="H290" i="7"/>
  <c r="I290" i="7"/>
  <c r="J290" i="7"/>
  <c r="K290" i="7"/>
  <c r="H291" i="7"/>
  <c r="I291" i="7"/>
  <c r="J291" i="7"/>
  <c r="K291" i="7"/>
  <c r="H292" i="7"/>
  <c r="I292" i="7"/>
  <c r="J292" i="7"/>
  <c r="K292" i="7"/>
  <c r="H293" i="7"/>
  <c r="I293" i="7"/>
  <c r="J293" i="7"/>
  <c r="K293" i="7"/>
  <c r="H294" i="7"/>
  <c r="I294" i="7"/>
  <c r="J294" i="7"/>
  <c r="K294" i="7"/>
  <c r="H295" i="7"/>
  <c r="I295" i="7"/>
  <c r="J295" i="7"/>
  <c r="K295" i="7"/>
  <c r="H296" i="7"/>
  <c r="I296" i="7"/>
  <c r="J296" i="7"/>
  <c r="K296" i="7"/>
  <c r="H297" i="7"/>
  <c r="I297" i="7"/>
  <c r="J297" i="7"/>
  <c r="K297" i="7"/>
  <c r="H298" i="7"/>
  <c r="I298" i="7"/>
  <c r="J298" i="7"/>
  <c r="K298" i="7"/>
  <c r="H299" i="7"/>
  <c r="I299" i="7"/>
  <c r="J299" i="7"/>
  <c r="K299" i="7"/>
  <c r="H300" i="7"/>
  <c r="I300" i="7"/>
  <c r="J300" i="7"/>
  <c r="K300" i="7"/>
  <c r="H301" i="7"/>
  <c r="I301" i="7"/>
  <c r="J301" i="7"/>
  <c r="K301" i="7"/>
  <c r="H302" i="7"/>
  <c r="I302" i="7"/>
  <c r="J302" i="7"/>
  <c r="K302" i="7"/>
  <c r="H303" i="7"/>
  <c r="I303" i="7"/>
  <c r="J303" i="7"/>
  <c r="K303" i="7"/>
  <c r="H304" i="7"/>
  <c r="I304" i="7"/>
  <c r="J304" i="7"/>
  <c r="K304" i="7"/>
  <c r="H305" i="7"/>
  <c r="I305" i="7"/>
  <c r="J305" i="7"/>
  <c r="K305" i="7"/>
  <c r="H306" i="7"/>
  <c r="I306" i="7"/>
  <c r="J306" i="7"/>
  <c r="K306" i="7"/>
  <c r="H307" i="7"/>
  <c r="I307" i="7"/>
  <c r="J307" i="7"/>
  <c r="K307" i="7"/>
  <c r="H308" i="7"/>
  <c r="I308" i="7"/>
  <c r="J308" i="7"/>
  <c r="K308" i="7"/>
  <c r="H309" i="7"/>
  <c r="I309" i="7"/>
  <c r="J309" i="7"/>
  <c r="K309" i="7"/>
  <c r="H310" i="7"/>
  <c r="I310" i="7"/>
  <c r="J310" i="7"/>
  <c r="K310" i="7"/>
  <c r="H311" i="7"/>
  <c r="I311" i="7"/>
  <c r="J311" i="7"/>
  <c r="K311" i="7"/>
  <c r="H312" i="7"/>
  <c r="I312" i="7"/>
  <c r="J312" i="7"/>
  <c r="K312" i="7"/>
  <c r="H313" i="7"/>
  <c r="I313" i="7"/>
  <c r="J313" i="7"/>
  <c r="K313" i="7"/>
  <c r="H314" i="7"/>
  <c r="I314" i="7"/>
  <c r="J314" i="7"/>
  <c r="K314" i="7"/>
  <c r="H315" i="7"/>
  <c r="I315" i="7"/>
  <c r="J315" i="7"/>
  <c r="K315" i="7"/>
  <c r="H316" i="7"/>
  <c r="I316" i="7"/>
  <c r="J316" i="7"/>
  <c r="K316" i="7"/>
  <c r="H317" i="7"/>
  <c r="I317" i="7"/>
  <c r="J317" i="7"/>
  <c r="K317" i="7"/>
  <c r="H318" i="7"/>
  <c r="I318" i="7"/>
  <c r="J318" i="7"/>
  <c r="K318" i="7"/>
  <c r="H319" i="7"/>
  <c r="I319" i="7"/>
  <c r="J319" i="7"/>
  <c r="K319" i="7"/>
  <c r="H320" i="7"/>
  <c r="I320" i="7"/>
  <c r="J320" i="7"/>
  <c r="K320" i="7"/>
  <c r="H321" i="7"/>
  <c r="I321" i="7"/>
  <c r="J321" i="7"/>
  <c r="K321" i="7"/>
  <c r="H322" i="7"/>
  <c r="I322" i="7"/>
  <c r="J322" i="7"/>
  <c r="K322" i="7"/>
  <c r="H323" i="7"/>
  <c r="I323" i="7"/>
  <c r="J323" i="7"/>
  <c r="K323" i="7"/>
  <c r="H324" i="7"/>
  <c r="I324" i="7"/>
  <c r="J324" i="7"/>
  <c r="K324" i="7"/>
  <c r="H325" i="7"/>
  <c r="I325" i="7"/>
  <c r="J325" i="7"/>
  <c r="K325" i="7"/>
  <c r="H326" i="7"/>
  <c r="I326" i="7"/>
  <c r="J326" i="7"/>
  <c r="K326" i="7"/>
  <c r="H327" i="7"/>
  <c r="I327" i="7"/>
  <c r="J327" i="7"/>
  <c r="K327" i="7"/>
  <c r="H328" i="7"/>
  <c r="I328" i="7"/>
  <c r="J328" i="7"/>
  <c r="K328" i="7"/>
  <c r="H329" i="7"/>
  <c r="I329" i="7"/>
  <c r="J329" i="7"/>
  <c r="K329" i="7"/>
  <c r="H330" i="7"/>
  <c r="I330" i="7"/>
  <c r="J330" i="7"/>
  <c r="K330" i="7"/>
  <c r="H331" i="7"/>
  <c r="I331" i="7"/>
  <c r="J331" i="7"/>
  <c r="K331" i="7"/>
  <c r="H332" i="7"/>
  <c r="I332" i="7"/>
  <c r="J332" i="7"/>
  <c r="K332" i="7"/>
  <c r="H333" i="7"/>
  <c r="I333" i="7"/>
  <c r="J333" i="7"/>
  <c r="K333" i="7"/>
  <c r="H334" i="7"/>
  <c r="I334" i="7"/>
  <c r="J334" i="7"/>
  <c r="K334" i="7"/>
  <c r="H335" i="7"/>
  <c r="I335" i="7"/>
  <c r="J335" i="7"/>
  <c r="K335" i="7"/>
  <c r="H336" i="7"/>
  <c r="I336" i="7"/>
  <c r="J336" i="7"/>
  <c r="K336" i="7"/>
  <c r="H337" i="7"/>
  <c r="I337" i="7"/>
  <c r="J337" i="7"/>
  <c r="K337" i="7"/>
  <c r="H338" i="7"/>
  <c r="I338" i="7"/>
  <c r="J338" i="7"/>
  <c r="K338" i="7"/>
  <c r="H339" i="7"/>
  <c r="I339" i="7"/>
  <c r="J339" i="7"/>
  <c r="K339" i="7"/>
  <c r="H340" i="7"/>
  <c r="I340" i="7"/>
  <c r="J340" i="7"/>
  <c r="K340" i="7"/>
  <c r="H341" i="7"/>
  <c r="I341" i="7"/>
  <c r="J341" i="7"/>
  <c r="K341" i="7"/>
  <c r="H342" i="7"/>
  <c r="I342" i="7"/>
  <c r="J342" i="7"/>
  <c r="K342" i="7"/>
  <c r="H343" i="7"/>
  <c r="I343" i="7"/>
  <c r="J343" i="7"/>
  <c r="K343" i="7"/>
  <c r="H344" i="7"/>
  <c r="I344" i="7"/>
  <c r="J344" i="7"/>
  <c r="K344" i="7"/>
  <c r="H345" i="7"/>
  <c r="I345" i="7"/>
  <c r="J345" i="7"/>
  <c r="K345" i="7"/>
  <c r="H346" i="7"/>
  <c r="I346" i="7"/>
  <c r="J346" i="7"/>
  <c r="K346" i="7"/>
  <c r="H347" i="7"/>
  <c r="I347" i="7"/>
  <c r="J347" i="7"/>
  <c r="K347" i="7"/>
  <c r="H348" i="7"/>
  <c r="I348" i="7"/>
  <c r="J348" i="7"/>
  <c r="K348" i="7"/>
  <c r="H349" i="7"/>
  <c r="I349" i="7"/>
  <c r="J349" i="7"/>
  <c r="K349" i="7"/>
  <c r="H350" i="7"/>
  <c r="I350" i="7"/>
  <c r="J350" i="7"/>
  <c r="K350" i="7"/>
  <c r="H351" i="7"/>
  <c r="I351" i="7"/>
  <c r="J351" i="7"/>
  <c r="K351" i="7"/>
  <c r="H352" i="7"/>
  <c r="I352" i="7"/>
  <c r="J352" i="7"/>
  <c r="K352" i="7"/>
  <c r="H353" i="7"/>
  <c r="I353" i="7"/>
  <c r="J353" i="7"/>
  <c r="K353" i="7"/>
  <c r="H354" i="7"/>
  <c r="I354" i="7"/>
  <c r="J354" i="7"/>
  <c r="K354" i="7"/>
  <c r="H355" i="7"/>
  <c r="I355" i="7"/>
  <c r="J355" i="7"/>
  <c r="K355" i="7"/>
  <c r="H356" i="7"/>
  <c r="I356" i="7"/>
  <c r="J356" i="7"/>
  <c r="K356" i="7"/>
  <c r="H357" i="7"/>
  <c r="I357" i="7"/>
  <c r="J357" i="7"/>
  <c r="K357" i="7"/>
  <c r="H358" i="7"/>
  <c r="I358" i="7"/>
  <c r="J358" i="7"/>
  <c r="K358" i="7"/>
  <c r="H359" i="7"/>
  <c r="I359" i="7"/>
  <c r="J359" i="7"/>
  <c r="K359" i="7"/>
  <c r="H360" i="7"/>
  <c r="I360" i="7"/>
  <c r="J360" i="7"/>
  <c r="K360" i="7"/>
  <c r="H361" i="7"/>
  <c r="I361" i="7"/>
  <c r="J361" i="7"/>
  <c r="K361" i="7"/>
  <c r="H362" i="7"/>
  <c r="I362" i="7"/>
  <c r="J362" i="7"/>
  <c r="K362" i="7"/>
  <c r="H363" i="7"/>
  <c r="I363" i="7"/>
  <c r="J363" i="7"/>
  <c r="K363" i="7"/>
  <c r="H364" i="7"/>
  <c r="I364" i="7"/>
  <c r="J364" i="7"/>
  <c r="K364" i="7"/>
  <c r="H365" i="7"/>
  <c r="I365" i="7"/>
  <c r="J365" i="7"/>
  <c r="K365" i="7"/>
  <c r="H366" i="7"/>
  <c r="I366" i="7"/>
  <c r="J366" i="7"/>
  <c r="K366" i="7"/>
  <c r="H367" i="7"/>
  <c r="I367" i="7"/>
  <c r="J367" i="7"/>
  <c r="K367" i="7"/>
  <c r="C1" i="1"/>
  <c r="J18" i="1"/>
  <c r="J17" i="1"/>
  <c r="K18" i="1"/>
  <c r="K17" i="1"/>
  <c r="I18" i="1"/>
  <c r="I17" i="1"/>
  <c r="H18" i="1"/>
  <c r="H17" i="1"/>
  <c r="D19" i="1" l="1"/>
  <c r="C19" i="1"/>
  <c r="F19" i="1" s="1"/>
  <c r="F367" i="7"/>
  <c r="F363" i="7"/>
  <c r="F348" i="7"/>
  <c r="F330" i="7"/>
  <c r="F326" i="7"/>
  <c r="F314" i="7"/>
  <c r="F310" i="7"/>
  <c r="F309" i="7"/>
  <c r="F282" i="7"/>
  <c r="F266" i="7"/>
  <c r="F262" i="7"/>
  <c r="F261" i="7"/>
  <c r="F250" i="7"/>
  <c r="F246" i="7"/>
  <c r="F238" i="7"/>
  <c r="F234" i="7"/>
  <c r="F218" i="7"/>
  <c r="F197" i="7"/>
  <c r="F186" i="7"/>
  <c r="F182" i="7"/>
  <c r="F170" i="7"/>
  <c r="F149" i="7"/>
  <c r="F138" i="7"/>
  <c r="F134" i="7"/>
  <c r="F122" i="7"/>
  <c r="F117" i="7"/>
  <c r="F110" i="7"/>
  <c r="F106" i="7"/>
  <c r="F102" i="7"/>
  <c r="F101" i="7"/>
  <c r="F98" i="7"/>
  <c r="F86" i="7"/>
  <c r="F82" i="7"/>
  <c r="F78" i="7"/>
  <c r="F77" i="7"/>
  <c r="F74" i="7"/>
  <c r="F70" i="7"/>
  <c r="F69" i="7"/>
  <c r="F66" i="7"/>
  <c r="F38" i="7"/>
  <c r="F34" i="7"/>
  <c r="F202" i="7"/>
  <c r="F198" i="7"/>
  <c r="F190" i="7"/>
  <c r="F181" i="7"/>
  <c r="F154" i="7"/>
  <c r="F150" i="7"/>
  <c r="F133" i="7"/>
  <c r="F126" i="7"/>
  <c r="F118" i="7"/>
  <c r="F219" i="7"/>
  <c r="F355" i="7"/>
  <c r="F283" i="7"/>
  <c r="F174" i="7"/>
  <c r="F359" i="7"/>
  <c r="F290" i="7"/>
  <c r="F267" i="7"/>
  <c r="F90" i="7"/>
  <c r="F87" i="7"/>
  <c r="F302" i="7"/>
  <c r="F298" i="7"/>
  <c r="F94" i="7"/>
  <c r="F62" i="7"/>
  <c r="F46" i="7"/>
  <c r="F45" i="7"/>
  <c r="F44" i="7"/>
  <c r="F354" i="7"/>
  <c r="F288" i="7"/>
  <c r="F245" i="7"/>
  <c r="F226" i="7"/>
  <c r="F224" i="7"/>
  <c r="F162" i="7"/>
  <c r="F76" i="7"/>
  <c r="F71" i="7"/>
  <c r="F356" i="7"/>
  <c r="F352" i="7"/>
  <c r="F338" i="7"/>
  <c r="F336" i="7"/>
  <c r="F294" i="7"/>
  <c r="F293" i="7"/>
  <c r="F286" i="7"/>
  <c r="F274" i="7"/>
  <c r="F251" i="7"/>
  <c r="F230" i="7"/>
  <c r="F229" i="7"/>
  <c r="F222" i="7"/>
  <c r="F210" i="7"/>
  <c r="F166" i="7"/>
  <c r="F165" i="7"/>
  <c r="F158" i="7"/>
  <c r="F93" i="7"/>
  <c r="F92" i="7"/>
  <c r="F54" i="7"/>
  <c r="F360" i="7"/>
  <c r="F344" i="7"/>
  <c r="F343" i="7"/>
  <c r="F342" i="7"/>
  <c r="F341" i="7"/>
  <c r="F334" i="7"/>
  <c r="F322" i="7"/>
  <c r="F320" i="7"/>
  <c r="F299" i="7"/>
  <c r="F278" i="7"/>
  <c r="F277" i="7"/>
  <c r="F270" i="7"/>
  <c r="F258" i="7"/>
  <c r="F214" i="7"/>
  <c r="F213" i="7"/>
  <c r="F206" i="7"/>
  <c r="F194" i="7"/>
  <c r="F146" i="7"/>
  <c r="F142" i="7"/>
  <c r="F130" i="7"/>
  <c r="F58" i="7"/>
  <c r="F57" i="7"/>
  <c r="F50" i="7"/>
  <c r="F325" i="7"/>
  <c r="F318" i="7"/>
  <c r="F306" i="7"/>
  <c r="F304" i="7"/>
  <c r="F254" i="7"/>
  <c r="F242" i="7"/>
  <c r="F178" i="7"/>
  <c r="F114" i="7"/>
  <c r="F42" i="7"/>
  <c r="F364" i="7"/>
  <c r="F358" i="7"/>
  <c r="F357" i="7"/>
  <c r="F347" i="7"/>
  <c r="F346" i="7"/>
  <c r="F345" i="7"/>
  <c r="F335" i="7"/>
  <c r="F329" i="7"/>
  <c r="F324" i="7"/>
  <c r="F313" i="7"/>
  <c r="F297" i="7"/>
  <c r="F296" i="7"/>
  <c r="F287" i="7"/>
  <c r="F281" i="7"/>
  <c r="F280" i="7"/>
  <c r="F271" i="7"/>
  <c r="F265" i="7"/>
  <c r="F264" i="7"/>
  <c r="F255" i="7"/>
  <c r="F249" i="7"/>
  <c r="F239" i="7"/>
  <c r="F233" i="7"/>
  <c r="F223" i="7"/>
  <c r="F217" i="7"/>
  <c r="F201" i="7"/>
  <c r="F185" i="7"/>
  <c r="F169" i="7"/>
  <c r="F153" i="7"/>
  <c r="F137" i="7"/>
  <c r="F121" i="7"/>
  <c r="F105" i="7"/>
  <c r="F89" i="7"/>
  <c r="F73" i="7"/>
  <c r="F41" i="7"/>
  <c r="F35" i="7"/>
  <c r="F85" i="7"/>
  <c r="F53" i="7"/>
  <c r="F37" i="7"/>
  <c r="F366" i="7"/>
  <c r="F365" i="7"/>
  <c r="F353" i="7"/>
  <c r="F349" i="7"/>
  <c r="F337" i="7"/>
  <c r="F321" i="7"/>
  <c r="F316" i="7"/>
  <c r="F311" i="7"/>
  <c r="F305" i="7"/>
  <c r="F295" i="7"/>
  <c r="F289" i="7"/>
  <c r="F284" i="7"/>
  <c r="F279" i="7"/>
  <c r="F273" i="7"/>
  <c r="F263" i="7"/>
  <c r="F257" i="7"/>
  <c r="F247" i="7"/>
  <c r="F241" i="7"/>
  <c r="F225" i="7"/>
  <c r="F220" i="7"/>
  <c r="F209" i="7"/>
  <c r="F208" i="7"/>
  <c r="F203" i="7"/>
  <c r="F193" i="7"/>
  <c r="F192" i="7"/>
  <c r="F177" i="7"/>
  <c r="F171" i="7"/>
  <c r="F161" i="7"/>
  <c r="F145" i="7"/>
  <c r="F144" i="7"/>
  <c r="F139" i="7"/>
  <c r="F129" i="7"/>
  <c r="F123" i="7"/>
  <c r="F113" i="7"/>
  <c r="F112" i="7"/>
  <c r="F107" i="7"/>
  <c r="F97" i="7"/>
  <c r="F96" i="7"/>
  <c r="F81" i="7"/>
  <c r="F65" i="7"/>
  <c r="F49" i="7"/>
  <c r="F362" i="7"/>
  <c r="F361" i="7"/>
  <c r="F351" i="7"/>
  <c r="F350" i="7"/>
  <c r="F339" i="7"/>
  <c r="F333" i="7"/>
  <c r="F328" i="7"/>
  <c r="F317" i="7"/>
  <c r="F315" i="7"/>
  <c r="F312" i="7"/>
  <c r="F307" i="7"/>
  <c r="F301" i="7"/>
  <c r="F291" i="7"/>
  <c r="F285" i="7"/>
  <c r="F275" i="7"/>
  <c r="F269" i="7"/>
  <c r="F268" i="7"/>
  <c r="F253" i="7"/>
  <c r="F252" i="7"/>
  <c r="F243" i="7"/>
  <c r="F237" i="7"/>
  <c r="F236" i="7"/>
  <c r="F231" i="7"/>
  <c r="F227" i="7"/>
  <c r="F221" i="7"/>
  <c r="F216" i="7"/>
  <c r="F215" i="7"/>
  <c r="F205" i="7"/>
  <c r="F204" i="7"/>
  <c r="F199" i="7"/>
  <c r="F189" i="7"/>
  <c r="F188" i="7"/>
  <c r="F187" i="7"/>
  <c r="F183" i="7"/>
  <c r="F173" i="7"/>
  <c r="F172" i="7"/>
  <c r="F167" i="7"/>
  <c r="F157" i="7"/>
  <c r="F156" i="7"/>
  <c r="F151" i="7"/>
  <c r="F141" i="7"/>
  <c r="F140" i="7"/>
  <c r="F135" i="7"/>
  <c r="F125" i="7"/>
  <c r="F124" i="7"/>
  <c r="F119" i="7"/>
  <c r="F109" i="7"/>
  <c r="F108" i="7"/>
  <c r="F103" i="7"/>
  <c r="F61" i="7"/>
  <c r="F60" i="7"/>
  <c r="F55" i="7"/>
  <c r="F332" i="7"/>
  <c r="F300" i="7"/>
  <c r="F340" i="7"/>
  <c r="F327" i="7"/>
  <c r="F259" i="7"/>
  <c r="F248" i="7"/>
  <c r="F232" i="7"/>
  <c r="F211" i="7"/>
  <c r="F200" i="7"/>
  <c r="F195" i="7"/>
  <c r="F184" i="7"/>
  <c r="F179" i="7"/>
  <c r="F168" i="7"/>
  <c r="F163" i="7"/>
  <c r="F152" i="7"/>
  <c r="F147" i="7"/>
  <c r="F136" i="7"/>
  <c r="F131" i="7"/>
  <c r="F120" i="7"/>
  <c r="F115" i="7"/>
  <c r="F104" i="7"/>
  <c r="F99" i="7"/>
  <c r="F88" i="7"/>
  <c r="F83" i="7"/>
  <c r="F72" i="7"/>
  <c r="F67" i="7"/>
  <c r="F56" i="7"/>
  <c r="F51" i="7"/>
  <c r="F40" i="7"/>
  <c r="F323" i="7"/>
  <c r="F308" i="7"/>
  <c r="F303" i="7"/>
  <c r="F292" i="7"/>
  <c r="F276" i="7"/>
  <c r="F260" i="7"/>
  <c r="F244" i="7"/>
  <c r="F228" i="7"/>
  <c r="F212" i="7"/>
  <c r="F207" i="7"/>
  <c r="F196" i="7"/>
  <c r="F180" i="7"/>
  <c r="F175" i="7"/>
  <c r="F164" i="7"/>
  <c r="F159" i="7"/>
  <c r="F148" i="7"/>
  <c r="F143" i="7"/>
  <c r="F132" i="7"/>
  <c r="F127" i="7"/>
  <c r="F116" i="7"/>
  <c r="F111" i="7"/>
  <c r="F100" i="7"/>
  <c r="F84" i="7"/>
  <c r="F79" i="7"/>
  <c r="F68" i="7"/>
  <c r="F63" i="7"/>
  <c r="F52" i="7"/>
  <c r="F47" i="7"/>
  <c r="F36" i="7"/>
  <c r="F331" i="7"/>
  <c r="F319" i="7"/>
  <c r="F272" i="7"/>
  <c r="F256" i="7"/>
  <c r="F240" i="7"/>
  <c r="F235" i="7"/>
  <c r="F191" i="7"/>
  <c r="F176" i="7"/>
  <c r="F160" i="7"/>
  <c r="F155" i="7"/>
  <c r="F128" i="7"/>
  <c r="F95" i="7"/>
  <c r="F91" i="7"/>
  <c r="F80" i="7"/>
  <c r="F75" i="7"/>
  <c r="F64" i="7"/>
  <c r="F59" i="7"/>
  <c r="F48" i="7"/>
  <c r="F43" i="7"/>
  <c r="L315" i="7"/>
  <c r="L366" i="7"/>
  <c r="L295" i="7"/>
  <c r="L291" i="7"/>
  <c r="L219" i="7"/>
  <c r="L203" i="7"/>
  <c r="H19" i="1"/>
  <c r="H10" i="7" s="1"/>
  <c r="L311" i="7"/>
  <c r="L303" i="7"/>
  <c r="L302" i="7"/>
  <c r="L300" i="7"/>
  <c r="L281" i="7"/>
  <c r="L229" i="7"/>
  <c r="L350" i="7"/>
  <c r="L348" i="7"/>
  <c r="L344" i="7"/>
  <c r="L339" i="7"/>
  <c r="L215" i="7"/>
  <c r="L211" i="7"/>
  <c r="L210" i="7"/>
  <c r="L193" i="7"/>
  <c r="L139" i="7"/>
  <c r="L137" i="7"/>
  <c r="L81" i="7"/>
  <c r="L75" i="7"/>
  <c r="L37" i="7"/>
  <c r="L335" i="7"/>
  <c r="L326" i="7"/>
  <c r="L325" i="7"/>
  <c r="L324" i="7"/>
  <c r="L187" i="7"/>
  <c r="L183" i="7"/>
  <c r="L182" i="7"/>
  <c r="L171" i="7"/>
  <c r="L170" i="7"/>
  <c r="L167" i="7"/>
  <c r="L151" i="7"/>
  <c r="L143" i="7"/>
  <c r="L142" i="7"/>
  <c r="L131" i="7"/>
  <c r="L127" i="7"/>
  <c r="L126" i="7"/>
  <c r="L115" i="7"/>
  <c r="L111" i="7"/>
  <c r="L110" i="7"/>
  <c r="L108" i="7"/>
  <c r="L99" i="7"/>
  <c r="L95" i="7"/>
  <c r="L94" i="7"/>
  <c r="L92" i="7"/>
  <c r="L87" i="7"/>
  <c r="L83" i="7"/>
  <c r="L79" i="7"/>
  <c r="L71" i="7"/>
  <c r="L67" i="7"/>
  <c r="L63" i="7"/>
  <c r="L62" i="7"/>
  <c r="L59" i="7"/>
  <c r="L47" i="7"/>
  <c r="L43" i="7"/>
  <c r="L27" i="7"/>
  <c r="L26" i="7"/>
  <c r="L23" i="7"/>
  <c r="L18" i="7"/>
  <c r="L11" i="7"/>
  <c r="L271" i="7"/>
  <c r="L267" i="7"/>
  <c r="L266" i="7"/>
  <c r="L264" i="7"/>
  <c r="L255" i="7"/>
  <c r="L251" i="7"/>
  <c r="L250" i="7"/>
  <c r="L248" i="7"/>
  <c r="L247" i="7"/>
  <c r="L239" i="7"/>
  <c r="L235" i="7"/>
  <c r="L68" i="7"/>
  <c r="L52" i="7"/>
  <c r="L32" i="7"/>
  <c r="L331" i="7"/>
  <c r="L301" i="7"/>
  <c r="L225" i="7"/>
  <c r="L223" i="7"/>
  <c r="L199" i="7"/>
  <c r="L198" i="7"/>
  <c r="L195" i="7"/>
  <c r="L181" i="7"/>
  <c r="L165" i="7"/>
  <c r="L161" i="7"/>
  <c r="L159" i="7"/>
  <c r="L157" i="7"/>
  <c r="L103" i="7"/>
  <c r="L91" i="7"/>
  <c r="L89" i="7"/>
  <c r="L76" i="7"/>
  <c r="L42" i="7"/>
  <c r="L39" i="7"/>
  <c r="L31" i="7"/>
  <c r="L30" i="7"/>
  <c r="L21" i="7"/>
  <c r="L15" i="7"/>
  <c r="L13" i="7"/>
  <c r="L327" i="7"/>
  <c r="L299" i="7"/>
  <c r="L279" i="7"/>
  <c r="L234" i="7"/>
  <c r="L231" i="7"/>
  <c r="L155" i="7"/>
  <c r="L73" i="7"/>
  <c r="L51" i="7"/>
  <c r="L362" i="7"/>
  <c r="L361" i="7"/>
  <c r="L359" i="7"/>
  <c r="L357" i="7"/>
  <c r="L355" i="7"/>
  <c r="L353" i="7"/>
  <c r="L351" i="7"/>
  <c r="L317" i="7"/>
  <c r="L307" i="7"/>
  <c r="L287" i="7"/>
  <c r="L286" i="7"/>
  <c r="L284" i="7"/>
  <c r="L283" i="7"/>
  <c r="L261" i="7"/>
  <c r="L259" i="7"/>
  <c r="L209" i="7"/>
  <c r="L207" i="7"/>
  <c r="L140" i="7"/>
  <c r="L135" i="7"/>
  <c r="L123" i="7"/>
  <c r="L121" i="7"/>
  <c r="L65" i="7"/>
  <c r="L57" i="7"/>
  <c r="L364" i="7"/>
  <c r="L319" i="7"/>
  <c r="L263" i="7"/>
  <c r="L245" i="7"/>
  <c r="L243" i="7"/>
  <c r="L191" i="7"/>
  <c r="L175" i="7"/>
  <c r="L147" i="7"/>
  <c r="L119" i="7"/>
  <c r="L107" i="7"/>
  <c r="L105" i="7"/>
  <c r="L84" i="7"/>
  <c r="L55" i="7"/>
  <c r="L35" i="7"/>
  <c r="L8" i="7"/>
  <c r="L358" i="7"/>
  <c r="L354" i="7"/>
  <c r="L349" i="7"/>
  <c r="L347" i="7"/>
  <c r="L345" i="7"/>
  <c r="L343" i="7"/>
  <c r="L341" i="7"/>
  <c r="L340" i="7"/>
  <c r="L333" i="7"/>
  <c r="L314" i="7"/>
  <c r="L309" i="7"/>
  <c r="L305" i="7"/>
  <c r="L294" i="7"/>
  <c r="L290" i="7"/>
  <c r="L285" i="7"/>
  <c r="L275" i="7"/>
  <c r="L270" i="7"/>
  <c r="L268" i="7"/>
  <c r="L265" i="7"/>
  <c r="L254" i="7"/>
  <c r="L252" i="7"/>
  <c r="L249" i="7"/>
  <c r="L238" i="7"/>
  <c r="L236" i="7"/>
  <c r="L233" i="7"/>
  <c r="L218" i="7"/>
  <c r="L213" i="7"/>
  <c r="L202" i="7"/>
  <c r="L197" i="7"/>
  <c r="L186" i="7"/>
  <c r="L177" i="7"/>
  <c r="L166" i="7"/>
  <c r="L162" i="7"/>
  <c r="L78" i="7"/>
  <c r="L46" i="7"/>
  <c r="L44" i="7"/>
  <c r="L41" i="7"/>
  <c r="L28" i="7"/>
  <c r="L25" i="7"/>
  <c r="L20" i="7"/>
  <c r="L16" i="7"/>
  <c r="L5" i="7"/>
  <c r="L367" i="7"/>
  <c r="L346" i="7"/>
  <c r="L342" i="7"/>
  <c r="L337" i="7"/>
  <c r="L334" i="7"/>
  <c r="L330" i="7"/>
  <c r="L329" i="7"/>
  <c r="L323" i="7"/>
  <c r="L310" i="7"/>
  <c r="L306" i="7"/>
  <c r="L214" i="7"/>
  <c r="L178" i="7"/>
  <c r="L173" i="7"/>
  <c r="L163" i="7"/>
  <c r="L158" i="7"/>
  <c r="L156" i="7"/>
  <c r="L153" i="7"/>
  <c r="L138" i="7"/>
  <c r="L136" i="7"/>
  <c r="L133" i="7"/>
  <c r="L128" i="7"/>
  <c r="L122" i="7"/>
  <c r="L117" i="7"/>
  <c r="L106" i="7"/>
  <c r="L101" i="7"/>
  <c r="L90" i="7"/>
  <c r="L88" i="7"/>
  <c r="L85" i="7"/>
  <c r="L80" i="7"/>
  <c r="L74" i="7"/>
  <c r="L69" i="7"/>
  <c r="L58" i="7"/>
  <c r="L53" i="7"/>
  <c r="L17" i="7"/>
  <c r="L12" i="7"/>
  <c r="L6" i="7"/>
  <c r="L365" i="7"/>
  <c r="L363" i="7"/>
  <c r="L360" i="7"/>
  <c r="L356" i="7"/>
  <c r="L352" i="7"/>
  <c r="L338" i="7"/>
  <c r="L322" i="7"/>
  <c r="L297" i="7"/>
  <c r="L282" i="7"/>
  <c r="L277" i="7"/>
  <c r="L262" i="7"/>
  <c r="L257" i="7"/>
  <c r="L246" i="7"/>
  <c r="L241" i="7"/>
  <c r="L230" i="7"/>
  <c r="L226" i="7"/>
  <c r="L221" i="7"/>
  <c r="L205" i="7"/>
  <c r="L194" i="7"/>
  <c r="L189" i="7"/>
  <c r="L179" i="7"/>
  <c r="L174" i="7"/>
  <c r="L172" i="7"/>
  <c r="L154" i="7"/>
  <c r="L134" i="7"/>
  <c r="L129" i="7"/>
  <c r="L124" i="7"/>
  <c r="L118" i="7"/>
  <c r="L113" i="7"/>
  <c r="L102" i="7"/>
  <c r="L97" i="7"/>
  <c r="L86" i="7"/>
  <c r="L70" i="7"/>
  <c r="L60" i="7"/>
  <c r="L54" i="7"/>
  <c r="L49" i="7"/>
  <c r="L33" i="7"/>
  <c r="L22" i="7"/>
  <c r="L321" i="7"/>
  <c r="L318" i="7"/>
  <c r="L316" i="7"/>
  <c r="L313" i="7"/>
  <c r="L298" i="7"/>
  <c r="L293" i="7"/>
  <c r="L289" i="7"/>
  <c r="L278" i="7"/>
  <c r="L274" i="7"/>
  <c r="L269" i="7"/>
  <c r="L258" i="7"/>
  <c r="L253" i="7"/>
  <c r="L242" i="7"/>
  <c r="L237" i="7"/>
  <c r="L227" i="7"/>
  <c r="L222" i="7"/>
  <c r="L220" i="7"/>
  <c r="L217" i="7"/>
  <c r="L206" i="7"/>
  <c r="L204" i="7"/>
  <c r="L201" i="7"/>
  <c r="L190" i="7"/>
  <c r="L188" i="7"/>
  <c r="L185" i="7"/>
  <c r="L150" i="7"/>
  <c r="L146" i="7"/>
  <c r="L141" i="7"/>
  <c r="L130" i="7"/>
  <c r="L125" i="7"/>
  <c r="L120" i="7"/>
  <c r="L114" i="7"/>
  <c r="L109" i="7"/>
  <c r="L98" i="7"/>
  <c r="L93" i="7"/>
  <c r="L82" i="7"/>
  <c r="L77" i="7"/>
  <c r="L72" i="7"/>
  <c r="L66" i="7"/>
  <c r="L61" i="7"/>
  <c r="L56" i="7"/>
  <c r="L50" i="7"/>
  <c r="L45" i="7"/>
  <c r="L40" i="7"/>
  <c r="L34" i="7"/>
  <c r="L29" i="7"/>
  <c r="L24" i="7"/>
  <c r="L19" i="7"/>
  <c r="L14" i="7"/>
  <c r="L9" i="7"/>
  <c r="L328" i="7"/>
  <c r="L312" i="7"/>
  <c r="L296" i="7"/>
  <c r="L280" i="7"/>
  <c r="L232" i="7"/>
  <c r="L216" i="7"/>
  <c r="L200" i="7"/>
  <c r="L184" i="7"/>
  <c r="L169" i="7"/>
  <c r="L168" i="7"/>
  <c r="L152" i="7"/>
  <c r="L104" i="7"/>
  <c r="L332" i="7"/>
  <c r="L308" i="7"/>
  <c r="L292" i="7"/>
  <c r="L276" i="7"/>
  <c r="L260" i="7"/>
  <c r="L244" i="7"/>
  <c r="L228" i="7"/>
  <c r="L212" i="7"/>
  <c r="L196" i="7"/>
  <c r="L180" i="7"/>
  <c r="L164" i="7"/>
  <c r="L149" i="7"/>
  <c r="L148" i="7"/>
  <c r="L132" i="7"/>
  <c r="L116" i="7"/>
  <c r="L100" i="7"/>
  <c r="L36" i="7"/>
  <c r="L336" i="7"/>
  <c r="L320" i="7"/>
  <c r="L304" i="7"/>
  <c r="L288" i="7"/>
  <c r="L273" i="7"/>
  <c r="L272" i="7"/>
  <c r="L256" i="7"/>
  <c r="L240" i="7"/>
  <c r="L224" i="7"/>
  <c r="L208" i="7"/>
  <c r="L192" i="7"/>
  <c r="L176" i="7"/>
  <c r="L160" i="7"/>
  <c r="L145" i="7"/>
  <c r="L144" i="7"/>
  <c r="L112" i="7"/>
  <c r="L96" i="7"/>
  <c r="L64" i="7"/>
  <c r="L48" i="7"/>
  <c r="B3" i="1"/>
  <c r="I19" i="1"/>
  <c r="I10" i="7" s="1"/>
  <c r="K19" i="1"/>
  <c r="C3" i="1"/>
  <c r="K38" i="7" l="1"/>
  <c r="I38" i="7"/>
  <c r="I7" i="7"/>
  <c r="H38" i="7"/>
  <c r="H7" i="7"/>
  <c r="J19" i="1"/>
  <c r="J10" i="7" s="1"/>
  <c r="L10" i="7" s="1"/>
  <c r="J38" i="7" l="1"/>
  <c r="L38" i="7" s="1"/>
  <c r="J7" i="7"/>
  <c r="L7" i="7" s="1"/>
  <c r="L3" i="7"/>
</calcChain>
</file>

<file path=xl/sharedStrings.xml><?xml version="1.0" encoding="utf-8"?>
<sst xmlns="http://schemas.openxmlformats.org/spreadsheetml/2006/main" count="71" uniqueCount="61">
  <si>
    <t>aujourd'hui</t>
  </si>
  <si>
    <t>matin</t>
  </si>
  <si>
    <t>soir</t>
  </si>
  <si>
    <t>total</t>
  </si>
  <si>
    <t>chèque</t>
  </si>
  <si>
    <t>espèce</t>
  </si>
  <si>
    <t>carte bancaire</t>
  </si>
  <si>
    <t>carte cadeau</t>
  </si>
  <si>
    <t>date</t>
  </si>
  <si>
    <t>vente1</t>
  </si>
  <si>
    <t>vente2</t>
  </si>
  <si>
    <t>vente3</t>
  </si>
  <si>
    <t>vente4</t>
  </si>
  <si>
    <t>vente5</t>
  </si>
  <si>
    <t>vente6</t>
  </si>
  <si>
    <t>vente7</t>
  </si>
  <si>
    <t>vente8</t>
  </si>
  <si>
    <t>vente9</t>
  </si>
  <si>
    <t>vente10</t>
  </si>
  <si>
    <t>vente11</t>
  </si>
  <si>
    <t>vente12</t>
  </si>
  <si>
    <t>vente13</t>
  </si>
  <si>
    <t>vente14</t>
  </si>
  <si>
    <t>vente15</t>
  </si>
  <si>
    <t>vente16</t>
  </si>
  <si>
    <t>vente17</t>
  </si>
  <si>
    <t>vente18</t>
  </si>
  <si>
    <t>vente19</t>
  </si>
  <si>
    <t>vente20</t>
  </si>
  <si>
    <t>vente21</t>
  </si>
  <si>
    <t>vente22</t>
  </si>
  <si>
    <t>vente23</t>
  </si>
  <si>
    <t>vente24</t>
  </si>
  <si>
    <t>vente25</t>
  </si>
  <si>
    <t>vente26</t>
  </si>
  <si>
    <t>vente27</t>
  </si>
  <si>
    <t>vente28</t>
  </si>
  <si>
    <t>vente29</t>
  </si>
  <si>
    <t>vente30</t>
  </si>
  <si>
    <t>vente31</t>
  </si>
  <si>
    <t>vente32</t>
  </si>
  <si>
    <t>vente33</t>
  </si>
  <si>
    <t>vente34</t>
  </si>
  <si>
    <t>vente35</t>
  </si>
  <si>
    <t>vente36</t>
  </si>
  <si>
    <t>vente37</t>
  </si>
  <si>
    <t>vente38</t>
  </si>
  <si>
    <t>vente39</t>
  </si>
  <si>
    <t>vente40</t>
  </si>
  <si>
    <t>vente41</t>
  </si>
  <si>
    <t>vente42</t>
  </si>
  <si>
    <t>vente43</t>
  </si>
  <si>
    <t>vente44</t>
  </si>
  <si>
    <t>vente45</t>
  </si>
  <si>
    <t>vente46</t>
  </si>
  <si>
    <t>vente47</t>
  </si>
  <si>
    <t>vente48</t>
  </si>
  <si>
    <t>vente49</t>
  </si>
  <si>
    <t>nombre</t>
  </si>
  <si>
    <t>valeurs</t>
  </si>
  <si>
    <t>nombre d'items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</si>
</sst>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A3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5" fillId="4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1" xfId="0" applyFill="1" applyBorder="1"/>
    <xf numFmtId="0" fontId="7" fillId="0" borderId="0" xfId="0" applyFont="1"/>
    <xf numFmtId="0" fontId="0" fillId="6" borderId="0" xfId="0" applyFill="1"/>
    <xf numFmtId="14" fontId="3" fillId="0" borderId="0" xfId="0" applyNumberFormat="1" applyFont="1" applyProtection="1">
      <protection locked="0"/>
    </xf>
    <xf numFmtId="49" fontId="0" fillId="0" borderId="0" xfId="0" applyNumberFormat="1"/>
    <xf numFmtId="0" fontId="0" fillId="7" borderId="0" xfId="0" applyFill="1"/>
    <xf numFmtId="0" fontId="0" fillId="8" borderId="0" xfId="0" applyFill="1"/>
    <xf numFmtId="0" fontId="0" fillId="9" borderId="0" xfId="0" applyFill="1"/>
    <xf numFmtId="0" fontId="6" fillId="0" borderId="0" xfId="0" applyFont="1"/>
    <xf numFmtId="14" fontId="6" fillId="0" borderId="0" xfId="0" applyNumberFormat="1" applyFont="1" applyAlignment="1">
      <alignment horizontal="right"/>
    </xf>
    <xf numFmtId="0" fontId="2" fillId="3" borderId="0" xfId="0" applyFont="1" applyFill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A3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5" Type="http://schemas.microsoft.com/office/2017/10/relationships/person" Target="persons/person0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10/relationships/person" Target="persons/pers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2152650</xdr:colOff>
          <xdr:row>15</xdr:row>
          <xdr:rowOff>28575</xdr:rowOff>
        </xdr:from>
        <xdr:to>
          <xdr:col>2</xdr:col>
          <xdr:colOff>0</xdr:colOff>
          <xdr:row>17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 compta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11DFB-9D50-4948-A9A1-B7022000024F}">
  <sheetPr codeName="Feuil1"/>
  <dimension ref="A1:AZ23"/>
  <sheetViews>
    <sheetView workbookViewId="0">
      <selection activeCell="A19" sqref="A19:K19"/>
    </sheetView>
  </sheetViews>
  <sheetFormatPr baseColWidth="10" defaultRowHeight="15.75" x14ac:dyDescent="0.25"/>
  <cols>
    <col min="1" max="1" width="28.5" customWidth="1"/>
    <col min="2" max="3" width="15.5" customWidth="1"/>
    <col min="7" max="7" width="15.375" customWidth="1"/>
  </cols>
  <sheetData>
    <row r="1" spans="1:52" ht="23.25" x14ac:dyDescent="0.35">
      <c r="A1" t="s">
        <v>0</v>
      </c>
      <c r="B1" s="17">
        <v>44940</v>
      </c>
      <c r="C1" s="15" t="str">
        <f ca="1">IF(B1&lt;&gt;TODAY(),"êtes vous sûr de la date ?","")</f>
        <v>êtes vous sûr de la date ?</v>
      </c>
      <c r="D1" s="15"/>
    </row>
    <row r="3" spans="1:52" s="2" customFormat="1" ht="18.75" x14ac:dyDescent="0.3">
      <c r="A3" s="2" t="s">
        <v>3</v>
      </c>
      <c r="B3" s="4">
        <f>SUM(B5:B12)</f>
        <v>557.55999999999995</v>
      </c>
      <c r="C3" s="4">
        <f>SUM(C5:C12)</f>
        <v>624.47</v>
      </c>
    </row>
    <row r="4" spans="1:52" ht="18.75" x14ac:dyDescent="0.3">
      <c r="B4" s="12" t="s">
        <v>1</v>
      </c>
      <c r="C4" s="13" t="s">
        <v>2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16</v>
      </c>
      <c r="L4" t="s">
        <v>17</v>
      </c>
      <c r="M4" t="s">
        <v>18</v>
      </c>
      <c r="N4" t="s">
        <v>19</v>
      </c>
      <c r="O4" t="s">
        <v>20</v>
      </c>
      <c r="P4" t="s">
        <v>21</v>
      </c>
      <c r="Q4" t="s">
        <v>22</v>
      </c>
      <c r="R4" t="s">
        <v>23</v>
      </c>
      <c r="S4" t="s">
        <v>24</v>
      </c>
      <c r="T4" t="s">
        <v>25</v>
      </c>
      <c r="U4" t="s">
        <v>26</v>
      </c>
      <c r="V4" t="s">
        <v>27</v>
      </c>
      <c r="W4" t="s">
        <v>28</v>
      </c>
      <c r="X4" t="s">
        <v>29</v>
      </c>
      <c r="Y4" t="s">
        <v>30</v>
      </c>
      <c r="Z4" t="s">
        <v>31</v>
      </c>
      <c r="AA4" t="s">
        <v>32</v>
      </c>
      <c r="AB4" t="s">
        <v>33</v>
      </c>
      <c r="AC4" t="s">
        <v>34</v>
      </c>
      <c r="AD4" t="s">
        <v>35</v>
      </c>
      <c r="AE4" t="s">
        <v>36</v>
      </c>
      <c r="AF4" t="s">
        <v>37</v>
      </c>
      <c r="AG4" t="s">
        <v>38</v>
      </c>
      <c r="AH4" t="s">
        <v>39</v>
      </c>
      <c r="AI4" t="s">
        <v>40</v>
      </c>
      <c r="AJ4" t="s">
        <v>41</v>
      </c>
      <c r="AK4" t="s">
        <v>42</v>
      </c>
      <c r="AL4" t="s">
        <v>43</v>
      </c>
      <c r="AM4" t="s">
        <v>44</v>
      </c>
      <c r="AN4" t="s">
        <v>45</v>
      </c>
      <c r="AO4" t="s">
        <v>46</v>
      </c>
      <c r="AP4" t="s">
        <v>47</v>
      </c>
      <c r="AQ4" t="s">
        <v>48</v>
      </c>
      <c r="AR4" t="s">
        <v>49</v>
      </c>
      <c r="AS4" t="s">
        <v>50</v>
      </c>
      <c r="AT4" t="s">
        <v>51</v>
      </c>
      <c r="AU4" t="s">
        <v>52</v>
      </c>
      <c r="AV4" t="s">
        <v>53</v>
      </c>
      <c r="AW4" t="s">
        <v>54</v>
      </c>
      <c r="AX4" t="s">
        <v>55</v>
      </c>
      <c r="AY4" t="s">
        <v>56</v>
      </c>
      <c r="AZ4" t="s">
        <v>57</v>
      </c>
    </row>
    <row r="5" spans="1:52" x14ac:dyDescent="0.25">
      <c r="A5" s="19" t="str">
        <f>CONCATENATE("chèque matin"," ",TEXT($B$1,"jj/mm/aaaa"))</f>
        <v>chèque matin 14/01/2023</v>
      </c>
      <c r="B5" s="14">
        <f>SUM(D5:AZ5)</f>
        <v>118.56</v>
      </c>
      <c r="C5" s="10"/>
      <c r="D5" s="16">
        <v>26</v>
      </c>
      <c r="E5" s="16">
        <v>15.56</v>
      </c>
      <c r="F5" s="16">
        <v>45</v>
      </c>
      <c r="G5" s="16">
        <v>32</v>
      </c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</row>
    <row r="6" spans="1:52" x14ac:dyDescent="0.25">
      <c r="A6" s="19" t="str">
        <f>CONCATENATE("chèque AM"," ",TEXT($B$1,"jj/mm/aaaa"))</f>
        <v>chèque AM 14/01/2023</v>
      </c>
      <c r="B6" s="14"/>
      <c r="C6" s="10">
        <f>SUM(D6:AZ6)</f>
        <v>124</v>
      </c>
      <c r="D6" s="3">
        <v>18</v>
      </c>
      <c r="E6" s="3">
        <v>27</v>
      </c>
      <c r="F6" s="3">
        <v>14</v>
      </c>
      <c r="G6" s="3">
        <v>65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</row>
    <row r="7" spans="1:52" x14ac:dyDescent="0.25">
      <c r="A7" s="20" t="str">
        <f>CONCATENATE("espèce matin"," ",TEXT($B$1,"jj/mm/aaaa"))</f>
        <v>espèce matin 14/01/2023</v>
      </c>
      <c r="B7" s="14">
        <f>SUM(D7:AZ7)</f>
        <v>128</v>
      </c>
      <c r="C7" s="10"/>
      <c r="D7" s="16">
        <v>59</v>
      </c>
      <c r="E7" s="16">
        <v>30</v>
      </c>
      <c r="F7" s="16"/>
      <c r="G7" s="16">
        <v>24</v>
      </c>
      <c r="H7" s="16"/>
      <c r="I7" s="16">
        <v>15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</row>
    <row r="8" spans="1:52" x14ac:dyDescent="0.25">
      <c r="A8" s="20" t="str">
        <f>CONCATENATE("espèce AM"," ",TEXT($B$1,"jj/mm/aaaa"))</f>
        <v>espèce AM 14/01/2023</v>
      </c>
      <c r="B8" s="14"/>
      <c r="C8" s="10">
        <f>SUM(D8:AZ8)</f>
        <v>42.47</v>
      </c>
      <c r="D8" s="3">
        <v>34</v>
      </c>
      <c r="E8" s="3">
        <v>15.47</v>
      </c>
      <c r="F8" s="3">
        <v>14</v>
      </c>
      <c r="G8" s="3">
        <v>15</v>
      </c>
      <c r="H8" s="3">
        <v>-36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</row>
    <row r="9" spans="1:52" x14ac:dyDescent="0.25">
      <c r="A9" s="21" t="str">
        <f>CONCATENATE("carte bancaire matin"," ",TEXT($B$1,"jj/mm/aaaa"))</f>
        <v>carte bancaire matin 14/01/2023</v>
      </c>
      <c r="B9" s="14">
        <f>SUM(D9:AZ9)</f>
        <v>48</v>
      </c>
      <c r="C9" s="10"/>
      <c r="D9" s="16">
        <v>25</v>
      </c>
      <c r="E9" s="16">
        <v>23</v>
      </c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</row>
    <row r="10" spans="1:52" x14ac:dyDescent="0.25">
      <c r="A10" s="21" t="str">
        <f>CONCATENATE("carte bancaire AM"," ",TEXT($B$1,"jj/mm/aaaa"))</f>
        <v>carte bancaire AM 14/01/2023</v>
      </c>
      <c r="B10" s="14"/>
      <c r="C10" s="10">
        <f>SUM(D10:AZ10)</f>
        <v>227</v>
      </c>
      <c r="D10" s="3">
        <v>103</v>
      </c>
      <c r="E10" s="3">
        <v>98</v>
      </c>
      <c r="F10" s="3">
        <v>14</v>
      </c>
      <c r="G10" s="3"/>
      <c r="H10" s="3">
        <v>12</v>
      </c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</row>
    <row r="11" spans="1:52" x14ac:dyDescent="0.25">
      <c r="A11" t="str">
        <f>CONCATENATE("carte cadeau matin"," ",TEXT($B$1,"jj/mm/aaaa"))</f>
        <v>carte cadeau matin 14/01/2023</v>
      </c>
      <c r="B11" s="14">
        <f>SUM(D11:AZ11)</f>
        <v>263</v>
      </c>
      <c r="C11" s="10"/>
      <c r="D11" s="16">
        <v>120</v>
      </c>
      <c r="E11" s="16">
        <v>158</v>
      </c>
      <c r="F11" s="16"/>
      <c r="G11" s="16">
        <v>-15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</row>
    <row r="12" spans="1:52" x14ac:dyDescent="0.25">
      <c r="A12" t="str">
        <f>CONCATENATE("carte cadeau matin"," ",TEXT($B$1,"jj/mm/aaaa"))</f>
        <v>carte cadeau matin 14/01/2023</v>
      </c>
      <c r="B12" s="14"/>
      <c r="C12" s="10">
        <f>SUM(D12:AZ12)</f>
        <v>231</v>
      </c>
      <c r="D12" s="3">
        <v>137</v>
      </c>
      <c r="E12" s="3">
        <v>64</v>
      </c>
      <c r="F12" s="3">
        <v>14</v>
      </c>
      <c r="G12" s="3"/>
      <c r="H12" s="3">
        <v>16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</row>
    <row r="16" spans="1:52" x14ac:dyDescent="0.25">
      <c r="G16" s="6" t="s">
        <v>58</v>
      </c>
      <c r="H16" s="6" t="s">
        <v>4</v>
      </c>
      <c r="I16" s="6" t="s">
        <v>5</v>
      </c>
      <c r="J16" s="6" t="s">
        <v>6</v>
      </c>
      <c r="K16" s="6" t="s">
        <v>7</v>
      </c>
    </row>
    <row r="17" spans="1:11" x14ac:dyDescent="0.25">
      <c r="G17" s="6" t="str">
        <f>CONCATENATE("matin"," ",TEXT($B$1,"jj/mm/aaaa"))</f>
        <v>matin 14/01/2023</v>
      </c>
      <c r="H17" s="6">
        <f>COUNTA(D5:AZ5)</f>
        <v>4</v>
      </c>
      <c r="I17" s="6">
        <f>COUNTA(D7:AZ7)</f>
        <v>4</v>
      </c>
      <c r="J17" s="6">
        <f>COUNTA(D9:AZ9)</f>
        <v>2</v>
      </c>
      <c r="K17" s="6">
        <f>COUNTA(D11:AB11)</f>
        <v>3</v>
      </c>
    </row>
    <row r="18" spans="1:11" x14ac:dyDescent="0.25">
      <c r="G18" s="6" t="str">
        <f>CONCATENATE("AM"," ",TEXT($B$1,"jj/mm/aaaa"))</f>
        <v>AM 14/01/2023</v>
      </c>
      <c r="H18" s="6">
        <f>COUNTA(D6:AZ6)</f>
        <v>4</v>
      </c>
      <c r="I18" s="6">
        <f>COUNTA(D8:AZ8)</f>
        <v>5</v>
      </c>
      <c r="J18" s="6">
        <f>COUNTA(D10:AB10)</f>
        <v>4</v>
      </c>
      <c r="K18" s="6">
        <f>COUNTA(D12:AB12)</f>
        <v>4</v>
      </c>
    </row>
    <row r="19" spans="1:11" x14ac:dyDescent="0.25">
      <c r="A19" s="23">
        <f>B1</f>
        <v>44940</v>
      </c>
      <c r="B19" s="22">
        <f>SUM(B5,C6)</f>
        <v>242.56</v>
      </c>
      <c r="C19" s="22">
        <f>SUM(B7,C8)</f>
        <v>170.47</v>
      </c>
      <c r="D19" s="22">
        <f>SUM(B9,C10)</f>
        <v>275</v>
      </c>
      <c r="E19" s="22">
        <f>SUM(B11,C12)</f>
        <v>494</v>
      </c>
      <c r="F19" s="22">
        <f>SUM(B19:E19)</f>
        <v>1182.03</v>
      </c>
      <c r="G19" s="7"/>
      <c r="H19" s="7">
        <f>SUM(H17:H18)</f>
        <v>8</v>
      </c>
      <c r="I19" s="7">
        <f>SUM(I17:I18)</f>
        <v>9</v>
      </c>
      <c r="J19" s="7">
        <f>SUM(J17:J18)</f>
        <v>6</v>
      </c>
      <c r="K19" s="7">
        <f>SUM(K17:K18)</f>
        <v>7</v>
      </c>
    </row>
    <row r="22" spans="1:11" x14ac:dyDescent="0.25">
      <c r="B22" s="18"/>
    </row>
    <row r="23" spans="1:11" x14ac:dyDescent="0.25">
      <c r="A23" s="27">
        <v>44931</v>
      </c>
      <c r="B23">
        <v>242.56</v>
      </c>
      <c r="C23">
        <v>170.47</v>
      </c>
      <c r="D23">
        <v>275</v>
      </c>
      <c r="E23">
        <v>494</v>
      </c>
      <c r="F23">
        <v>1182.03</v>
      </c>
      <c r="H23">
        <v>8</v>
      </c>
      <c r="I23">
        <v>9</v>
      </c>
      <c r="J23">
        <v>6</v>
      </c>
      <c r="K23">
        <v>7</v>
      </c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_donnees_compta">
                <anchor moveWithCells="1" sizeWithCells="1">
                  <from>
                    <xdr:col>0</xdr:col>
                    <xdr:colOff>2152650</xdr:colOff>
                    <xdr:row>15</xdr:row>
                    <xdr:rowOff>28575</xdr:rowOff>
                  </from>
                  <to>
                    <xdr:col>2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C33D4-B80B-4339-968E-FFC24CAA196F}">
  <sheetPr codeName="Feuil2"/>
  <dimension ref="A1:L367"/>
  <sheetViews>
    <sheetView tabSelected="1" workbookViewId="0">
      <selection activeCell="A16" sqref="A16"/>
    </sheetView>
  </sheetViews>
  <sheetFormatPr baseColWidth="10" defaultRowHeight="15.75" x14ac:dyDescent="0.25"/>
  <cols>
    <col min="1" max="1" width="25.875" customWidth="1"/>
    <col min="2" max="5" width="11" style="3"/>
    <col min="8" max="11" width="11" style="8"/>
  </cols>
  <sheetData>
    <row r="1" spans="1:12" ht="23.25" x14ac:dyDescent="0.35">
      <c r="B1" s="24" t="s">
        <v>59</v>
      </c>
      <c r="C1" s="24"/>
      <c r="D1" s="24"/>
      <c r="E1" s="24"/>
      <c r="H1" s="25" t="s">
        <v>60</v>
      </c>
      <c r="I1" s="26"/>
      <c r="J1" s="26"/>
      <c r="K1" s="26"/>
    </row>
    <row r="2" spans="1:12" s="1" customFormat="1" x14ac:dyDescent="0.25">
      <c r="A2" s="6" t="s">
        <v>8</v>
      </c>
      <c r="B2" s="10" t="s">
        <v>4</v>
      </c>
      <c r="C2" s="10" t="s">
        <v>5</v>
      </c>
      <c r="D2" s="10" t="s">
        <v>6</v>
      </c>
      <c r="E2" s="10" t="s">
        <v>7</v>
      </c>
      <c r="F2" s="6" t="s">
        <v>3</v>
      </c>
      <c r="H2" s="9" t="s">
        <v>4</v>
      </c>
      <c r="I2" s="9" t="s">
        <v>5</v>
      </c>
      <c r="J2" s="9" t="s">
        <v>6</v>
      </c>
      <c r="K2" s="9" t="s">
        <v>7</v>
      </c>
      <c r="L2" s="6" t="s">
        <v>3</v>
      </c>
    </row>
    <row r="3" spans="1:12" x14ac:dyDescent="0.25">
      <c r="A3" s="11">
        <v>44927</v>
      </c>
      <c r="B3" s="10">
        <v>155.56</v>
      </c>
      <c r="C3" s="10">
        <v>206.47</v>
      </c>
      <c r="D3" s="10">
        <v>275</v>
      </c>
      <c r="E3" s="10">
        <v>478</v>
      </c>
      <c r="F3" s="5">
        <v>1115.03</v>
      </c>
      <c r="H3" s="9">
        <v>6</v>
      </c>
      <c r="I3" s="9">
        <v>8</v>
      </c>
      <c r="J3" s="9">
        <v>6</v>
      </c>
      <c r="K3" s="9">
        <v>6</v>
      </c>
      <c r="L3" s="5">
        <f>SUM(H3:K3)</f>
        <v>26</v>
      </c>
    </row>
    <row r="4" spans="1:12" x14ac:dyDescent="0.25">
      <c r="A4" s="11">
        <v>44928</v>
      </c>
      <c r="B4" s="10"/>
      <c r="C4" s="10"/>
      <c r="D4" s="10"/>
      <c r="E4" s="10"/>
      <c r="F4" s="5"/>
      <c r="H4" s="9">
        <v>6</v>
      </c>
      <c r="I4" s="9">
        <v>7</v>
      </c>
      <c r="J4" s="9">
        <v>6</v>
      </c>
      <c r="K4" s="9">
        <v>6</v>
      </c>
      <c r="L4" s="5">
        <v>25</v>
      </c>
    </row>
    <row r="5" spans="1:12" x14ac:dyDescent="0.25">
      <c r="A5" s="11">
        <v>44929</v>
      </c>
      <c r="B5" s="10"/>
      <c r="C5" s="10"/>
      <c r="D5" s="10"/>
      <c r="E5" s="10"/>
      <c r="F5" s="5"/>
      <c r="H5" s="9">
        <f>IF(A5=jour!$B$1,jour!$H$19,0)</f>
        <v>0</v>
      </c>
      <c r="I5" s="9">
        <f>IF(A5=jour!$B$1,jour!$I$19,0)</f>
        <v>0</v>
      </c>
      <c r="J5" s="9">
        <f>IF(A5=jour!$B$1,jour!$J$19,0)</f>
        <v>0</v>
      </c>
      <c r="K5" s="9">
        <f>IF(A5=jour!$B$1,jour!$K$19,0)</f>
        <v>0</v>
      </c>
      <c r="L5" s="5">
        <f t="shared" ref="L5:L67" si="0">SUM(H5:K5)</f>
        <v>0</v>
      </c>
    </row>
    <row r="6" spans="1:12" x14ac:dyDescent="0.25">
      <c r="A6" s="11">
        <v>44930</v>
      </c>
      <c r="B6" s="10"/>
      <c r="C6" s="10"/>
      <c r="D6" s="10"/>
      <c r="E6" s="10"/>
      <c r="F6" s="5"/>
      <c r="H6" s="9">
        <f>IF(A6=jour!$B$1,jour!$H$19,0)</f>
        <v>0</v>
      </c>
      <c r="I6" s="9">
        <f>IF(A6=jour!$B$1,jour!$I$19,0)</f>
        <v>0</v>
      </c>
      <c r="J6" s="9">
        <f>IF(A6=jour!$B$1,jour!$J$19,0)</f>
        <v>0</v>
      </c>
      <c r="K6" s="9">
        <f>IF(A6=jour!$B$1,jour!$K$19,0)</f>
        <v>0</v>
      </c>
      <c r="L6" s="5">
        <f t="shared" si="0"/>
        <v>0</v>
      </c>
    </row>
    <row r="7" spans="1:12" x14ac:dyDescent="0.25">
      <c r="A7" s="11">
        <v>44931</v>
      </c>
      <c r="B7" s="10"/>
      <c r="C7" s="10"/>
      <c r="D7" s="10"/>
      <c r="E7" s="10"/>
      <c r="F7" s="5"/>
      <c r="H7" s="9">
        <f>IF(A7=jour!$B$1,jour!$H$19,0)</f>
        <v>0</v>
      </c>
      <c r="I7" s="9">
        <f>IF(A7=jour!$B$1,jour!$I$19,0)</f>
        <v>0</v>
      </c>
      <c r="J7" s="9">
        <f>IF(A7=jour!$B$1,jour!$J$19,0)</f>
        <v>0</v>
      </c>
      <c r="K7" s="9">
        <f>IF(A7=jour!$B$1,jour!$K$19,0)</f>
        <v>0</v>
      </c>
      <c r="L7" s="5">
        <f t="shared" si="0"/>
        <v>0</v>
      </c>
    </row>
    <row r="8" spans="1:12" x14ac:dyDescent="0.25">
      <c r="A8" s="11">
        <v>44932</v>
      </c>
      <c r="B8" s="10"/>
      <c r="C8" s="10"/>
      <c r="D8" s="10"/>
      <c r="E8" s="10"/>
      <c r="F8" s="5"/>
      <c r="H8" s="9">
        <v>6</v>
      </c>
      <c r="I8" s="9">
        <v>8</v>
      </c>
      <c r="J8" s="9">
        <v>6</v>
      </c>
      <c r="K8" s="9">
        <v>6</v>
      </c>
      <c r="L8" s="5">
        <f t="shared" si="0"/>
        <v>26</v>
      </c>
    </row>
    <row r="9" spans="1:12" x14ac:dyDescent="0.25">
      <c r="A9" s="11">
        <v>44933</v>
      </c>
      <c r="B9" s="10"/>
      <c r="C9" s="10"/>
      <c r="D9" s="10"/>
      <c r="E9" s="10"/>
      <c r="F9" s="5"/>
      <c r="H9" s="9">
        <f>IF(A9=jour!$B$1,jour!$H$19,0)</f>
        <v>0</v>
      </c>
      <c r="I9" s="9">
        <f>IF(A9=jour!$B$1,jour!$I$19,0)</f>
        <v>0</v>
      </c>
      <c r="J9" s="9">
        <f>IF(A9=jour!$B$1,jour!$J$19,0)</f>
        <v>0</v>
      </c>
      <c r="K9" s="9">
        <f>IF(A9=jour!$B$1,jour!$K$19,0)</f>
        <v>0</v>
      </c>
      <c r="L9" s="5">
        <f t="shared" si="0"/>
        <v>0</v>
      </c>
    </row>
    <row r="10" spans="1:12" x14ac:dyDescent="0.25">
      <c r="A10" s="11">
        <v>44934</v>
      </c>
      <c r="B10" s="10"/>
      <c r="C10" s="10"/>
      <c r="D10" s="10"/>
      <c r="E10" s="10"/>
      <c r="F10" s="5"/>
      <c r="H10" s="9">
        <f>IF(A10=jour!$B$1,jour!$H$19,0)</f>
        <v>0</v>
      </c>
      <c r="I10" s="9">
        <f>IF(A10=jour!$B$1,jour!$I$19,0)</f>
        <v>0</v>
      </c>
      <c r="J10" s="9">
        <f>IF(A10=jour!$B$1,jour!$J$19,0)</f>
        <v>0</v>
      </c>
      <c r="K10" s="9">
        <f>IF(A10=jour!$B$1,jour!$K$19,0)</f>
        <v>0</v>
      </c>
      <c r="L10" s="5">
        <f t="shared" si="0"/>
        <v>0</v>
      </c>
    </row>
    <row r="11" spans="1:12" x14ac:dyDescent="0.25">
      <c r="A11" s="11">
        <v>44935</v>
      </c>
      <c r="B11" s="10"/>
      <c r="C11" s="10"/>
      <c r="D11" s="10"/>
      <c r="E11" s="10"/>
      <c r="F11" s="5"/>
      <c r="H11" s="9">
        <f>IF(A11=jour!$B$1,jour!$H$19,0)</f>
        <v>0</v>
      </c>
      <c r="I11" s="9">
        <f>IF(A11=jour!$B$1,jour!$I$19,0)</f>
        <v>0</v>
      </c>
      <c r="J11" s="9">
        <f>IF(A11=jour!$B$1,jour!$J$19,0)</f>
        <v>0</v>
      </c>
      <c r="K11" s="9">
        <f>IF(A11=jour!$B$1,jour!$K$19,0)</f>
        <v>0</v>
      </c>
      <c r="L11" s="5">
        <f t="shared" si="0"/>
        <v>0</v>
      </c>
    </row>
    <row r="12" spans="1:12" x14ac:dyDescent="0.25">
      <c r="A12" s="11">
        <v>44936</v>
      </c>
      <c r="B12" s="10"/>
      <c r="C12" s="10"/>
      <c r="D12" s="10"/>
      <c r="E12" s="10"/>
      <c r="F12" s="5"/>
      <c r="H12" s="9">
        <v>6</v>
      </c>
      <c r="I12" s="9">
        <v>7</v>
      </c>
      <c r="J12" s="9">
        <v>6</v>
      </c>
      <c r="K12" s="9">
        <v>6</v>
      </c>
      <c r="L12" s="5">
        <f t="shared" si="0"/>
        <v>25</v>
      </c>
    </row>
    <row r="13" spans="1:12" x14ac:dyDescent="0.25">
      <c r="A13" s="11">
        <v>44937</v>
      </c>
      <c r="B13" s="10"/>
      <c r="C13" s="10"/>
      <c r="D13" s="10"/>
      <c r="E13" s="10"/>
      <c r="F13" s="5"/>
      <c r="H13" s="9">
        <f>IF(A13=jour!$B$1,jour!$H$19,0)</f>
        <v>0</v>
      </c>
      <c r="I13" s="9">
        <f>IF(A13=jour!$B$1,jour!$I$19,0)</f>
        <v>0</v>
      </c>
      <c r="J13" s="9">
        <f>IF(A13=jour!$B$1,jour!$J$19,0)</f>
        <v>0</v>
      </c>
      <c r="K13" s="9">
        <f>IF(A13=jour!$B$1,jour!$K$19,0)</f>
        <v>0</v>
      </c>
      <c r="L13" s="5">
        <f t="shared" si="0"/>
        <v>0</v>
      </c>
    </row>
    <row r="14" spans="1:12" x14ac:dyDescent="0.25">
      <c r="A14" s="11">
        <v>44938</v>
      </c>
      <c r="B14" s="10"/>
      <c r="C14" s="10"/>
      <c r="D14" s="10"/>
      <c r="E14" s="10"/>
      <c r="F14" s="22"/>
      <c r="G14" s="7"/>
      <c r="H14" s="7">
        <v>6</v>
      </c>
      <c r="I14" s="7">
        <v>8</v>
      </c>
      <c r="J14" s="7">
        <v>6</v>
      </c>
      <c r="K14" s="7">
        <v>6</v>
      </c>
      <c r="L14" s="5">
        <f t="shared" si="0"/>
        <v>26</v>
      </c>
    </row>
    <row r="15" spans="1:12" x14ac:dyDescent="0.25">
      <c r="A15" s="11">
        <v>44939</v>
      </c>
      <c r="B15" s="10"/>
      <c r="C15" s="10"/>
      <c r="D15" s="10"/>
      <c r="E15" s="10"/>
      <c r="F15" s="5"/>
      <c r="H15" s="9">
        <f>IF(A15=jour!$B$1,jour!$H$19,0)</f>
        <v>0</v>
      </c>
      <c r="I15" s="9">
        <f>IF(A15=jour!$B$1,jour!$I$19,0)</f>
        <v>0</v>
      </c>
      <c r="J15" s="9">
        <f>IF(A15=jour!$B$1,jour!$J$19,0)</f>
        <v>0</v>
      </c>
      <c r="K15" s="9">
        <f>IF(A15=jour!$B$1,jour!$K$19,0)</f>
        <v>0</v>
      </c>
      <c r="L15" s="5">
        <f t="shared" si="0"/>
        <v>0</v>
      </c>
    </row>
    <row r="16" spans="1:12" x14ac:dyDescent="0.25">
      <c r="A16" s="11">
        <v>44940</v>
      </c>
      <c r="B16" s="10"/>
      <c r="C16" s="10"/>
      <c r="D16" s="10"/>
      <c r="E16" s="10"/>
      <c r="F16" s="5"/>
      <c r="H16" s="9">
        <f>IF(A16=jour!$B$1,jour!$H$19,0)</f>
        <v>8</v>
      </c>
      <c r="I16" s="9">
        <f>IF(A16=jour!$B$1,jour!$I$19,0)</f>
        <v>9</v>
      </c>
      <c r="J16" s="9">
        <f>IF(A16=jour!$B$1,jour!$J$19,0)</f>
        <v>6</v>
      </c>
      <c r="K16" s="9">
        <f>IF(A16=jour!$B$1,jour!$K$19,0)</f>
        <v>7</v>
      </c>
      <c r="L16" s="5">
        <f t="shared" si="0"/>
        <v>30</v>
      </c>
    </row>
    <row r="17" spans="1:12" x14ac:dyDescent="0.25">
      <c r="A17" s="11">
        <v>44941</v>
      </c>
      <c r="B17" s="10"/>
      <c r="C17" s="10"/>
      <c r="D17" s="10"/>
      <c r="E17" s="10"/>
      <c r="F17" s="5"/>
      <c r="H17" s="9">
        <f>IF(A17=jour!$B$1,jour!$H$19,0)</f>
        <v>0</v>
      </c>
      <c r="I17" s="9">
        <f>IF(A17=jour!$B$1,jour!$I$19,0)</f>
        <v>0</v>
      </c>
      <c r="J17" s="9">
        <f>IF(A17=jour!$B$1,jour!$J$19,0)</f>
        <v>0</v>
      </c>
      <c r="K17" s="9">
        <f>IF(A17=jour!$B$1,jour!$K$19,0)</f>
        <v>0</v>
      </c>
      <c r="L17" s="5">
        <f t="shared" si="0"/>
        <v>0</v>
      </c>
    </row>
    <row r="18" spans="1:12" x14ac:dyDescent="0.25">
      <c r="A18" s="11">
        <v>44942</v>
      </c>
      <c r="B18" s="10"/>
      <c r="C18" s="10"/>
      <c r="D18" s="10"/>
      <c r="E18" s="10"/>
      <c r="F18" s="5"/>
      <c r="H18" s="9">
        <f>IF(A18=jour!$B$1,jour!$H$19,0)</f>
        <v>0</v>
      </c>
      <c r="I18" s="9">
        <f>IF(A18=jour!$B$1,jour!$I$19,0)</f>
        <v>0</v>
      </c>
      <c r="J18" s="9">
        <f>IF(A18=jour!$B$1,jour!$J$19,0)</f>
        <v>0</v>
      </c>
      <c r="K18" s="9">
        <f>IF(A18=jour!$B$1,jour!$K$19,0)</f>
        <v>0</v>
      </c>
      <c r="L18" s="5">
        <f t="shared" si="0"/>
        <v>0</v>
      </c>
    </row>
    <row r="19" spans="1:12" x14ac:dyDescent="0.25">
      <c r="A19" s="11">
        <v>44943</v>
      </c>
      <c r="B19" s="10"/>
      <c r="C19" s="10"/>
      <c r="D19" s="10"/>
      <c r="E19" s="10"/>
      <c r="F19" s="5"/>
      <c r="H19" s="9">
        <f>IF(A19=jour!$B$1,jour!$H$19,0)</f>
        <v>0</v>
      </c>
      <c r="I19" s="9">
        <f>IF(A19=jour!$B$1,jour!$I$19,0)</f>
        <v>0</v>
      </c>
      <c r="J19" s="9">
        <f>IF(A19=jour!$B$1,jour!$J$19,0)</f>
        <v>0</v>
      </c>
      <c r="K19" s="9">
        <f>IF(A19=jour!$B$1,jour!$K$19,0)</f>
        <v>0</v>
      </c>
      <c r="L19" s="5">
        <f t="shared" si="0"/>
        <v>0</v>
      </c>
    </row>
    <row r="20" spans="1:12" x14ac:dyDescent="0.25">
      <c r="A20" s="11">
        <v>44944</v>
      </c>
      <c r="B20" s="10"/>
      <c r="C20" s="10"/>
      <c r="D20" s="10"/>
      <c r="E20" s="10"/>
      <c r="F20" s="5"/>
      <c r="H20" s="9">
        <v>6</v>
      </c>
      <c r="I20" s="9">
        <v>8</v>
      </c>
      <c r="J20" s="9">
        <v>6</v>
      </c>
      <c r="K20" s="9">
        <v>6</v>
      </c>
      <c r="L20" s="5">
        <f t="shared" si="0"/>
        <v>26</v>
      </c>
    </row>
    <row r="21" spans="1:12" x14ac:dyDescent="0.25">
      <c r="A21" s="11">
        <v>44945</v>
      </c>
      <c r="B21" s="10"/>
      <c r="C21" s="10"/>
      <c r="D21" s="10"/>
      <c r="E21" s="10"/>
      <c r="F21" s="5"/>
      <c r="H21" s="9">
        <f>IF(A21=jour!$B$1,jour!$H$19,0)</f>
        <v>0</v>
      </c>
      <c r="I21" s="9">
        <f>IF(A21=jour!$B$1,jour!$I$19,0)</f>
        <v>0</v>
      </c>
      <c r="J21" s="9">
        <f>IF(A21=jour!$B$1,jour!$J$19,0)</f>
        <v>0</v>
      </c>
      <c r="K21" s="9">
        <f>IF(A21=jour!$B$1,jour!$K$19,0)</f>
        <v>0</v>
      </c>
      <c r="L21" s="5">
        <f t="shared" si="0"/>
        <v>0</v>
      </c>
    </row>
    <row r="22" spans="1:12" x14ac:dyDescent="0.25">
      <c r="A22" s="11">
        <v>44946</v>
      </c>
      <c r="B22" s="10"/>
      <c r="C22" s="10"/>
      <c r="D22" s="10"/>
      <c r="E22" s="10"/>
      <c r="F22" s="5"/>
      <c r="H22" s="9">
        <f>IF(A22=jour!$B$1,jour!$H$19,0)</f>
        <v>0</v>
      </c>
      <c r="I22" s="9">
        <f>IF(A22=jour!$B$1,jour!$I$19,0)</f>
        <v>0</v>
      </c>
      <c r="J22" s="9">
        <f>IF(A22=jour!$B$1,jour!$J$19,0)</f>
        <v>0</v>
      </c>
      <c r="K22" s="9">
        <f>IF(A22=jour!$B$1,jour!$K$19,0)</f>
        <v>0</v>
      </c>
      <c r="L22" s="5">
        <f t="shared" si="0"/>
        <v>0</v>
      </c>
    </row>
    <row r="23" spans="1:12" x14ac:dyDescent="0.25">
      <c r="A23" s="11">
        <v>44947</v>
      </c>
      <c r="B23" s="10"/>
      <c r="C23" s="10"/>
      <c r="D23" s="10"/>
      <c r="E23" s="10"/>
      <c r="F23" s="5"/>
      <c r="H23" s="9">
        <f>IF(A23=jour!$B$1,jour!$H$19,0)</f>
        <v>0</v>
      </c>
      <c r="I23" s="9">
        <f>IF(A23=jour!$B$1,jour!$I$19,0)</f>
        <v>0</v>
      </c>
      <c r="J23" s="9">
        <f>IF(A23=jour!$B$1,jour!$J$19,0)</f>
        <v>0</v>
      </c>
      <c r="K23" s="9">
        <f>IF(A23=jour!$B$1,jour!$K$19,0)</f>
        <v>0</v>
      </c>
      <c r="L23" s="5">
        <f t="shared" si="0"/>
        <v>0</v>
      </c>
    </row>
    <row r="24" spans="1:12" x14ac:dyDescent="0.25">
      <c r="A24" s="11">
        <v>44948</v>
      </c>
      <c r="B24" s="10"/>
      <c r="C24" s="10"/>
      <c r="D24" s="10"/>
      <c r="E24" s="10"/>
      <c r="F24" s="5"/>
      <c r="H24" s="9">
        <f>IF(A24=jour!$B$1,jour!$H$19,0)</f>
        <v>0</v>
      </c>
      <c r="I24" s="9">
        <f>IF(A24=jour!$B$1,jour!$I$19,0)</f>
        <v>0</v>
      </c>
      <c r="J24" s="9">
        <f>IF(A24=jour!$B$1,jour!$J$19,0)</f>
        <v>0</v>
      </c>
      <c r="K24" s="9">
        <f>IF(A24=jour!$B$1,jour!$K$19,0)</f>
        <v>0</v>
      </c>
      <c r="L24" s="5">
        <f t="shared" si="0"/>
        <v>0</v>
      </c>
    </row>
    <row r="25" spans="1:12" x14ac:dyDescent="0.25">
      <c r="A25" s="11">
        <v>44949</v>
      </c>
      <c r="B25" s="10"/>
      <c r="C25" s="10"/>
      <c r="D25" s="10"/>
      <c r="E25" s="10"/>
      <c r="F25" s="5"/>
      <c r="H25" s="9">
        <f>IF(A25=jour!$B$1,jour!$H$19,0)</f>
        <v>0</v>
      </c>
      <c r="I25" s="9">
        <f>IF(A25=jour!$B$1,jour!$I$19,0)</f>
        <v>0</v>
      </c>
      <c r="J25" s="9">
        <f>IF(A25=jour!$B$1,jour!$J$19,0)</f>
        <v>0</v>
      </c>
      <c r="K25" s="9">
        <f>IF(A25=jour!$B$1,jour!$K$19,0)</f>
        <v>0</v>
      </c>
      <c r="L25" s="5">
        <f t="shared" si="0"/>
        <v>0</v>
      </c>
    </row>
    <row r="26" spans="1:12" x14ac:dyDescent="0.25">
      <c r="A26" s="11">
        <v>44950</v>
      </c>
      <c r="B26" s="10"/>
      <c r="C26" s="10"/>
      <c r="D26" s="10"/>
      <c r="E26" s="10"/>
      <c r="F26" s="5"/>
      <c r="H26" s="9">
        <f>IF(A26=jour!$B$1,jour!$H$19,0)</f>
        <v>0</v>
      </c>
      <c r="I26" s="9">
        <f>IF(A26=jour!$B$1,jour!$I$19,0)</f>
        <v>0</v>
      </c>
      <c r="J26" s="9">
        <f>IF(A26=jour!$B$1,jour!$J$19,0)</f>
        <v>0</v>
      </c>
      <c r="K26" s="9">
        <f>IF(A26=jour!$B$1,jour!$K$19,0)</f>
        <v>0</v>
      </c>
      <c r="L26" s="5">
        <f t="shared" si="0"/>
        <v>0</v>
      </c>
    </row>
    <row r="27" spans="1:12" x14ac:dyDescent="0.25">
      <c r="A27" s="11">
        <v>44951</v>
      </c>
      <c r="B27" s="10"/>
      <c r="C27" s="10"/>
      <c r="D27" s="10"/>
      <c r="E27" s="10"/>
      <c r="F27" s="5"/>
      <c r="H27" s="9">
        <f>IF(A27=jour!$B$1,jour!$H$19,0)</f>
        <v>0</v>
      </c>
      <c r="I27" s="9">
        <f>IF(A27=jour!$B$1,jour!$I$19,0)</f>
        <v>0</v>
      </c>
      <c r="J27" s="9">
        <f>IF(A27=jour!$B$1,jour!$J$19,0)</f>
        <v>0</v>
      </c>
      <c r="K27" s="9">
        <f>IF(A27=jour!$B$1,jour!$K$19,0)</f>
        <v>0</v>
      </c>
      <c r="L27" s="5">
        <f t="shared" si="0"/>
        <v>0</v>
      </c>
    </row>
    <row r="28" spans="1:12" x14ac:dyDescent="0.25">
      <c r="A28" s="11">
        <v>44952</v>
      </c>
      <c r="B28" s="10"/>
      <c r="C28" s="10"/>
      <c r="D28" s="10"/>
      <c r="E28" s="10"/>
      <c r="F28" s="5"/>
      <c r="H28" s="9">
        <f>IF(A28=jour!$B$1,jour!$H$19,0)</f>
        <v>0</v>
      </c>
      <c r="I28" s="9">
        <f>IF(A28=jour!$B$1,jour!$I$19,0)</f>
        <v>0</v>
      </c>
      <c r="J28" s="9">
        <f>IF(A28=jour!$B$1,jour!$J$19,0)</f>
        <v>0</v>
      </c>
      <c r="K28" s="9">
        <f>IF(A28=jour!$B$1,jour!$K$19,0)</f>
        <v>0</v>
      </c>
      <c r="L28" s="5">
        <f t="shared" si="0"/>
        <v>0</v>
      </c>
    </row>
    <row r="29" spans="1:12" x14ac:dyDescent="0.25">
      <c r="A29" s="11">
        <v>44953</v>
      </c>
      <c r="B29" s="10"/>
      <c r="C29" s="10"/>
      <c r="D29" s="10"/>
      <c r="E29" s="10"/>
      <c r="F29" s="5"/>
      <c r="H29" s="9">
        <f>IF(A29=jour!$B$1,jour!$H$19,0)</f>
        <v>0</v>
      </c>
      <c r="I29" s="9">
        <f>IF(A29=jour!$B$1,jour!$I$19,0)</f>
        <v>0</v>
      </c>
      <c r="J29" s="9">
        <f>IF(A29=jour!$B$1,jour!$J$19,0)</f>
        <v>0</v>
      </c>
      <c r="K29" s="9">
        <f>IF(A29=jour!$B$1,jour!$K$19,0)</f>
        <v>0</v>
      </c>
      <c r="L29" s="5">
        <f t="shared" si="0"/>
        <v>0</v>
      </c>
    </row>
    <row r="30" spans="1:12" x14ac:dyDescent="0.25">
      <c r="A30" s="11">
        <v>44954</v>
      </c>
      <c r="B30" s="10"/>
      <c r="C30" s="10"/>
      <c r="D30" s="10"/>
      <c r="E30" s="10"/>
      <c r="F30" s="5"/>
      <c r="H30" s="9">
        <f>IF(A30=jour!$B$1,jour!$H$19,0)</f>
        <v>0</v>
      </c>
      <c r="I30" s="9">
        <f>IF(A30=jour!$B$1,jour!$I$19,0)</f>
        <v>0</v>
      </c>
      <c r="J30" s="9">
        <f>IF(A30=jour!$B$1,jour!$J$19,0)</f>
        <v>0</v>
      </c>
      <c r="K30" s="9">
        <f>IF(A30=jour!$B$1,jour!$K$19,0)</f>
        <v>0</v>
      </c>
      <c r="L30" s="5">
        <f t="shared" si="0"/>
        <v>0</v>
      </c>
    </row>
    <row r="31" spans="1:12" x14ac:dyDescent="0.25">
      <c r="A31" s="11">
        <v>44955</v>
      </c>
      <c r="B31" s="10"/>
      <c r="C31" s="10"/>
      <c r="D31" s="10"/>
      <c r="E31" s="10"/>
      <c r="F31" s="5"/>
      <c r="H31" s="9">
        <f>IF(A31=jour!$B$1,jour!$H$19,0)</f>
        <v>0</v>
      </c>
      <c r="I31" s="9">
        <f>IF(A31=jour!$B$1,jour!$I$19,0)</f>
        <v>0</v>
      </c>
      <c r="J31" s="9">
        <f>IF(A31=jour!$B$1,jour!$J$19,0)</f>
        <v>0</v>
      </c>
      <c r="K31" s="9">
        <f>IF(A31=jour!$B$1,jour!$K$19,0)</f>
        <v>0</v>
      </c>
      <c r="L31" s="5">
        <f t="shared" si="0"/>
        <v>0</v>
      </c>
    </row>
    <row r="32" spans="1:12" x14ac:dyDescent="0.25">
      <c r="A32" s="11">
        <v>44956</v>
      </c>
      <c r="B32" s="10"/>
      <c r="C32" s="10"/>
      <c r="D32" s="10"/>
      <c r="E32" s="10"/>
      <c r="F32" s="5"/>
      <c r="H32" s="9">
        <f>IF(A32=jour!$B$1,jour!$H$19,0)</f>
        <v>0</v>
      </c>
      <c r="I32" s="9">
        <f>IF(A32=jour!$B$1,jour!$I$19,0)</f>
        <v>0</v>
      </c>
      <c r="J32" s="9">
        <f>IF(A32=jour!$B$1,jour!$J$19,0)</f>
        <v>0</v>
      </c>
      <c r="K32" s="9">
        <f>IF(A32=jour!$B$1,jour!$K$19,0)</f>
        <v>0</v>
      </c>
      <c r="L32" s="5">
        <f t="shared" si="0"/>
        <v>0</v>
      </c>
    </row>
    <row r="33" spans="1:12" x14ac:dyDescent="0.25">
      <c r="A33" s="11">
        <v>44957</v>
      </c>
      <c r="B33" s="10"/>
      <c r="C33" s="10"/>
      <c r="D33" s="10"/>
      <c r="E33" s="10"/>
      <c r="F33" s="5"/>
      <c r="H33" s="9">
        <f>IF(A33=jour!$B$1,jour!$H$19,0)</f>
        <v>0</v>
      </c>
      <c r="I33" s="9">
        <f>IF(A33=jour!$B$1,jour!$I$19,0)</f>
        <v>0</v>
      </c>
      <c r="J33" s="9">
        <f>IF(A33=jour!$B$1,jour!$J$19,0)</f>
        <v>0</v>
      </c>
      <c r="K33" s="9">
        <f>IF(A33=jour!$B$1,jour!$K$19,0)</f>
        <v>0</v>
      </c>
      <c r="L33" s="5">
        <f t="shared" si="0"/>
        <v>0</v>
      </c>
    </row>
    <row r="34" spans="1:12" x14ac:dyDescent="0.25">
      <c r="A34" s="11">
        <v>44958</v>
      </c>
      <c r="B34" s="10">
        <f>IF(A34=jour!$B$1,SUM(jour!$B$5,jour!$C$6),0)</f>
        <v>0</v>
      </c>
      <c r="C34" s="10">
        <f>IF(A34=jour!$B$1,SUM(jour!$B$7,jour!$C$8),0)</f>
        <v>0</v>
      </c>
      <c r="D34" s="10">
        <f>IF(A34=jour!$B$1,SUM(jour!$B$9,jour!$C$10),0)</f>
        <v>0</v>
      </c>
      <c r="E34" s="10">
        <f>IF(A34=jour!$B$1,SUM(jour!$B$11,jour!$C$12),0)</f>
        <v>0</v>
      </c>
      <c r="F34" s="5">
        <f t="shared" ref="F34:F78" si="1">SUM(B34:E34)</f>
        <v>0</v>
      </c>
      <c r="H34" s="9">
        <f>IF(A34=jour!$B$1,jour!$H$19,0)</f>
        <v>0</v>
      </c>
      <c r="I34" s="9">
        <f>IF(A34=jour!$B$1,jour!$I$19,0)</f>
        <v>0</v>
      </c>
      <c r="J34" s="9">
        <f>IF(A34=jour!$B$1,jour!$J$19,0)</f>
        <v>0</v>
      </c>
      <c r="K34" s="9">
        <f>IF(A34=jour!$B$1,jour!$K$19,0)</f>
        <v>0</v>
      </c>
      <c r="L34" s="5">
        <f t="shared" si="0"/>
        <v>0</v>
      </c>
    </row>
    <row r="35" spans="1:12" x14ac:dyDescent="0.25">
      <c r="A35" s="11">
        <v>44959</v>
      </c>
      <c r="B35" s="10">
        <f>IF(A35=jour!$B$1,SUM(jour!$B$5,jour!$C$6),0)</f>
        <v>0</v>
      </c>
      <c r="C35" s="10">
        <f>IF(A35=jour!$B$1,SUM(jour!$B$7,jour!$C$8),0)</f>
        <v>0</v>
      </c>
      <c r="D35" s="10">
        <f>IF(A35=jour!$B$1,SUM(jour!$B$9,jour!$C$10),0)</f>
        <v>0</v>
      </c>
      <c r="E35" s="10">
        <f>IF(A35=jour!$B$1,SUM(jour!$B$11,jour!$C$12),0)</f>
        <v>0</v>
      </c>
      <c r="F35" s="5">
        <f t="shared" si="1"/>
        <v>0</v>
      </c>
      <c r="H35" s="9">
        <f>IF(A35=jour!$B$1,jour!$H$19,0)</f>
        <v>0</v>
      </c>
      <c r="I35" s="9">
        <f>IF(A35=jour!$B$1,jour!$I$19,0)</f>
        <v>0</v>
      </c>
      <c r="J35" s="9">
        <f>IF(A35=jour!$B$1,jour!$J$19,0)</f>
        <v>0</v>
      </c>
      <c r="K35" s="9">
        <f>IF(A35=jour!$B$1,jour!$K$19,0)</f>
        <v>0</v>
      </c>
      <c r="L35" s="5">
        <f t="shared" si="0"/>
        <v>0</v>
      </c>
    </row>
    <row r="36" spans="1:12" x14ac:dyDescent="0.25">
      <c r="A36" s="11">
        <v>44960</v>
      </c>
      <c r="B36" s="10">
        <f>IF(A36=jour!$B$1,SUM(jour!$B$5,jour!$C$6),0)</f>
        <v>0</v>
      </c>
      <c r="C36" s="10">
        <f>IF(A36=jour!$B$1,SUM(jour!$B$7,jour!$C$8),0)</f>
        <v>0</v>
      </c>
      <c r="D36" s="10">
        <f>IF(A36=jour!$B$1,SUM(jour!$B$9,jour!$C$10),0)</f>
        <v>0</v>
      </c>
      <c r="E36" s="10">
        <f>IF(A36=jour!$B$1,SUM(jour!$B$11,jour!$C$12),0)</f>
        <v>0</v>
      </c>
      <c r="F36" s="5">
        <f t="shared" si="1"/>
        <v>0</v>
      </c>
      <c r="H36" s="9">
        <f>IF(A36=jour!$B$1,jour!$H$19,0)</f>
        <v>0</v>
      </c>
      <c r="I36" s="9">
        <f>IF(A36=jour!$B$1,jour!$I$19,0)</f>
        <v>0</v>
      </c>
      <c r="J36" s="9">
        <f>IF(A36=jour!$B$1,jour!$J$19,0)</f>
        <v>0</v>
      </c>
      <c r="K36" s="9">
        <f>IF(A36=jour!$B$1,jour!$K$19,0)</f>
        <v>0</v>
      </c>
      <c r="L36" s="5">
        <f t="shared" si="0"/>
        <v>0</v>
      </c>
    </row>
    <row r="37" spans="1:12" x14ac:dyDescent="0.25">
      <c r="A37" s="11">
        <v>44961</v>
      </c>
      <c r="B37" s="10">
        <f>IF(A37=jour!$B$1,SUM(jour!$B$5,jour!$C$6),0)</f>
        <v>0</v>
      </c>
      <c r="C37" s="10">
        <f>IF(A37=jour!$B$1,SUM(jour!$B$7,jour!$C$8),0)</f>
        <v>0</v>
      </c>
      <c r="D37" s="10">
        <f>IF(A37=jour!$B$1,SUM(jour!$B$9,jour!$C$10),0)</f>
        <v>0</v>
      </c>
      <c r="E37" s="10">
        <f>IF(A37=jour!$B$1,SUM(jour!$B$11,jour!$C$12),0)</f>
        <v>0</v>
      </c>
      <c r="F37" s="5">
        <f t="shared" si="1"/>
        <v>0</v>
      </c>
      <c r="H37" s="9">
        <f>IF(A37=jour!$B$1,jour!$H$19,0)</f>
        <v>0</v>
      </c>
      <c r="I37" s="9">
        <f>IF(A37=jour!$B$1,jour!$I$19,0)</f>
        <v>0</v>
      </c>
      <c r="J37" s="9">
        <f>IF(A37=jour!$B$1,jour!$J$19,0)</f>
        <v>0</v>
      </c>
      <c r="K37" s="9">
        <f>IF(A37=jour!$B$1,jour!$K$19,0)</f>
        <v>0</v>
      </c>
      <c r="L37" s="5">
        <f t="shared" si="0"/>
        <v>0</v>
      </c>
    </row>
    <row r="38" spans="1:12" x14ac:dyDescent="0.25">
      <c r="A38" s="11">
        <v>44962</v>
      </c>
      <c r="B38" s="10">
        <f>IF(A38=jour!$B$1,SUM(jour!$B$5,jour!$C$6),0)</f>
        <v>0</v>
      </c>
      <c r="C38" s="10">
        <f>IF(A38=jour!$B$1,SUM(jour!$B$7,jour!$C$8),0)</f>
        <v>0</v>
      </c>
      <c r="D38" s="10">
        <f>IF(A38=jour!$B$1,SUM(jour!$B$9,jour!$C$10),0)</f>
        <v>0</v>
      </c>
      <c r="E38" s="10">
        <f>IF(A38=jour!$B$1,SUM(jour!$B$11,jour!$C$12),0)</f>
        <v>0</v>
      </c>
      <c r="F38" s="5">
        <f t="shared" si="1"/>
        <v>0</v>
      </c>
      <c r="H38" s="9">
        <f>IF(A38=jour!$B$1,jour!$H$19,0)</f>
        <v>0</v>
      </c>
      <c r="I38" s="9">
        <f>IF(A38=jour!$B$1,jour!$I$19,0)</f>
        <v>0</v>
      </c>
      <c r="J38" s="9">
        <f>IF(A38=jour!$B$1,jour!$J$19,0)</f>
        <v>0</v>
      </c>
      <c r="K38" s="9">
        <f>IF(A38=jour!$B$1,jour!$K$19,0)</f>
        <v>0</v>
      </c>
      <c r="L38" s="5">
        <f t="shared" si="0"/>
        <v>0</v>
      </c>
    </row>
    <row r="39" spans="1:12" x14ac:dyDescent="0.25">
      <c r="A39" s="11">
        <v>44963</v>
      </c>
      <c r="B39" s="10">
        <v>155.56</v>
      </c>
      <c r="C39" s="10">
        <v>206.47</v>
      </c>
      <c r="D39" s="10">
        <v>275</v>
      </c>
      <c r="E39" s="10">
        <v>478</v>
      </c>
      <c r="F39" s="5">
        <v>1115.03</v>
      </c>
      <c r="H39" s="9">
        <v>6</v>
      </c>
      <c r="I39" s="9">
        <v>8</v>
      </c>
      <c r="J39" s="9">
        <v>6</v>
      </c>
      <c r="K39" s="9">
        <v>6</v>
      </c>
      <c r="L39" s="5">
        <f t="shared" si="0"/>
        <v>26</v>
      </c>
    </row>
    <row r="40" spans="1:12" x14ac:dyDescent="0.25">
      <c r="A40" s="11">
        <v>44964</v>
      </c>
      <c r="B40" s="10">
        <f>IF(A40=jour!$B$1,SUM(jour!$B$5,jour!$C$6),0)</f>
        <v>0</v>
      </c>
      <c r="C40" s="10">
        <f>IF(A40=jour!$B$1,SUM(jour!$B$7,jour!$C$8),0)</f>
        <v>0</v>
      </c>
      <c r="D40" s="10">
        <f>IF(A40=jour!$B$1,SUM(jour!$B$9,jour!$C$10),0)</f>
        <v>0</v>
      </c>
      <c r="E40" s="10">
        <f>IF(A40=jour!$B$1,SUM(jour!$B$11,jour!$C$12),0)</f>
        <v>0</v>
      </c>
      <c r="F40" s="5">
        <f t="shared" si="1"/>
        <v>0</v>
      </c>
      <c r="H40" s="9">
        <f>IF(A40=jour!$B$1,jour!$H$19,0)</f>
        <v>0</v>
      </c>
      <c r="I40" s="9">
        <f>IF(A40=jour!$B$1,jour!$I$19,0)</f>
        <v>0</v>
      </c>
      <c r="J40" s="9">
        <f>IF(A40=jour!$B$1,jour!$J$19,0)</f>
        <v>0</v>
      </c>
      <c r="K40" s="9">
        <f>IF(A40=jour!$B$1,jour!$K$19,0)</f>
        <v>0</v>
      </c>
      <c r="L40" s="5">
        <f t="shared" si="0"/>
        <v>0</v>
      </c>
    </row>
    <row r="41" spans="1:12" x14ac:dyDescent="0.25">
      <c r="A41" s="11">
        <v>44965</v>
      </c>
      <c r="B41" s="10">
        <f>IF(A41=jour!$B$1,SUM(jour!$B$5,jour!$C$6),0)</f>
        <v>0</v>
      </c>
      <c r="C41" s="10">
        <f>IF(A41=jour!$B$1,SUM(jour!$B$7,jour!$C$8),0)</f>
        <v>0</v>
      </c>
      <c r="D41" s="10">
        <f>IF(A41=jour!$B$1,SUM(jour!$B$9,jour!$C$10),0)</f>
        <v>0</v>
      </c>
      <c r="E41" s="10">
        <f>IF(A41=jour!$B$1,SUM(jour!$B$11,jour!$C$12),0)</f>
        <v>0</v>
      </c>
      <c r="F41" s="5">
        <f t="shared" si="1"/>
        <v>0</v>
      </c>
      <c r="H41" s="9">
        <f>IF(A41=jour!$B$1,jour!$H$19,0)</f>
        <v>0</v>
      </c>
      <c r="I41" s="9">
        <f>IF(A41=jour!$B$1,jour!$I$19,0)</f>
        <v>0</v>
      </c>
      <c r="J41" s="9">
        <f>IF(A41=jour!$B$1,jour!$J$19,0)</f>
        <v>0</v>
      </c>
      <c r="K41" s="9">
        <f>IF(A41=jour!$B$1,jour!$K$19,0)</f>
        <v>0</v>
      </c>
      <c r="L41" s="5">
        <f t="shared" si="0"/>
        <v>0</v>
      </c>
    </row>
    <row r="42" spans="1:12" x14ac:dyDescent="0.25">
      <c r="A42" s="11">
        <v>44966</v>
      </c>
      <c r="B42" s="10">
        <f>IF(A42=jour!$B$1,SUM(jour!$B$5,jour!$C$6),0)</f>
        <v>0</v>
      </c>
      <c r="C42" s="10">
        <f>IF(A42=jour!$B$1,SUM(jour!$B$7,jour!$C$8),0)</f>
        <v>0</v>
      </c>
      <c r="D42" s="10">
        <f>IF(A42=jour!$B$1,SUM(jour!$B$9,jour!$C$10),0)</f>
        <v>0</v>
      </c>
      <c r="E42" s="10">
        <f>IF(A42=jour!$B$1,SUM(jour!$B$11,jour!$C$12),0)</f>
        <v>0</v>
      </c>
      <c r="F42" s="5">
        <f t="shared" si="1"/>
        <v>0</v>
      </c>
      <c r="H42" s="9">
        <f>IF(A42=jour!$B$1,jour!$H$19,0)</f>
        <v>0</v>
      </c>
      <c r="I42" s="9">
        <f>IF(A42=jour!$B$1,jour!$I$19,0)</f>
        <v>0</v>
      </c>
      <c r="J42" s="9">
        <f>IF(A42=jour!$B$1,jour!$J$19,0)</f>
        <v>0</v>
      </c>
      <c r="K42" s="9">
        <f>IF(A42=jour!$B$1,jour!$K$19,0)</f>
        <v>0</v>
      </c>
      <c r="L42" s="5">
        <f t="shared" si="0"/>
        <v>0</v>
      </c>
    </row>
    <row r="43" spans="1:12" x14ac:dyDescent="0.25">
      <c r="A43" s="11">
        <v>44967</v>
      </c>
      <c r="B43" s="10">
        <f>IF(A43=jour!$B$1,SUM(jour!$B$5,jour!$C$6),0)</f>
        <v>0</v>
      </c>
      <c r="C43" s="10">
        <f>IF(A43=jour!$B$1,SUM(jour!$B$7,jour!$C$8),0)</f>
        <v>0</v>
      </c>
      <c r="D43" s="10">
        <f>IF(A43=jour!$B$1,SUM(jour!$B$9,jour!$C$10),0)</f>
        <v>0</v>
      </c>
      <c r="E43" s="10">
        <f>IF(A43=jour!$B$1,SUM(jour!$B$11,jour!$C$12),0)</f>
        <v>0</v>
      </c>
      <c r="F43" s="5">
        <f t="shared" si="1"/>
        <v>0</v>
      </c>
      <c r="H43" s="9">
        <f>IF(A43=jour!$B$1,jour!$H$19,0)</f>
        <v>0</v>
      </c>
      <c r="I43" s="9">
        <f>IF(A43=jour!$B$1,jour!$I$19,0)</f>
        <v>0</v>
      </c>
      <c r="J43" s="9">
        <f>IF(A43=jour!$B$1,jour!$J$19,0)</f>
        <v>0</v>
      </c>
      <c r="K43" s="9">
        <f>IF(A43=jour!$B$1,jour!$K$19,0)</f>
        <v>0</v>
      </c>
      <c r="L43" s="5">
        <f t="shared" si="0"/>
        <v>0</v>
      </c>
    </row>
    <row r="44" spans="1:12" x14ac:dyDescent="0.25">
      <c r="A44" s="11">
        <v>44968</v>
      </c>
      <c r="B44" s="10">
        <f>IF(A44=jour!$B$1,SUM(jour!$B$5,jour!$C$6),0)</f>
        <v>0</v>
      </c>
      <c r="C44" s="10">
        <f>IF(A44=jour!$B$1,SUM(jour!$B$7,jour!$C$8),0)</f>
        <v>0</v>
      </c>
      <c r="D44" s="10">
        <f>IF(A44=jour!$B$1,SUM(jour!$B$9,jour!$C$10),0)</f>
        <v>0</v>
      </c>
      <c r="E44" s="10">
        <f>IF(A44=jour!$B$1,SUM(jour!$B$11,jour!$C$12),0)</f>
        <v>0</v>
      </c>
      <c r="F44" s="5">
        <f t="shared" si="1"/>
        <v>0</v>
      </c>
      <c r="H44" s="9">
        <f>IF(A44=jour!$B$1,jour!$H$19,0)</f>
        <v>0</v>
      </c>
      <c r="I44" s="9">
        <f>IF(A44=jour!$B$1,jour!$I$19,0)</f>
        <v>0</v>
      </c>
      <c r="J44" s="9">
        <f>IF(A44=jour!$B$1,jour!$J$19,0)</f>
        <v>0</v>
      </c>
      <c r="K44" s="9">
        <f>IF(A44=jour!$B$1,jour!$K$19,0)</f>
        <v>0</v>
      </c>
      <c r="L44" s="5">
        <f t="shared" si="0"/>
        <v>0</v>
      </c>
    </row>
    <row r="45" spans="1:12" x14ac:dyDescent="0.25">
      <c r="A45" s="11">
        <v>44969</v>
      </c>
      <c r="B45" s="10">
        <f>IF(A45=jour!$B$1,SUM(jour!$B$5,jour!$C$6),0)</f>
        <v>0</v>
      </c>
      <c r="C45" s="10">
        <f>IF(A45=jour!$B$1,SUM(jour!$B$7,jour!$C$8),0)</f>
        <v>0</v>
      </c>
      <c r="D45" s="10">
        <f>IF(A45=jour!$B$1,SUM(jour!$B$9,jour!$C$10),0)</f>
        <v>0</v>
      </c>
      <c r="E45" s="10">
        <f>IF(A45=jour!$B$1,SUM(jour!$B$11,jour!$C$12),0)</f>
        <v>0</v>
      </c>
      <c r="F45" s="5">
        <f t="shared" si="1"/>
        <v>0</v>
      </c>
      <c r="H45" s="9">
        <f>IF(A45=jour!$B$1,jour!$H$19,0)</f>
        <v>0</v>
      </c>
      <c r="I45" s="9">
        <f>IF(A45=jour!$B$1,jour!$I$19,0)</f>
        <v>0</v>
      </c>
      <c r="J45" s="9">
        <f>IF(A45=jour!$B$1,jour!$J$19,0)</f>
        <v>0</v>
      </c>
      <c r="K45" s="9">
        <f>IF(A45=jour!$B$1,jour!$K$19,0)</f>
        <v>0</v>
      </c>
      <c r="L45" s="5">
        <f t="shared" si="0"/>
        <v>0</v>
      </c>
    </row>
    <row r="46" spans="1:12" x14ac:dyDescent="0.25">
      <c r="A46" s="11">
        <v>44970</v>
      </c>
      <c r="B46" s="10">
        <f>IF(A46=jour!$B$1,SUM(jour!$B$5,jour!$C$6),0)</f>
        <v>0</v>
      </c>
      <c r="C46" s="10">
        <f>IF(A46=jour!$B$1,SUM(jour!$B$7,jour!$C$8),0)</f>
        <v>0</v>
      </c>
      <c r="D46" s="10">
        <f>IF(A46=jour!$B$1,SUM(jour!$B$9,jour!$C$10),0)</f>
        <v>0</v>
      </c>
      <c r="E46" s="10">
        <f>IF(A46=jour!$B$1,SUM(jour!$B$11,jour!$C$12),0)</f>
        <v>0</v>
      </c>
      <c r="F46" s="5">
        <f t="shared" si="1"/>
        <v>0</v>
      </c>
      <c r="H46" s="9">
        <f>IF(A46=jour!$B$1,jour!$H$19,0)</f>
        <v>0</v>
      </c>
      <c r="I46" s="9">
        <f>IF(A46=jour!$B$1,jour!$I$19,0)</f>
        <v>0</v>
      </c>
      <c r="J46" s="9">
        <f>IF(A46=jour!$B$1,jour!$J$19,0)</f>
        <v>0</v>
      </c>
      <c r="K46" s="9">
        <f>IF(A46=jour!$B$1,jour!$K$19,0)</f>
        <v>0</v>
      </c>
      <c r="L46" s="5">
        <f t="shared" si="0"/>
        <v>0</v>
      </c>
    </row>
    <row r="47" spans="1:12" x14ac:dyDescent="0.25">
      <c r="A47" s="11">
        <v>44971</v>
      </c>
      <c r="B47" s="10">
        <f>IF(A47=jour!$B$1,SUM(jour!$B$5,jour!$C$6),0)</f>
        <v>0</v>
      </c>
      <c r="C47" s="10">
        <f>IF(A47=jour!$B$1,SUM(jour!$B$7,jour!$C$8),0)</f>
        <v>0</v>
      </c>
      <c r="D47" s="10">
        <f>IF(A47=jour!$B$1,SUM(jour!$B$9,jour!$C$10),0)</f>
        <v>0</v>
      </c>
      <c r="E47" s="10">
        <f>IF(A47=jour!$B$1,SUM(jour!$B$11,jour!$C$12),0)</f>
        <v>0</v>
      </c>
      <c r="F47" s="5">
        <f t="shared" si="1"/>
        <v>0</v>
      </c>
      <c r="H47" s="9">
        <f>IF(A47=jour!$B$1,jour!$H$19,0)</f>
        <v>0</v>
      </c>
      <c r="I47" s="9">
        <f>IF(A47=jour!$B$1,jour!$I$19,0)</f>
        <v>0</v>
      </c>
      <c r="J47" s="9">
        <f>IF(A47=jour!$B$1,jour!$J$19,0)</f>
        <v>0</v>
      </c>
      <c r="K47" s="9">
        <f>IF(A47=jour!$B$1,jour!$K$19,0)</f>
        <v>0</v>
      </c>
      <c r="L47" s="5">
        <f t="shared" si="0"/>
        <v>0</v>
      </c>
    </row>
    <row r="48" spans="1:12" x14ac:dyDescent="0.25">
      <c r="A48" s="11">
        <v>44972</v>
      </c>
      <c r="B48" s="10">
        <f>IF(A48=jour!$B$1,SUM(jour!$B$5,jour!$C$6),0)</f>
        <v>0</v>
      </c>
      <c r="C48" s="10">
        <f>IF(A48=jour!$B$1,SUM(jour!$B$7,jour!$C$8),0)</f>
        <v>0</v>
      </c>
      <c r="D48" s="10">
        <f>IF(A48=jour!$B$1,SUM(jour!$B$9,jour!$C$10),0)</f>
        <v>0</v>
      </c>
      <c r="E48" s="10">
        <f>IF(A48=jour!$B$1,SUM(jour!$B$11,jour!$C$12),0)</f>
        <v>0</v>
      </c>
      <c r="F48" s="5">
        <f t="shared" si="1"/>
        <v>0</v>
      </c>
      <c r="H48" s="9">
        <f>IF(A48=jour!$B$1,jour!$H$19,0)</f>
        <v>0</v>
      </c>
      <c r="I48" s="9">
        <f>IF(A48=jour!$B$1,jour!$I$19,0)</f>
        <v>0</v>
      </c>
      <c r="J48" s="9">
        <f>IF(A48=jour!$B$1,jour!$J$19,0)</f>
        <v>0</v>
      </c>
      <c r="K48" s="9">
        <f>IF(A48=jour!$B$1,jour!$K$19,0)</f>
        <v>0</v>
      </c>
      <c r="L48" s="5">
        <f t="shared" si="0"/>
        <v>0</v>
      </c>
    </row>
    <row r="49" spans="1:12" x14ac:dyDescent="0.25">
      <c r="A49" s="11">
        <v>44973</v>
      </c>
      <c r="B49" s="10">
        <f>IF(A49=jour!$B$1,SUM(jour!$B$5,jour!$C$6),0)</f>
        <v>0</v>
      </c>
      <c r="C49" s="10">
        <f>IF(A49=jour!$B$1,SUM(jour!$B$7,jour!$C$8),0)</f>
        <v>0</v>
      </c>
      <c r="D49" s="10">
        <f>IF(A49=jour!$B$1,SUM(jour!$B$9,jour!$C$10),0)</f>
        <v>0</v>
      </c>
      <c r="E49" s="10">
        <f>IF(A49=jour!$B$1,SUM(jour!$B$11,jour!$C$12),0)</f>
        <v>0</v>
      </c>
      <c r="F49" s="5">
        <f t="shared" si="1"/>
        <v>0</v>
      </c>
      <c r="H49" s="9">
        <f>IF(A49=jour!$B$1,jour!$H$19,0)</f>
        <v>0</v>
      </c>
      <c r="I49" s="9">
        <f>IF(A49=jour!$B$1,jour!$I$19,0)</f>
        <v>0</v>
      </c>
      <c r="J49" s="9">
        <f>IF(A49=jour!$B$1,jour!$J$19,0)</f>
        <v>0</v>
      </c>
      <c r="K49" s="9">
        <f>IF(A49=jour!$B$1,jour!$K$19,0)</f>
        <v>0</v>
      </c>
      <c r="L49" s="5">
        <f t="shared" si="0"/>
        <v>0</v>
      </c>
    </row>
    <row r="50" spans="1:12" x14ac:dyDescent="0.25">
      <c r="A50" s="11">
        <v>44974</v>
      </c>
      <c r="B50" s="10">
        <f>IF(A50=jour!$B$1,SUM(jour!$B$5,jour!$C$6),0)</f>
        <v>0</v>
      </c>
      <c r="C50" s="10">
        <f>IF(A50=jour!$B$1,SUM(jour!$B$7,jour!$C$8),0)</f>
        <v>0</v>
      </c>
      <c r="D50" s="10">
        <f>IF(A50=jour!$B$1,SUM(jour!$B$9,jour!$C$10),0)</f>
        <v>0</v>
      </c>
      <c r="E50" s="10">
        <f>IF(A50=jour!$B$1,SUM(jour!$B$11,jour!$C$12),0)</f>
        <v>0</v>
      </c>
      <c r="F50" s="5">
        <f t="shared" si="1"/>
        <v>0</v>
      </c>
      <c r="H50" s="9">
        <f>IF(A50=jour!$B$1,jour!$H$19,0)</f>
        <v>0</v>
      </c>
      <c r="I50" s="9">
        <f>IF(A50=jour!$B$1,jour!$I$19,0)</f>
        <v>0</v>
      </c>
      <c r="J50" s="9">
        <f>IF(A50=jour!$B$1,jour!$J$19,0)</f>
        <v>0</v>
      </c>
      <c r="K50" s="9">
        <f>IF(A50=jour!$B$1,jour!$K$19,0)</f>
        <v>0</v>
      </c>
      <c r="L50" s="5">
        <f t="shared" si="0"/>
        <v>0</v>
      </c>
    </row>
    <row r="51" spans="1:12" x14ac:dyDescent="0.25">
      <c r="A51" s="11">
        <v>44975</v>
      </c>
      <c r="B51" s="10">
        <f>IF(A51=jour!$B$1,SUM(jour!$B$5,jour!$C$6),0)</f>
        <v>0</v>
      </c>
      <c r="C51" s="10">
        <f>IF(A51=jour!$B$1,SUM(jour!$B$7,jour!$C$8),0)</f>
        <v>0</v>
      </c>
      <c r="D51" s="10">
        <f>IF(A51=jour!$B$1,SUM(jour!$B$9,jour!$C$10),0)</f>
        <v>0</v>
      </c>
      <c r="E51" s="10">
        <f>IF(A51=jour!$B$1,SUM(jour!$B$11,jour!$C$12),0)</f>
        <v>0</v>
      </c>
      <c r="F51" s="5">
        <f t="shared" si="1"/>
        <v>0</v>
      </c>
      <c r="H51" s="9">
        <f>IF(A51=jour!$B$1,jour!$H$19,0)</f>
        <v>0</v>
      </c>
      <c r="I51" s="9">
        <f>IF(A51=jour!$B$1,jour!$I$19,0)</f>
        <v>0</v>
      </c>
      <c r="J51" s="9">
        <f>IF(A51=jour!$B$1,jour!$J$19,0)</f>
        <v>0</v>
      </c>
      <c r="K51" s="9">
        <f>IF(A51=jour!$B$1,jour!$K$19,0)</f>
        <v>0</v>
      </c>
      <c r="L51" s="5">
        <f t="shared" si="0"/>
        <v>0</v>
      </c>
    </row>
    <row r="52" spans="1:12" x14ac:dyDescent="0.25">
      <c r="A52" s="11">
        <v>44976</v>
      </c>
      <c r="B52" s="10">
        <f>IF(A52=jour!$B$1,SUM(jour!$B$5,jour!$C$6),0)</f>
        <v>0</v>
      </c>
      <c r="C52" s="10">
        <f>IF(A52=jour!$B$1,SUM(jour!$B$7,jour!$C$8),0)</f>
        <v>0</v>
      </c>
      <c r="D52" s="10">
        <f>IF(A52=jour!$B$1,SUM(jour!$B$9,jour!$C$10),0)</f>
        <v>0</v>
      </c>
      <c r="E52" s="10">
        <f>IF(A52=jour!$B$1,SUM(jour!$B$11,jour!$C$12),0)</f>
        <v>0</v>
      </c>
      <c r="F52" s="5">
        <f t="shared" si="1"/>
        <v>0</v>
      </c>
      <c r="H52" s="9">
        <f>IF(A52=jour!$B$1,jour!$H$19,0)</f>
        <v>0</v>
      </c>
      <c r="I52" s="9">
        <f>IF(A52=jour!$B$1,jour!$I$19,0)</f>
        <v>0</v>
      </c>
      <c r="J52" s="9">
        <f>IF(A52=jour!$B$1,jour!$J$19,0)</f>
        <v>0</v>
      </c>
      <c r="K52" s="9">
        <f>IF(A52=jour!$B$1,jour!$K$19,0)</f>
        <v>0</v>
      </c>
      <c r="L52" s="5">
        <f t="shared" si="0"/>
        <v>0</v>
      </c>
    </row>
    <row r="53" spans="1:12" x14ac:dyDescent="0.25">
      <c r="A53" s="11">
        <v>44977</v>
      </c>
      <c r="B53" s="10">
        <f>IF(A53=jour!$B$1,SUM(jour!$B$5,jour!$C$6),0)</f>
        <v>0</v>
      </c>
      <c r="C53" s="10">
        <f>IF(A53=jour!$B$1,SUM(jour!$B$7,jour!$C$8),0)</f>
        <v>0</v>
      </c>
      <c r="D53" s="10">
        <f>IF(A53=jour!$B$1,SUM(jour!$B$9,jour!$C$10),0)</f>
        <v>0</v>
      </c>
      <c r="E53" s="10">
        <f>IF(A53=jour!$B$1,SUM(jour!$B$11,jour!$C$12),0)</f>
        <v>0</v>
      </c>
      <c r="F53" s="5">
        <f t="shared" si="1"/>
        <v>0</v>
      </c>
      <c r="H53" s="9">
        <f>IF(A53=jour!$B$1,jour!$H$19,0)</f>
        <v>0</v>
      </c>
      <c r="I53" s="9">
        <f>IF(A53=jour!$B$1,jour!$I$19,0)</f>
        <v>0</v>
      </c>
      <c r="J53" s="9">
        <f>IF(A53=jour!$B$1,jour!$J$19,0)</f>
        <v>0</v>
      </c>
      <c r="K53" s="9">
        <f>IF(A53=jour!$B$1,jour!$K$19,0)</f>
        <v>0</v>
      </c>
      <c r="L53" s="5">
        <f t="shared" si="0"/>
        <v>0</v>
      </c>
    </row>
    <row r="54" spans="1:12" x14ac:dyDescent="0.25">
      <c r="A54" s="11">
        <v>44978</v>
      </c>
      <c r="B54" s="10">
        <f>IF(A54=jour!$B$1,SUM(jour!$B$5,jour!$C$6),0)</f>
        <v>0</v>
      </c>
      <c r="C54" s="10">
        <f>IF(A54=jour!$B$1,SUM(jour!$B$7,jour!$C$8),0)</f>
        <v>0</v>
      </c>
      <c r="D54" s="10">
        <f>IF(A54=jour!$B$1,SUM(jour!$B$9,jour!$C$10),0)</f>
        <v>0</v>
      </c>
      <c r="E54" s="10">
        <f>IF(A54=jour!$B$1,SUM(jour!$B$11,jour!$C$12),0)</f>
        <v>0</v>
      </c>
      <c r="F54" s="5">
        <f t="shared" si="1"/>
        <v>0</v>
      </c>
      <c r="H54" s="9">
        <f>IF(A54=jour!$B$1,jour!$H$19,0)</f>
        <v>0</v>
      </c>
      <c r="I54" s="9">
        <f>IF(A54=jour!$B$1,jour!$I$19,0)</f>
        <v>0</v>
      </c>
      <c r="J54" s="9">
        <f>IF(A54=jour!$B$1,jour!$J$19,0)</f>
        <v>0</v>
      </c>
      <c r="K54" s="9">
        <f>IF(A54=jour!$B$1,jour!$K$19,0)</f>
        <v>0</v>
      </c>
      <c r="L54" s="5">
        <f t="shared" si="0"/>
        <v>0</v>
      </c>
    </row>
    <row r="55" spans="1:12" x14ac:dyDescent="0.25">
      <c r="A55" s="11">
        <v>44979</v>
      </c>
      <c r="B55" s="10">
        <f>IF(A55=jour!$B$1,SUM(jour!$B$5,jour!$C$6),0)</f>
        <v>0</v>
      </c>
      <c r="C55" s="10">
        <f>IF(A55=jour!$B$1,SUM(jour!$B$7,jour!$C$8),0)</f>
        <v>0</v>
      </c>
      <c r="D55" s="10">
        <f>IF(A55=jour!$B$1,SUM(jour!$B$9,jour!$C$10),0)</f>
        <v>0</v>
      </c>
      <c r="E55" s="10">
        <f>IF(A55=jour!$B$1,SUM(jour!$B$11,jour!$C$12),0)</f>
        <v>0</v>
      </c>
      <c r="F55" s="5">
        <f t="shared" si="1"/>
        <v>0</v>
      </c>
      <c r="H55" s="9">
        <f>IF(A55=jour!$B$1,jour!$H$19,0)</f>
        <v>0</v>
      </c>
      <c r="I55" s="9">
        <f>IF(A55=jour!$B$1,jour!$I$19,0)</f>
        <v>0</v>
      </c>
      <c r="J55" s="9">
        <f>IF(A55=jour!$B$1,jour!$J$19,0)</f>
        <v>0</v>
      </c>
      <c r="K55" s="9">
        <f>IF(A55=jour!$B$1,jour!$K$19,0)</f>
        <v>0</v>
      </c>
      <c r="L55" s="5">
        <f t="shared" si="0"/>
        <v>0</v>
      </c>
    </row>
    <row r="56" spans="1:12" x14ac:dyDescent="0.25">
      <c r="A56" s="11">
        <v>44980</v>
      </c>
      <c r="B56" s="10">
        <f>IF(A56=jour!$B$1,SUM(jour!$B$5,jour!$C$6),0)</f>
        <v>0</v>
      </c>
      <c r="C56" s="10">
        <f>IF(A56=jour!$B$1,SUM(jour!$B$7,jour!$C$8),0)</f>
        <v>0</v>
      </c>
      <c r="D56" s="10">
        <f>IF(A56=jour!$B$1,SUM(jour!$B$9,jour!$C$10),0)</f>
        <v>0</v>
      </c>
      <c r="E56" s="10">
        <f>IF(A56=jour!$B$1,SUM(jour!$B$11,jour!$C$12),0)</f>
        <v>0</v>
      </c>
      <c r="F56" s="5">
        <f t="shared" si="1"/>
        <v>0</v>
      </c>
      <c r="H56" s="9">
        <f>IF(A56=jour!$B$1,jour!$H$19,0)</f>
        <v>0</v>
      </c>
      <c r="I56" s="9">
        <f>IF(A56=jour!$B$1,jour!$I$19,0)</f>
        <v>0</v>
      </c>
      <c r="J56" s="9">
        <f>IF(A56=jour!$B$1,jour!$J$19,0)</f>
        <v>0</v>
      </c>
      <c r="K56" s="9">
        <f>IF(A56=jour!$B$1,jour!$K$19,0)</f>
        <v>0</v>
      </c>
      <c r="L56" s="5">
        <f t="shared" si="0"/>
        <v>0</v>
      </c>
    </row>
    <row r="57" spans="1:12" x14ac:dyDescent="0.25">
      <c r="A57" s="11">
        <v>44981</v>
      </c>
      <c r="B57" s="10">
        <f>IF(A57=jour!$B$1,SUM(jour!$B$5,jour!$C$6),0)</f>
        <v>0</v>
      </c>
      <c r="C57" s="10">
        <f>IF(A57=jour!$B$1,SUM(jour!$B$7,jour!$C$8),0)</f>
        <v>0</v>
      </c>
      <c r="D57" s="10">
        <f>IF(A57=jour!$B$1,SUM(jour!$B$9,jour!$C$10),0)</f>
        <v>0</v>
      </c>
      <c r="E57" s="10">
        <f>IF(A57=jour!$B$1,SUM(jour!$B$11,jour!$C$12),0)</f>
        <v>0</v>
      </c>
      <c r="F57" s="5">
        <f t="shared" si="1"/>
        <v>0</v>
      </c>
      <c r="H57" s="9">
        <f>IF(A57=jour!$B$1,jour!$H$19,0)</f>
        <v>0</v>
      </c>
      <c r="I57" s="9">
        <f>IF(A57=jour!$B$1,jour!$I$19,0)</f>
        <v>0</v>
      </c>
      <c r="J57" s="9">
        <f>IF(A57=jour!$B$1,jour!$J$19,0)</f>
        <v>0</v>
      </c>
      <c r="K57" s="9">
        <f>IF(A57=jour!$B$1,jour!$K$19,0)</f>
        <v>0</v>
      </c>
      <c r="L57" s="5">
        <f t="shared" si="0"/>
        <v>0</v>
      </c>
    </row>
    <row r="58" spans="1:12" x14ac:dyDescent="0.25">
      <c r="A58" s="11">
        <v>44982</v>
      </c>
      <c r="B58" s="10">
        <f>IF(A58=jour!$B$1,SUM(jour!$B$5,jour!$C$6),0)</f>
        <v>0</v>
      </c>
      <c r="C58" s="10">
        <f>IF(A58=jour!$B$1,SUM(jour!$B$7,jour!$C$8),0)</f>
        <v>0</v>
      </c>
      <c r="D58" s="10">
        <f>IF(A58=jour!$B$1,SUM(jour!$B$9,jour!$C$10),0)</f>
        <v>0</v>
      </c>
      <c r="E58" s="10">
        <f>IF(A58=jour!$B$1,SUM(jour!$B$11,jour!$C$12),0)</f>
        <v>0</v>
      </c>
      <c r="F58" s="5">
        <f t="shared" si="1"/>
        <v>0</v>
      </c>
      <c r="H58" s="9">
        <f>IF(A58=jour!$B$1,jour!$H$19,0)</f>
        <v>0</v>
      </c>
      <c r="I58" s="9">
        <f>IF(A58=jour!$B$1,jour!$I$19,0)</f>
        <v>0</v>
      </c>
      <c r="J58" s="9">
        <f>IF(A58=jour!$B$1,jour!$J$19,0)</f>
        <v>0</v>
      </c>
      <c r="K58" s="9">
        <f>IF(A58=jour!$B$1,jour!$K$19,0)</f>
        <v>0</v>
      </c>
      <c r="L58" s="5">
        <f t="shared" si="0"/>
        <v>0</v>
      </c>
    </row>
    <row r="59" spans="1:12" x14ac:dyDescent="0.25">
      <c r="A59" s="11">
        <v>44983</v>
      </c>
      <c r="B59" s="10">
        <f>IF(A59=jour!$B$1,SUM(jour!$B$5,jour!$C$6),0)</f>
        <v>0</v>
      </c>
      <c r="C59" s="10">
        <f>IF(A59=jour!$B$1,SUM(jour!$B$7,jour!$C$8),0)</f>
        <v>0</v>
      </c>
      <c r="D59" s="10">
        <f>IF(A59=jour!$B$1,SUM(jour!$B$9,jour!$C$10),0)</f>
        <v>0</v>
      </c>
      <c r="E59" s="10">
        <f>IF(A59=jour!$B$1,SUM(jour!$B$11,jour!$C$12),0)</f>
        <v>0</v>
      </c>
      <c r="F59" s="5">
        <f t="shared" si="1"/>
        <v>0</v>
      </c>
      <c r="H59" s="9">
        <f>IF(A59=jour!$B$1,jour!$H$19,0)</f>
        <v>0</v>
      </c>
      <c r="I59" s="9">
        <f>IF(A59=jour!$B$1,jour!$I$19,0)</f>
        <v>0</v>
      </c>
      <c r="J59" s="9">
        <f>IF(A59=jour!$B$1,jour!$J$19,0)</f>
        <v>0</v>
      </c>
      <c r="K59" s="9">
        <f>IF(A59=jour!$B$1,jour!$K$19,0)</f>
        <v>0</v>
      </c>
      <c r="L59" s="5">
        <f t="shared" si="0"/>
        <v>0</v>
      </c>
    </row>
    <row r="60" spans="1:12" x14ac:dyDescent="0.25">
      <c r="A60" s="11">
        <v>44984</v>
      </c>
      <c r="B60" s="10">
        <f>IF(A60=jour!$B$1,SUM(jour!$B$5,jour!$C$6),0)</f>
        <v>0</v>
      </c>
      <c r="C60" s="10">
        <f>IF(A60=jour!$B$1,SUM(jour!$B$7,jour!$C$8),0)</f>
        <v>0</v>
      </c>
      <c r="D60" s="10">
        <f>IF(A60=jour!$B$1,SUM(jour!$B$9,jour!$C$10),0)</f>
        <v>0</v>
      </c>
      <c r="E60" s="10">
        <f>IF(A60=jour!$B$1,SUM(jour!$B$11,jour!$C$12),0)</f>
        <v>0</v>
      </c>
      <c r="F60" s="5">
        <f t="shared" si="1"/>
        <v>0</v>
      </c>
      <c r="H60" s="9">
        <f>IF(A60=jour!$B$1,jour!$H$19,0)</f>
        <v>0</v>
      </c>
      <c r="I60" s="9">
        <f>IF(A60=jour!$B$1,jour!$I$19,0)</f>
        <v>0</v>
      </c>
      <c r="J60" s="9">
        <f>IF(A60=jour!$B$1,jour!$J$19,0)</f>
        <v>0</v>
      </c>
      <c r="K60" s="9">
        <f>IF(A60=jour!$B$1,jour!$K$19,0)</f>
        <v>0</v>
      </c>
      <c r="L60" s="5">
        <f t="shared" si="0"/>
        <v>0</v>
      </c>
    </row>
    <row r="61" spans="1:12" x14ac:dyDescent="0.25">
      <c r="A61" s="11">
        <v>44985</v>
      </c>
      <c r="B61" s="10">
        <f>IF(A61=jour!$B$1,SUM(jour!$B$5,jour!$C$6),0)</f>
        <v>0</v>
      </c>
      <c r="C61" s="10">
        <f>IF(A61=jour!$B$1,SUM(jour!$B$7,jour!$C$8),0)</f>
        <v>0</v>
      </c>
      <c r="D61" s="10">
        <f>IF(A61=jour!$B$1,SUM(jour!$B$9,jour!$C$10),0)</f>
        <v>0</v>
      </c>
      <c r="E61" s="10">
        <f>IF(A61=jour!$B$1,SUM(jour!$B$11,jour!$C$12),0)</f>
        <v>0</v>
      </c>
      <c r="F61" s="5">
        <f t="shared" si="1"/>
        <v>0</v>
      </c>
      <c r="H61" s="9">
        <f>IF(A61=jour!$B$1,jour!$H$19,0)</f>
        <v>0</v>
      </c>
      <c r="I61" s="9">
        <f>IF(A61=jour!$B$1,jour!$I$19,0)</f>
        <v>0</v>
      </c>
      <c r="J61" s="9">
        <f>IF(A61=jour!$B$1,jour!$J$19,0)</f>
        <v>0</v>
      </c>
      <c r="K61" s="9">
        <f>IF(A61=jour!$B$1,jour!$K$19,0)</f>
        <v>0</v>
      </c>
      <c r="L61" s="5">
        <f t="shared" si="0"/>
        <v>0</v>
      </c>
    </row>
    <row r="62" spans="1:12" x14ac:dyDescent="0.25">
      <c r="A62" s="11">
        <v>44986</v>
      </c>
      <c r="B62" s="10">
        <f>IF(A62=jour!$B$1,SUM(jour!$B$5,jour!$C$6),0)</f>
        <v>0</v>
      </c>
      <c r="C62" s="10">
        <f>IF(A62=jour!$B$1,SUM(jour!$B$7,jour!$C$8),0)</f>
        <v>0</v>
      </c>
      <c r="D62" s="10">
        <f>IF(A62=jour!$B$1,SUM(jour!$B$9,jour!$C$10),0)</f>
        <v>0</v>
      </c>
      <c r="E62" s="10">
        <f>IF(A62=jour!$B$1,SUM(jour!$B$11,jour!$C$12),0)</f>
        <v>0</v>
      </c>
      <c r="F62" s="5">
        <f t="shared" si="1"/>
        <v>0</v>
      </c>
      <c r="H62" s="9">
        <f>IF(A62=jour!$B$1,jour!$H$19,0)</f>
        <v>0</v>
      </c>
      <c r="I62" s="9">
        <f>IF(A62=jour!$B$1,jour!$I$19,0)</f>
        <v>0</v>
      </c>
      <c r="J62" s="9">
        <f>IF(A62=jour!$B$1,jour!$J$19,0)</f>
        <v>0</v>
      </c>
      <c r="K62" s="9">
        <f>IF(A62=jour!$B$1,jour!$K$19,0)</f>
        <v>0</v>
      </c>
      <c r="L62" s="5">
        <f t="shared" si="0"/>
        <v>0</v>
      </c>
    </row>
    <row r="63" spans="1:12" x14ac:dyDescent="0.25">
      <c r="A63" s="11">
        <v>44987</v>
      </c>
      <c r="B63" s="10">
        <f>IF(A63=jour!$B$1,SUM(jour!$B$5,jour!$C$6),0)</f>
        <v>0</v>
      </c>
      <c r="C63" s="10">
        <f>IF(A63=jour!$B$1,SUM(jour!$B$7,jour!$C$8),0)</f>
        <v>0</v>
      </c>
      <c r="D63" s="10">
        <f>IF(A63=jour!$B$1,SUM(jour!$B$9,jour!$C$10),0)</f>
        <v>0</v>
      </c>
      <c r="E63" s="10">
        <f>IF(A63=jour!$B$1,SUM(jour!$B$11,jour!$C$12),0)</f>
        <v>0</v>
      </c>
      <c r="F63" s="5">
        <f t="shared" si="1"/>
        <v>0</v>
      </c>
      <c r="H63" s="9">
        <f>IF(A63=jour!$B$1,jour!$H$19,0)</f>
        <v>0</v>
      </c>
      <c r="I63" s="9">
        <f>IF(A63=jour!$B$1,jour!$I$19,0)</f>
        <v>0</v>
      </c>
      <c r="J63" s="9">
        <f>IF(A63=jour!$B$1,jour!$J$19,0)</f>
        <v>0</v>
      </c>
      <c r="K63" s="9">
        <f>IF(A63=jour!$B$1,jour!$K$19,0)</f>
        <v>0</v>
      </c>
      <c r="L63" s="5">
        <f t="shared" si="0"/>
        <v>0</v>
      </c>
    </row>
    <row r="64" spans="1:12" x14ac:dyDescent="0.25">
      <c r="A64" s="11">
        <v>44988</v>
      </c>
      <c r="B64" s="10">
        <f>IF(A64=jour!$B$1,SUM(jour!$B$5,jour!$C$6),0)</f>
        <v>0</v>
      </c>
      <c r="C64" s="10">
        <f>IF(A64=jour!$B$1,SUM(jour!$B$7,jour!$C$8),0)</f>
        <v>0</v>
      </c>
      <c r="D64" s="10">
        <f>IF(A64=jour!$B$1,SUM(jour!$B$9,jour!$C$10),0)</f>
        <v>0</v>
      </c>
      <c r="E64" s="10">
        <f>IF(A64=jour!$B$1,SUM(jour!$B$11,jour!$C$12),0)</f>
        <v>0</v>
      </c>
      <c r="F64" s="5">
        <f t="shared" si="1"/>
        <v>0</v>
      </c>
      <c r="H64" s="9">
        <f>IF(A64=jour!$B$1,jour!$H$19,0)</f>
        <v>0</v>
      </c>
      <c r="I64" s="9">
        <f>IF(A64=jour!$B$1,jour!$I$19,0)</f>
        <v>0</v>
      </c>
      <c r="J64" s="9">
        <f>IF(A64=jour!$B$1,jour!$J$19,0)</f>
        <v>0</v>
      </c>
      <c r="K64" s="9">
        <f>IF(A64=jour!$B$1,jour!$K$19,0)</f>
        <v>0</v>
      </c>
      <c r="L64" s="5">
        <f t="shared" si="0"/>
        <v>0</v>
      </c>
    </row>
    <row r="65" spans="1:12" x14ac:dyDescent="0.25">
      <c r="A65" s="11">
        <v>44989</v>
      </c>
      <c r="B65" s="10">
        <f>IF(A65=jour!$B$1,SUM(jour!$B$5,jour!$C$6),0)</f>
        <v>0</v>
      </c>
      <c r="C65" s="10">
        <f>IF(A65=jour!$B$1,SUM(jour!$B$7,jour!$C$8),0)</f>
        <v>0</v>
      </c>
      <c r="D65" s="10">
        <f>IF(A65=jour!$B$1,SUM(jour!$B$9,jour!$C$10),0)</f>
        <v>0</v>
      </c>
      <c r="E65" s="10">
        <f>IF(A65=jour!$B$1,SUM(jour!$B$11,jour!$C$12),0)</f>
        <v>0</v>
      </c>
      <c r="F65" s="5">
        <f t="shared" si="1"/>
        <v>0</v>
      </c>
      <c r="H65" s="9">
        <f>IF(A65=jour!$B$1,jour!$H$19,0)</f>
        <v>0</v>
      </c>
      <c r="I65" s="9">
        <f>IF(A65=jour!$B$1,jour!$I$19,0)</f>
        <v>0</v>
      </c>
      <c r="J65" s="9">
        <f>IF(A65=jour!$B$1,jour!$J$19,0)</f>
        <v>0</v>
      </c>
      <c r="K65" s="9">
        <f>IF(A65=jour!$B$1,jour!$K$19,0)</f>
        <v>0</v>
      </c>
      <c r="L65" s="5">
        <f t="shared" si="0"/>
        <v>0</v>
      </c>
    </row>
    <row r="66" spans="1:12" x14ac:dyDescent="0.25">
      <c r="A66" s="11">
        <v>44990</v>
      </c>
      <c r="B66" s="10">
        <f>IF(A66=jour!$B$1,SUM(jour!$B$5,jour!$C$6),0)</f>
        <v>0</v>
      </c>
      <c r="C66" s="10">
        <f>IF(A66=jour!$B$1,SUM(jour!$B$7,jour!$C$8),0)</f>
        <v>0</v>
      </c>
      <c r="D66" s="10">
        <f>IF(A66=jour!$B$1,SUM(jour!$B$9,jour!$C$10),0)</f>
        <v>0</v>
      </c>
      <c r="E66" s="10">
        <f>IF(A66=jour!$B$1,SUM(jour!$B$11,jour!$C$12),0)</f>
        <v>0</v>
      </c>
      <c r="F66" s="5">
        <f t="shared" si="1"/>
        <v>0</v>
      </c>
      <c r="H66" s="9">
        <f>IF(A66=jour!$B$1,jour!$H$19,0)</f>
        <v>0</v>
      </c>
      <c r="I66" s="9">
        <f>IF(A66=jour!$B$1,jour!$I$19,0)</f>
        <v>0</v>
      </c>
      <c r="J66" s="9">
        <f>IF(A66=jour!$B$1,jour!$J$19,0)</f>
        <v>0</v>
      </c>
      <c r="K66" s="9">
        <f>IF(A66=jour!$B$1,jour!$K$19,0)</f>
        <v>0</v>
      </c>
      <c r="L66" s="5">
        <f t="shared" si="0"/>
        <v>0</v>
      </c>
    </row>
    <row r="67" spans="1:12" x14ac:dyDescent="0.25">
      <c r="A67" s="11">
        <v>44991</v>
      </c>
      <c r="B67" s="10">
        <f>IF(A67=jour!$B$1,SUM(jour!$B$5,jour!$C$6),0)</f>
        <v>0</v>
      </c>
      <c r="C67" s="10">
        <f>IF(A67=jour!$B$1,SUM(jour!$B$7,jour!$C$8),0)</f>
        <v>0</v>
      </c>
      <c r="D67" s="10">
        <f>IF(A67=jour!$B$1,SUM(jour!$B$9,jour!$C$10),0)</f>
        <v>0</v>
      </c>
      <c r="E67" s="10">
        <f>IF(A67=jour!$B$1,SUM(jour!$B$11,jour!$C$12),0)</f>
        <v>0</v>
      </c>
      <c r="F67" s="5">
        <f t="shared" si="1"/>
        <v>0</v>
      </c>
      <c r="H67" s="9">
        <f>IF(A67=jour!$B$1,jour!$H$19,0)</f>
        <v>0</v>
      </c>
      <c r="I67" s="9">
        <f>IF(A67=jour!$B$1,jour!$I$19,0)</f>
        <v>0</v>
      </c>
      <c r="J67" s="9">
        <f>IF(A67=jour!$B$1,jour!$J$19,0)</f>
        <v>0</v>
      </c>
      <c r="K67" s="9">
        <f>IF(A67=jour!$B$1,jour!$K$19,0)</f>
        <v>0</v>
      </c>
      <c r="L67" s="5">
        <f t="shared" si="0"/>
        <v>0</v>
      </c>
    </row>
    <row r="68" spans="1:12" x14ac:dyDescent="0.25">
      <c r="A68" s="11">
        <v>44992</v>
      </c>
      <c r="B68" s="10">
        <f>IF(A68=jour!$B$1,SUM(jour!$B$5,jour!$C$6),0)</f>
        <v>0</v>
      </c>
      <c r="C68" s="10">
        <f>IF(A68=jour!$B$1,SUM(jour!$B$7,jour!$C$8),0)</f>
        <v>0</v>
      </c>
      <c r="D68" s="10">
        <f>IF(A68=jour!$B$1,SUM(jour!$B$9,jour!$C$10),0)</f>
        <v>0</v>
      </c>
      <c r="E68" s="10">
        <f>IF(A68=jour!$B$1,SUM(jour!$B$11,jour!$C$12),0)</f>
        <v>0</v>
      </c>
      <c r="F68" s="5">
        <f t="shared" si="1"/>
        <v>0</v>
      </c>
      <c r="H68" s="9">
        <f>IF(A68=jour!$B$1,jour!$H$19,0)</f>
        <v>0</v>
      </c>
      <c r="I68" s="9">
        <f>IF(A68=jour!$B$1,jour!$I$19,0)</f>
        <v>0</v>
      </c>
      <c r="J68" s="9">
        <f>IF(A68=jour!$B$1,jour!$J$19,0)</f>
        <v>0</v>
      </c>
      <c r="K68" s="9">
        <f>IF(A68=jour!$B$1,jour!$K$19,0)</f>
        <v>0</v>
      </c>
      <c r="L68" s="5">
        <f t="shared" ref="L68:L131" si="2">SUM(H68:K68)</f>
        <v>0</v>
      </c>
    </row>
    <row r="69" spans="1:12" x14ac:dyDescent="0.25">
      <c r="A69" s="11">
        <v>44993</v>
      </c>
      <c r="B69" s="10">
        <f>IF(A69=jour!$B$1,SUM(jour!$B$5,jour!$C$6),0)</f>
        <v>0</v>
      </c>
      <c r="C69" s="10">
        <f>IF(A69=jour!$B$1,SUM(jour!$B$7,jour!$C$8),0)</f>
        <v>0</v>
      </c>
      <c r="D69" s="10">
        <f>IF(A69=jour!$B$1,SUM(jour!$B$9,jour!$C$10),0)</f>
        <v>0</v>
      </c>
      <c r="E69" s="10">
        <f>IF(A69=jour!$B$1,SUM(jour!$B$11,jour!$C$12),0)</f>
        <v>0</v>
      </c>
      <c r="F69" s="5">
        <f t="shared" si="1"/>
        <v>0</v>
      </c>
      <c r="H69" s="9">
        <f>IF(A69=jour!$B$1,jour!$H$19,0)</f>
        <v>0</v>
      </c>
      <c r="I69" s="9">
        <f>IF(A69=jour!$B$1,jour!$I$19,0)</f>
        <v>0</v>
      </c>
      <c r="J69" s="9">
        <f>IF(A69=jour!$B$1,jour!$J$19,0)</f>
        <v>0</v>
      </c>
      <c r="K69" s="9">
        <f>IF(A69=jour!$B$1,jour!$K$19,0)</f>
        <v>0</v>
      </c>
      <c r="L69" s="5">
        <f t="shared" si="2"/>
        <v>0</v>
      </c>
    </row>
    <row r="70" spans="1:12" x14ac:dyDescent="0.25">
      <c r="A70" s="11">
        <v>44994</v>
      </c>
      <c r="B70" s="10">
        <f>IF(A70=jour!$B$1,SUM(jour!$B$5,jour!$C$6),0)</f>
        <v>0</v>
      </c>
      <c r="C70" s="10">
        <f>IF(A70=jour!$B$1,SUM(jour!$B$7,jour!$C$8),0)</f>
        <v>0</v>
      </c>
      <c r="D70" s="10">
        <f>IF(A70=jour!$B$1,SUM(jour!$B$9,jour!$C$10),0)</f>
        <v>0</v>
      </c>
      <c r="E70" s="10">
        <f>IF(A70=jour!$B$1,SUM(jour!$B$11,jour!$C$12),0)</f>
        <v>0</v>
      </c>
      <c r="F70" s="5">
        <f t="shared" si="1"/>
        <v>0</v>
      </c>
      <c r="H70" s="9">
        <f>IF(A70=jour!$B$1,jour!$H$19,0)</f>
        <v>0</v>
      </c>
      <c r="I70" s="9">
        <f>IF(A70=jour!$B$1,jour!$I$19,0)</f>
        <v>0</v>
      </c>
      <c r="J70" s="9">
        <f>IF(A70=jour!$B$1,jour!$J$19,0)</f>
        <v>0</v>
      </c>
      <c r="K70" s="9">
        <f>IF(A70=jour!$B$1,jour!$K$19,0)</f>
        <v>0</v>
      </c>
      <c r="L70" s="5">
        <f t="shared" si="2"/>
        <v>0</v>
      </c>
    </row>
    <row r="71" spans="1:12" x14ac:dyDescent="0.25">
      <c r="A71" s="11">
        <v>44995</v>
      </c>
      <c r="B71" s="10">
        <f>IF(A71=jour!$B$1,SUM(jour!$B$5,jour!$C$6),0)</f>
        <v>0</v>
      </c>
      <c r="C71" s="10">
        <f>IF(A71=jour!$B$1,SUM(jour!$B$7,jour!$C$8),0)</f>
        <v>0</v>
      </c>
      <c r="D71" s="10">
        <f>IF(A71=jour!$B$1,SUM(jour!$B$9,jour!$C$10),0)</f>
        <v>0</v>
      </c>
      <c r="E71" s="10">
        <f>IF(A71=jour!$B$1,SUM(jour!$B$11,jour!$C$12),0)</f>
        <v>0</v>
      </c>
      <c r="F71" s="5">
        <f t="shared" si="1"/>
        <v>0</v>
      </c>
      <c r="H71" s="9">
        <f>IF(A71=jour!$B$1,jour!$H$19,0)</f>
        <v>0</v>
      </c>
      <c r="I71" s="9">
        <f>IF(A71=jour!$B$1,jour!$I$19,0)</f>
        <v>0</v>
      </c>
      <c r="J71" s="9">
        <f>IF(A71=jour!$B$1,jour!$J$19,0)</f>
        <v>0</v>
      </c>
      <c r="K71" s="9">
        <f>IF(A71=jour!$B$1,jour!$K$19,0)</f>
        <v>0</v>
      </c>
      <c r="L71" s="5">
        <f t="shared" si="2"/>
        <v>0</v>
      </c>
    </row>
    <row r="72" spans="1:12" x14ac:dyDescent="0.25">
      <c r="A72" s="11">
        <v>44996</v>
      </c>
      <c r="B72" s="10">
        <f>IF(A72=jour!$B$1,SUM(jour!$B$5,jour!$C$6),0)</f>
        <v>0</v>
      </c>
      <c r="C72" s="10">
        <f>IF(A72=jour!$B$1,SUM(jour!$B$7,jour!$C$8),0)</f>
        <v>0</v>
      </c>
      <c r="D72" s="10">
        <f>IF(A72=jour!$B$1,SUM(jour!$B$9,jour!$C$10),0)</f>
        <v>0</v>
      </c>
      <c r="E72" s="10">
        <f>IF(A72=jour!$B$1,SUM(jour!$B$11,jour!$C$12),0)</f>
        <v>0</v>
      </c>
      <c r="F72" s="5">
        <f t="shared" si="1"/>
        <v>0</v>
      </c>
      <c r="H72" s="9">
        <f>IF(A72=jour!$B$1,jour!$H$19,0)</f>
        <v>0</v>
      </c>
      <c r="I72" s="9">
        <f>IF(A72=jour!$B$1,jour!$I$19,0)</f>
        <v>0</v>
      </c>
      <c r="J72" s="9">
        <f>IF(A72=jour!$B$1,jour!$J$19,0)</f>
        <v>0</v>
      </c>
      <c r="K72" s="9">
        <f>IF(A72=jour!$B$1,jour!$K$19,0)</f>
        <v>0</v>
      </c>
      <c r="L72" s="5">
        <f t="shared" si="2"/>
        <v>0</v>
      </c>
    </row>
    <row r="73" spans="1:12" x14ac:dyDescent="0.25">
      <c r="A73" s="11">
        <v>44997</v>
      </c>
      <c r="B73" s="10">
        <f>IF(A73=jour!$B$1,SUM(jour!$B$5,jour!$C$6),0)</f>
        <v>0</v>
      </c>
      <c r="C73" s="10">
        <f>IF(A73=jour!$B$1,SUM(jour!$B$7,jour!$C$8),0)</f>
        <v>0</v>
      </c>
      <c r="D73" s="10">
        <f>IF(A73=jour!$B$1,SUM(jour!$B$9,jour!$C$10),0)</f>
        <v>0</v>
      </c>
      <c r="E73" s="10">
        <f>IF(A73=jour!$B$1,SUM(jour!$B$11,jour!$C$12),0)</f>
        <v>0</v>
      </c>
      <c r="F73" s="5">
        <f t="shared" si="1"/>
        <v>0</v>
      </c>
      <c r="H73" s="9">
        <f>IF(A73=jour!$B$1,jour!$H$19,0)</f>
        <v>0</v>
      </c>
      <c r="I73" s="9">
        <f>IF(A73=jour!$B$1,jour!$I$19,0)</f>
        <v>0</v>
      </c>
      <c r="J73" s="9">
        <f>IF(A73=jour!$B$1,jour!$J$19,0)</f>
        <v>0</v>
      </c>
      <c r="K73" s="9">
        <f>IF(A73=jour!$B$1,jour!$K$19,0)</f>
        <v>0</v>
      </c>
      <c r="L73" s="5">
        <f t="shared" si="2"/>
        <v>0</v>
      </c>
    </row>
    <row r="74" spans="1:12" x14ac:dyDescent="0.25">
      <c r="A74" s="11">
        <v>44998</v>
      </c>
      <c r="B74" s="10">
        <f>IF(A74=jour!$B$1,SUM(jour!$B$5,jour!$C$6),0)</f>
        <v>0</v>
      </c>
      <c r="C74" s="10">
        <f>IF(A74=jour!$B$1,SUM(jour!$B$7,jour!$C$8),0)</f>
        <v>0</v>
      </c>
      <c r="D74" s="10">
        <f>IF(A74=jour!$B$1,SUM(jour!$B$9,jour!$C$10),0)</f>
        <v>0</v>
      </c>
      <c r="E74" s="10">
        <f>IF(A74=jour!$B$1,SUM(jour!$B$11,jour!$C$12),0)</f>
        <v>0</v>
      </c>
      <c r="F74" s="5">
        <f t="shared" si="1"/>
        <v>0</v>
      </c>
      <c r="H74" s="9">
        <f>IF(A74=jour!$B$1,jour!$H$19,0)</f>
        <v>0</v>
      </c>
      <c r="I74" s="9">
        <f>IF(A74=jour!$B$1,jour!$I$19,0)</f>
        <v>0</v>
      </c>
      <c r="J74" s="9">
        <f>IF(A74=jour!$B$1,jour!$J$19,0)</f>
        <v>0</v>
      </c>
      <c r="K74" s="9">
        <f>IF(A74=jour!$B$1,jour!$K$19,0)</f>
        <v>0</v>
      </c>
      <c r="L74" s="5">
        <f t="shared" si="2"/>
        <v>0</v>
      </c>
    </row>
    <row r="75" spans="1:12" x14ac:dyDescent="0.25">
      <c r="A75" s="11">
        <v>44999</v>
      </c>
      <c r="B75" s="10">
        <f>IF(A75=jour!$B$1,SUM(jour!$B$5,jour!$C$6),0)</f>
        <v>0</v>
      </c>
      <c r="C75" s="10">
        <f>IF(A75=jour!$B$1,SUM(jour!$B$7,jour!$C$8),0)</f>
        <v>0</v>
      </c>
      <c r="D75" s="10">
        <f>IF(A75=jour!$B$1,SUM(jour!$B$9,jour!$C$10),0)</f>
        <v>0</v>
      </c>
      <c r="E75" s="10">
        <f>IF(A75=jour!$B$1,SUM(jour!$B$11,jour!$C$12),0)</f>
        <v>0</v>
      </c>
      <c r="F75" s="5">
        <f t="shared" si="1"/>
        <v>0</v>
      </c>
      <c r="H75" s="9">
        <f>IF(A75=jour!$B$1,jour!$H$19,0)</f>
        <v>0</v>
      </c>
      <c r="I75" s="9">
        <f>IF(A75=jour!$B$1,jour!$I$19,0)</f>
        <v>0</v>
      </c>
      <c r="J75" s="9">
        <f>IF(A75=jour!$B$1,jour!$J$19,0)</f>
        <v>0</v>
      </c>
      <c r="K75" s="9">
        <f>IF(A75=jour!$B$1,jour!$K$19,0)</f>
        <v>0</v>
      </c>
      <c r="L75" s="5">
        <f t="shared" si="2"/>
        <v>0</v>
      </c>
    </row>
    <row r="76" spans="1:12" x14ac:dyDescent="0.25">
      <c r="A76" s="11">
        <v>45000</v>
      </c>
      <c r="B76" s="10">
        <f>IF(A76=jour!$B$1,SUM(jour!$B$5,jour!$C$6),0)</f>
        <v>0</v>
      </c>
      <c r="C76" s="10">
        <f>IF(A76=jour!$B$1,SUM(jour!$B$7,jour!$C$8),0)</f>
        <v>0</v>
      </c>
      <c r="D76" s="10">
        <f>IF(A76=jour!$B$1,SUM(jour!$B$9,jour!$C$10),0)</f>
        <v>0</v>
      </c>
      <c r="E76" s="10">
        <f>IF(A76=jour!$B$1,SUM(jour!$B$11,jour!$C$12),0)</f>
        <v>0</v>
      </c>
      <c r="F76" s="5">
        <f t="shared" si="1"/>
        <v>0</v>
      </c>
      <c r="H76" s="9">
        <f>IF(A76=jour!$B$1,jour!$H$19,0)</f>
        <v>0</v>
      </c>
      <c r="I76" s="9">
        <f>IF(A76=jour!$B$1,jour!$I$19,0)</f>
        <v>0</v>
      </c>
      <c r="J76" s="9">
        <f>IF(A76=jour!$B$1,jour!$J$19,0)</f>
        <v>0</v>
      </c>
      <c r="K76" s="9">
        <f>IF(A76=jour!$B$1,jour!$K$19,0)</f>
        <v>0</v>
      </c>
      <c r="L76" s="5">
        <f t="shared" si="2"/>
        <v>0</v>
      </c>
    </row>
    <row r="77" spans="1:12" x14ac:dyDescent="0.25">
      <c r="A77" s="11">
        <v>45001</v>
      </c>
      <c r="B77" s="10">
        <f>IF(A77=jour!$B$1,SUM(jour!$B$5,jour!$C$6),0)</f>
        <v>0</v>
      </c>
      <c r="C77" s="10">
        <f>IF(A77=jour!$B$1,SUM(jour!$B$7,jour!$C$8),0)</f>
        <v>0</v>
      </c>
      <c r="D77" s="10">
        <f>IF(A77=jour!$B$1,SUM(jour!$B$9,jour!$C$10),0)</f>
        <v>0</v>
      </c>
      <c r="E77" s="10">
        <f>IF(A77=jour!$B$1,SUM(jour!$B$11,jour!$C$12),0)</f>
        <v>0</v>
      </c>
      <c r="F77" s="5">
        <f t="shared" si="1"/>
        <v>0</v>
      </c>
      <c r="H77" s="9">
        <f>IF(A77=jour!$B$1,jour!$H$19,0)</f>
        <v>0</v>
      </c>
      <c r="I77" s="9">
        <f>IF(A77=jour!$B$1,jour!$I$19,0)</f>
        <v>0</v>
      </c>
      <c r="J77" s="9">
        <f>IF(A77=jour!$B$1,jour!$J$19,0)</f>
        <v>0</v>
      </c>
      <c r="K77" s="9">
        <f>IF(A77=jour!$B$1,jour!$K$19,0)</f>
        <v>0</v>
      </c>
      <c r="L77" s="5">
        <f t="shared" si="2"/>
        <v>0</v>
      </c>
    </row>
    <row r="78" spans="1:12" x14ac:dyDescent="0.25">
      <c r="A78" s="11">
        <v>45002</v>
      </c>
      <c r="B78" s="10">
        <f>IF(A78=jour!$B$1,SUM(jour!$B$5,jour!$C$6),0)</f>
        <v>0</v>
      </c>
      <c r="C78" s="10">
        <f>IF(A78=jour!$B$1,SUM(jour!$B$7,jour!$C$8),0)</f>
        <v>0</v>
      </c>
      <c r="D78" s="10">
        <f>IF(A78=jour!$B$1,SUM(jour!$B$9,jour!$C$10),0)</f>
        <v>0</v>
      </c>
      <c r="E78" s="10">
        <f>IF(A78=jour!$B$1,SUM(jour!$B$11,jour!$C$12),0)</f>
        <v>0</v>
      </c>
      <c r="F78" s="5">
        <f t="shared" si="1"/>
        <v>0</v>
      </c>
      <c r="H78" s="9">
        <f>IF(A78=jour!$B$1,jour!$H$19,0)</f>
        <v>0</v>
      </c>
      <c r="I78" s="9">
        <f>IF(A78=jour!$B$1,jour!$I$19,0)</f>
        <v>0</v>
      </c>
      <c r="J78" s="9">
        <f>IF(A78=jour!$B$1,jour!$J$19,0)</f>
        <v>0</v>
      </c>
      <c r="K78" s="9">
        <f>IF(A78=jour!$B$1,jour!$K$19,0)</f>
        <v>0</v>
      </c>
      <c r="L78" s="5">
        <f t="shared" si="2"/>
        <v>0</v>
      </c>
    </row>
    <row r="79" spans="1:12" x14ac:dyDescent="0.25">
      <c r="A79" s="11">
        <v>45003</v>
      </c>
      <c r="B79" s="10">
        <f>IF(A79=jour!$B$1,SUM(jour!$B$5,jour!$C$6),0)</f>
        <v>0</v>
      </c>
      <c r="C79" s="10">
        <f>IF(A79=jour!$B$1,SUM(jour!$B$7,jour!$C$8),0)</f>
        <v>0</v>
      </c>
      <c r="D79" s="10">
        <f>IF(A79=jour!$B$1,SUM(jour!$B$9,jour!$C$10),0)</f>
        <v>0</v>
      </c>
      <c r="E79" s="10">
        <f>IF(A79=jour!$B$1,SUM(jour!$B$11,jour!$C$12),0)</f>
        <v>0</v>
      </c>
      <c r="F79" s="5">
        <f t="shared" ref="F79:F142" si="3">SUM(B79:E79)</f>
        <v>0</v>
      </c>
      <c r="H79" s="9">
        <f>IF(A79=jour!$B$1,jour!$H$19,0)</f>
        <v>0</v>
      </c>
      <c r="I79" s="9">
        <f>IF(A79=jour!$B$1,jour!$I$19,0)</f>
        <v>0</v>
      </c>
      <c r="J79" s="9">
        <f>IF(A79=jour!$B$1,jour!$J$19,0)</f>
        <v>0</v>
      </c>
      <c r="K79" s="9">
        <f>IF(A79=jour!$B$1,jour!$K$19,0)</f>
        <v>0</v>
      </c>
      <c r="L79" s="5">
        <f t="shared" si="2"/>
        <v>0</v>
      </c>
    </row>
    <row r="80" spans="1:12" x14ac:dyDescent="0.25">
      <c r="A80" s="11">
        <v>45004</v>
      </c>
      <c r="B80" s="10">
        <f>IF(A80=jour!$B$1,SUM(jour!$B$5,jour!$C$6),0)</f>
        <v>0</v>
      </c>
      <c r="C80" s="10">
        <f>IF(A80=jour!$B$1,SUM(jour!$B$7,jour!$C$8),0)</f>
        <v>0</v>
      </c>
      <c r="D80" s="10">
        <f>IF(A80=jour!$B$1,SUM(jour!$B$9,jour!$C$10),0)</f>
        <v>0</v>
      </c>
      <c r="E80" s="10">
        <f>IF(A80=jour!$B$1,SUM(jour!$B$11,jour!$C$12),0)</f>
        <v>0</v>
      </c>
      <c r="F80" s="5">
        <f t="shared" si="3"/>
        <v>0</v>
      </c>
      <c r="H80" s="9">
        <f>IF(A80=jour!$B$1,jour!$H$19,0)</f>
        <v>0</v>
      </c>
      <c r="I80" s="9">
        <f>IF(A80=jour!$B$1,jour!$I$19,0)</f>
        <v>0</v>
      </c>
      <c r="J80" s="9">
        <f>IF(A80=jour!$B$1,jour!$J$19,0)</f>
        <v>0</v>
      </c>
      <c r="K80" s="9">
        <f>IF(A80=jour!$B$1,jour!$K$19,0)</f>
        <v>0</v>
      </c>
      <c r="L80" s="5">
        <f t="shared" si="2"/>
        <v>0</v>
      </c>
    </row>
    <row r="81" spans="1:12" x14ac:dyDescent="0.25">
      <c r="A81" s="11">
        <v>45005</v>
      </c>
      <c r="B81" s="10">
        <f>IF(A81=jour!$B$1,SUM(jour!$B$5,jour!$C$6),0)</f>
        <v>0</v>
      </c>
      <c r="C81" s="10">
        <f>IF(A81=jour!$B$1,SUM(jour!$B$7,jour!$C$8),0)</f>
        <v>0</v>
      </c>
      <c r="D81" s="10">
        <f>IF(A81=jour!$B$1,SUM(jour!$B$9,jour!$C$10),0)</f>
        <v>0</v>
      </c>
      <c r="E81" s="10">
        <f>IF(A81=jour!$B$1,SUM(jour!$B$11,jour!$C$12),0)</f>
        <v>0</v>
      </c>
      <c r="F81" s="5">
        <f t="shared" si="3"/>
        <v>0</v>
      </c>
      <c r="H81" s="9">
        <f>IF(A81=jour!$B$1,jour!$H$19,0)</f>
        <v>0</v>
      </c>
      <c r="I81" s="9">
        <f>IF(A81=jour!$B$1,jour!$I$19,0)</f>
        <v>0</v>
      </c>
      <c r="J81" s="9">
        <f>IF(A81=jour!$B$1,jour!$J$19,0)</f>
        <v>0</v>
      </c>
      <c r="K81" s="9">
        <f>IF(A81=jour!$B$1,jour!$K$19,0)</f>
        <v>0</v>
      </c>
      <c r="L81" s="5">
        <f t="shared" si="2"/>
        <v>0</v>
      </c>
    </row>
    <row r="82" spans="1:12" x14ac:dyDescent="0.25">
      <c r="A82" s="11">
        <v>45006</v>
      </c>
      <c r="B82" s="10">
        <f>IF(A82=jour!$B$1,SUM(jour!$B$5,jour!$C$6),0)</f>
        <v>0</v>
      </c>
      <c r="C82" s="10">
        <f>IF(A82=jour!$B$1,SUM(jour!$B$7,jour!$C$8),0)</f>
        <v>0</v>
      </c>
      <c r="D82" s="10">
        <f>IF(A82=jour!$B$1,SUM(jour!$B$9,jour!$C$10),0)</f>
        <v>0</v>
      </c>
      <c r="E82" s="10">
        <f>IF(A82=jour!$B$1,SUM(jour!$B$11,jour!$C$12),0)</f>
        <v>0</v>
      </c>
      <c r="F82" s="5">
        <f t="shared" si="3"/>
        <v>0</v>
      </c>
      <c r="H82" s="9">
        <f>IF(A82=jour!$B$1,jour!$H$19,0)</f>
        <v>0</v>
      </c>
      <c r="I82" s="9">
        <f>IF(A82=jour!$B$1,jour!$I$19,0)</f>
        <v>0</v>
      </c>
      <c r="J82" s="9">
        <f>IF(A82=jour!$B$1,jour!$J$19,0)</f>
        <v>0</v>
      </c>
      <c r="K82" s="9">
        <f>IF(A82=jour!$B$1,jour!$K$19,0)</f>
        <v>0</v>
      </c>
      <c r="L82" s="5">
        <f t="shared" si="2"/>
        <v>0</v>
      </c>
    </row>
    <row r="83" spans="1:12" x14ac:dyDescent="0.25">
      <c r="A83" s="11">
        <v>45007</v>
      </c>
      <c r="B83" s="10">
        <f>IF(A83=jour!$B$1,SUM(jour!$B$5,jour!$C$6),0)</f>
        <v>0</v>
      </c>
      <c r="C83" s="10">
        <f>IF(A83=jour!$B$1,SUM(jour!$B$7,jour!$C$8),0)</f>
        <v>0</v>
      </c>
      <c r="D83" s="10">
        <f>IF(A83=jour!$B$1,SUM(jour!$B$9,jour!$C$10),0)</f>
        <v>0</v>
      </c>
      <c r="E83" s="10">
        <f>IF(A83=jour!$B$1,SUM(jour!$B$11,jour!$C$12),0)</f>
        <v>0</v>
      </c>
      <c r="F83" s="5">
        <f t="shared" si="3"/>
        <v>0</v>
      </c>
      <c r="H83" s="9">
        <f>IF(A83=jour!$B$1,jour!$H$19,0)</f>
        <v>0</v>
      </c>
      <c r="I83" s="9">
        <f>IF(A83=jour!$B$1,jour!$I$19,0)</f>
        <v>0</v>
      </c>
      <c r="J83" s="9">
        <f>IF(A83=jour!$B$1,jour!$J$19,0)</f>
        <v>0</v>
      </c>
      <c r="K83" s="9">
        <f>IF(A83=jour!$B$1,jour!$K$19,0)</f>
        <v>0</v>
      </c>
      <c r="L83" s="5">
        <f t="shared" si="2"/>
        <v>0</v>
      </c>
    </row>
    <row r="84" spans="1:12" x14ac:dyDescent="0.25">
      <c r="A84" s="11">
        <v>45008</v>
      </c>
      <c r="B84" s="10">
        <f>IF(A84=jour!$B$1,SUM(jour!$B$5,jour!$C$6),0)</f>
        <v>0</v>
      </c>
      <c r="C84" s="10">
        <f>IF(A84=jour!$B$1,SUM(jour!$B$7,jour!$C$8),0)</f>
        <v>0</v>
      </c>
      <c r="D84" s="10">
        <f>IF(A84=jour!$B$1,SUM(jour!$B$9,jour!$C$10),0)</f>
        <v>0</v>
      </c>
      <c r="E84" s="10">
        <f>IF(A84=jour!$B$1,SUM(jour!$B$11,jour!$C$12),0)</f>
        <v>0</v>
      </c>
      <c r="F84" s="5">
        <f t="shared" si="3"/>
        <v>0</v>
      </c>
      <c r="H84" s="9">
        <f>IF(A84=jour!$B$1,jour!$H$19,0)</f>
        <v>0</v>
      </c>
      <c r="I84" s="9">
        <f>IF(A84=jour!$B$1,jour!$I$19,0)</f>
        <v>0</v>
      </c>
      <c r="J84" s="9">
        <f>IF(A84=jour!$B$1,jour!$J$19,0)</f>
        <v>0</v>
      </c>
      <c r="K84" s="9">
        <f>IF(A84=jour!$B$1,jour!$K$19,0)</f>
        <v>0</v>
      </c>
      <c r="L84" s="5">
        <f t="shared" si="2"/>
        <v>0</v>
      </c>
    </row>
    <row r="85" spans="1:12" x14ac:dyDescent="0.25">
      <c r="A85" s="11">
        <v>45009</v>
      </c>
      <c r="B85" s="10">
        <f>IF(A85=jour!$B$1,SUM(jour!$B$5,jour!$C$6),0)</f>
        <v>0</v>
      </c>
      <c r="C85" s="10">
        <f>IF(A85=jour!$B$1,SUM(jour!$B$7,jour!$C$8),0)</f>
        <v>0</v>
      </c>
      <c r="D85" s="10">
        <f>IF(A85=jour!$B$1,SUM(jour!$B$9,jour!$C$10),0)</f>
        <v>0</v>
      </c>
      <c r="E85" s="10">
        <f>IF(A85=jour!$B$1,SUM(jour!$B$11,jour!$C$12),0)</f>
        <v>0</v>
      </c>
      <c r="F85" s="5">
        <f t="shared" si="3"/>
        <v>0</v>
      </c>
      <c r="H85" s="9">
        <f>IF(A85=jour!$B$1,jour!$H$19,0)</f>
        <v>0</v>
      </c>
      <c r="I85" s="9">
        <f>IF(A85=jour!$B$1,jour!$I$19,0)</f>
        <v>0</v>
      </c>
      <c r="J85" s="9">
        <f>IF(A85=jour!$B$1,jour!$J$19,0)</f>
        <v>0</v>
      </c>
      <c r="K85" s="9">
        <f>IF(A85=jour!$B$1,jour!$K$19,0)</f>
        <v>0</v>
      </c>
      <c r="L85" s="5">
        <f t="shared" si="2"/>
        <v>0</v>
      </c>
    </row>
    <row r="86" spans="1:12" x14ac:dyDescent="0.25">
      <c r="A86" s="11">
        <v>45010</v>
      </c>
      <c r="B86" s="10">
        <f>IF(A86=jour!$B$1,SUM(jour!$B$5,jour!$C$6),0)</f>
        <v>0</v>
      </c>
      <c r="C86" s="10">
        <f>IF(A86=jour!$B$1,SUM(jour!$B$7,jour!$C$8),0)</f>
        <v>0</v>
      </c>
      <c r="D86" s="10">
        <f>IF(A86=jour!$B$1,SUM(jour!$B$9,jour!$C$10),0)</f>
        <v>0</v>
      </c>
      <c r="E86" s="10">
        <f>IF(A86=jour!$B$1,SUM(jour!$B$11,jour!$C$12),0)</f>
        <v>0</v>
      </c>
      <c r="F86" s="5">
        <f t="shared" si="3"/>
        <v>0</v>
      </c>
      <c r="H86" s="9">
        <f>IF(A86=jour!$B$1,jour!$H$19,0)</f>
        <v>0</v>
      </c>
      <c r="I86" s="9">
        <f>IF(A86=jour!$B$1,jour!$I$19,0)</f>
        <v>0</v>
      </c>
      <c r="J86" s="9">
        <f>IF(A86=jour!$B$1,jour!$J$19,0)</f>
        <v>0</v>
      </c>
      <c r="K86" s="9">
        <f>IF(A86=jour!$B$1,jour!$K$19,0)</f>
        <v>0</v>
      </c>
      <c r="L86" s="5">
        <f t="shared" si="2"/>
        <v>0</v>
      </c>
    </row>
    <row r="87" spans="1:12" x14ac:dyDescent="0.25">
      <c r="A87" s="11">
        <v>45011</v>
      </c>
      <c r="B87" s="10">
        <f>IF(A87=jour!$B$1,SUM(jour!$B$5,jour!$C$6),0)</f>
        <v>0</v>
      </c>
      <c r="C87" s="10">
        <f>IF(A87=jour!$B$1,SUM(jour!$B$7,jour!$C$8),0)</f>
        <v>0</v>
      </c>
      <c r="D87" s="10">
        <f>IF(A87=jour!$B$1,SUM(jour!$B$9,jour!$C$10),0)</f>
        <v>0</v>
      </c>
      <c r="E87" s="10">
        <f>IF(A87=jour!$B$1,SUM(jour!$B$11,jour!$C$12),0)</f>
        <v>0</v>
      </c>
      <c r="F87" s="5">
        <f t="shared" si="3"/>
        <v>0</v>
      </c>
      <c r="H87" s="9">
        <f>IF(A87=jour!$B$1,jour!$H$19,0)</f>
        <v>0</v>
      </c>
      <c r="I87" s="9">
        <f>IF(A87=jour!$B$1,jour!$I$19,0)</f>
        <v>0</v>
      </c>
      <c r="J87" s="9">
        <f>IF(A87=jour!$B$1,jour!$J$19,0)</f>
        <v>0</v>
      </c>
      <c r="K87" s="9">
        <f>IF(A87=jour!$B$1,jour!$K$19,0)</f>
        <v>0</v>
      </c>
      <c r="L87" s="5">
        <f t="shared" si="2"/>
        <v>0</v>
      </c>
    </row>
    <row r="88" spans="1:12" x14ac:dyDescent="0.25">
      <c r="A88" s="11">
        <v>45012</v>
      </c>
      <c r="B88" s="10">
        <f>IF(A88=jour!$B$1,SUM(jour!$B$5,jour!$C$6),0)</f>
        <v>0</v>
      </c>
      <c r="C88" s="10">
        <f>IF(A88=jour!$B$1,SUM(jour!$B$7,jour!$C$8),0)</f>
        <v>0</v>
      </c>
      <c r="D88" s="10">
        <f>IF(A88=jour!$B$1,SUM(jour!$B$9,jour!$C$10),0)</f>
        <v>0</v>
      </c>
      <c r="E88" s="10">
        <f>IF(A88=jour!$B$1,SUM(jour!$B$11,jour!$C$12),0)</f>
        <v>0</v>
      </c>
      <c r="F88" s="5">
        <f t="shared" si="3"/>
        <v>0</v>
      </c>
      <c r="H88" s="9">
        <f>IF(A88=jour!$B$1,jour!$H$19,0)</f>
        <v>0</v>
      </c>
      <c r="I88" s="9">
        <f>IF(A88=jour!$B$1,jour!$I$19,0)</f>
        <v>0</v>
      </c>
      <c r="J88" s="9">
        <f>IF(A88=jour!$B$1,jour!$J$19,0)</f>
        <v>0</v>
      </c>
      <c r="K88" s="9">
        <f>IF(A88=jour!$B$1,jour!$K$19,0)</f>
        <v>0</v>
      </c>
      <c r="L88" s="5">
        <f t="shared" si="2"/>
        <v>0</v>
      </c>
    </row>
    <row r="89" spans="1:12" x14ac:dyDescent="0.25">
      <c r="A89" s="11">
        <v>45013</v>
      </c>
      <c r="B89" s="10">
        <f>IF(A89=jour!$B$1,SUM(jour!$B$5,jour!$C$6),0)</f>
        <v>0</v>
      </c>
      <c r="C89" s="10">
        <f>IF(A89=jour!$B$1,SUM(jour!$B$7,jour!$C$8),0)</f>
        <v>0</v>
      </c>
      <c r="D89" s="10">
        <f>IF(A89=jour!$B$1,SUM(jour!$B$9,jour!$C$10),0)</f>
        <v>0</v>
      </c>
      <c r="E89" s="10">
        <f>IF(A89=jour!$B$1,SUM(jour!$B$11,jour!$C$12),0)</f>
        <v>0</v>
      </c>
      <c r="F89" s="5">
        <f t="shared" si="3"/>
        <v>0</v>
      </c>
      <c r="H89" s="9">
        <f>IF(A89=jour!$B$1,jour!$H$19,0)</f>
        <v>0</v>
      </c>
      <c r="I89" s="9">
        <f>IF(A89=jour!$B$1,jour!$I$19,0)</f>
        <v>0</v>
      </c>
      <c r="J89" s="9">
        <f>IF(A89=jour!$B$1,jour!$J$19,0)</f>
        <v>0</v>
      </c>
      <c r="K89" s="9">
        <f>IF(A89=jour!$B$1,jour!$K$19,0)</f>
        <v>0</v>
      </c>
      <c r="L89" s="5">
        <f t="shared" si="2"/>
        <v>0</v>
      </c>
    </row>
    <row r="90" spans="1:12" x14ac:dyDescent="0.25">
      <c r="A90" s="11">
        <v>45014</v>
      </c>
      <c r="B90" s="10">
        <f>IF(A90=jour!$B$1,SUM(jour!$B$5,jour!$C$6),0)</f>
        <v>0</v>
      </c>
      <c r="C90" s="10">
        <f>IF(A90=jour!$B$1,SUM(jour!$B$7,jour!$C$8),0)</f>
        <v>0</v>
      </c>
      <c r="D90" s="10">
        <f>IF(A90=jour!$B$1,SUM(jour!$B$9,jour!$C$10),0)</f>
        <v>0</v>
      </c>
      <c r="E90" s="10">
        <f>IF(A90=jour!$B$1,SUM(jour!$B$11,jour!$C$12),0)</f>
        <v>0</v>
      </c>
      <c r="F90" s="5">
        <f t="shared" si="3"/>
        <v>0</v>
      </c>
      <c r="H90" s="9">
        <f>IF(A90=jour!$B$1,jour!$H$19,0)</f>
        <v>0</v>
      </c>
      <c r="I90" s="9">
        <f>IF(A90=jour!$B$1,jour!$I$19,0)</f>
        <v>0</v>
      </c>
      <c r="J90" s="9">
        <f>IF(A90=jour!$B$1,jour!$J$19,0)</f>
        <v>0</v>
      </c>
      <c r="K90" s="9">
        <f>IF(A90=jour!$B$1,jour!$K$19,0)</f>
        <v>0</v>
      </c>
      <c r="L90" s="5">
        <f t="shared" si="2"/>
        <v>0</v>
      </c>
    </row>
    <row r="91" spans="1:12" x14ac:dyDescent="0.25">
      <c r="A91" s="11">
        <v>45015</v>
      </c>
      <c r="B91" s="10">
        <f>IF(A91=jour!$B$1,SUM(jour!$B$5,jour!$C$6),0)</f>
        <v>0</v>
      </c>
      <c r="C91" s="10">
        <f>IF(A91=jour!$B$1,SUM(jour!$B$7,jour!$C$8),0)</f>
        <v>0</v>
      </c>
      <c r="D91" s="10">
        <f>IF(A91=jour!$B$1,SUM(jour!$B$9,jour!$C$10),0)</f>
        <v>0</v>
      </c>
      <c r="E91" s="10">
        <f>IF(A91=jour!$B$1,SUM(jour!$B$11,jour!$C$12),0)</f>
        <v>0</v>
      </c>
      <c r="F91" s="5">
        <f t="shared" si="3"/>
        <v>0</v>
      </c>
      <c r="H91" s="9">
        <f>IF(A91=jour!$B$1,jour!$H$19,0)</f>
        <v>0</v>
      </c>
      <c r="I91" s="9">
        <f>IF(A91=jour!$B$1,jour!$I$19,0)</f>
        <v>0</v>
      </c>
      <c r="J91" s="9">
        <f>IF(A91=jour!$B$1,jour!$J$19,0)</f>
        <v>0</v>
      </c>
      <c r="K91" s="9">
        <f>IF(A91=jour!$B$1,jour!$K$19,0)</f>
        <v>0</v>
      </c>
      <c r="L91" s="5">
        <f t="shared" si="2"/>
        <v>0</v>
      </c>
    </row>
    <row r="92" spans="1:12" x14ac:dyDescent="0.25">
      <c r="A92" s="11">
        <v>45016</v>
      </c>
      <c r="B92" s="10">
        <f>IF(A92=jour!$B$1,SUM(jour!$B$5,jour!$C$6),0)</f>
        <v>0</v>
      </c>
      <c r="C92" s="10">
        <f>IF(A92=jour!$B$1,SUM(jour!$B$7,jour!$C$8),0)</f>
        <v>0</v>
      </c>
      <c r="D92" s="10">
        <f>IF(A92=jour!$B$1,SUM(jour!$B$9,jour!$C$10),0)</f>
        <v>0</v>
      </c>
      <c r="E92" s="10">
        <f>IF(A92=jour!$B$1,SUM(jour!$B$11,jour!$C$12),0)</f>
        <v>0</v>
      </c>
      <c r="F92" s="5">
        <f t="shared" si="3"/>
        <v>0</v>
      </c>
      <c r="H92" s="9">
        <f>IF(A92=jour!$B$1,jour!$H$19,0)</f>
        <v>0</v>
      </c>
      <c r="I92" s="9">
        <f>IF(A92=jour!$B$1,jour!$I$19,0)</f>
        <v>0</v>
      </c>
      <c r="J92" s="9">
        <f>IF(A92=jour!$B$1,jour!$J$19,0)</f>
        <v>0</v>
      </c>
      <c r="K92" s="9">
        <f>IF(A92=jour!$B$1,jour!$K$19,0)</f>
        <v>0</v>
      </c>
      <c r="L92" s="5">
        <f t="shared" si="2"/>
        <v>0</v>
      </c>
    </row>
    <row r="93" spans="1:12" x14ac:dyDescent="0.25">
      <c r="A93" s="11">
        <v>45017</v>
      </c>
      <c r="B93" s="10">
        <f>IF(A93=jour!$B$1,SUM(jour!$B$5,jour!$C$6),0)</f>
        <v>0</v>
      </c>
      <c r="C93" s="10">
        <f>IF(A93=jour!$B$1,SUM(jour!$B$7,jour!$C$8),0)</f>
        <v>0</v>
      </c>
      <c r="D93" s="10">
        <f>IF(A93=jour!$B$1,SUM(jour!$B$9,jour!$C$10),0)</f>
        <v>0</v>
      </c>
      <c r="E93" s="10">
        <f>IF(A93=jour!$B$1,SUM(jour!$B$11,jour!$C$12),0)</f>
        <v>0</v>
      </c>
      <c r="F93" s="5">
        <f t="shared" si="3"/>
        <v>0</v>
      </c>
      <c r="H93" s="9">
        <f>IF(A93=jour!$B$1,jour!$H$19,0)</f>
        <v>0</v>
      </c>
      <c r="I93" s="9">
        <f>IF(A93=jour!$B$1,jour!$I$19,0)</f>
        <v>0</v>
      </c>
      <c r="J93" s="9">
        <f>IF(A93=jour!$B$1,jour!$J$19,0)</f>
        <v>0</v>
      </c>
      <c r="K93" s="9">
        <f>IF(A93=jour!$B$1,jour!$K$19,0)</f>
        <v>0</v>
      </c>
      <c r="L93" s="5">
        <f t="shared" si="2"/>
        <v>0</v>
      </c>
    </row>
    <row r="94" spans="1:12" x14ac:dyDescent="0.25">
      <c r="A94" s="11">
        <v>45018</v>
      </c>
      <c r="B94" s="10">
        <f>IF(A94=jour!$B$1,SUM(jour!$B$5,jour!$C$6),0)</f>
        <v>0</v>
      </c>
      <c r="C94" s="10">
        <f>IF(A94=jour!$B$1,SUM(jour!$B$7,jour!$C$8),0)</f>
        <v>0</v>
      </c>
      <c r="D94" s="10">
        <f>IF(A94=jour!$B$1,SUM(jour!$B$9,jour!$C$10),0)</f>
        <v>0</v>
      </c>
      <c r="E94" s="10">
        <f>IF(A94=jour!$B$1,SUM(jour!$B$11,jour!$C$12),0)</f>
        <v>0</v>
      </c>
      <c r="F94" s="5">
        <f t="shared" si="3"/>
        <v>0</v>
      </c>
      <c r="H94" s="9">
        <f>IF(A94=jour!$B$1,jour!$H$19,0)</f>
        <v>0</v>
      </c>
      <c r="I94" s="9">
        <f>IF(A94=jour!$B$1,jour!$I$19,0)</f>
        <v>0</v>
      </c>
      <c r="J94" s="9">
        <f>IF(A94=jour!$B$1,jour!$J$19,0)</f>
        <v>0</v>
      </c>
      <c r="K94" s="9">
        <f>IF(A94=jour!$B$1,jour!$K$19,0)</f>
        <v>0</v>
      </c>
      <c r="L94" s="5">
        <f t="shared" si="2"/>
        <v>0</v>
      </c>
    </row>
    <row r="95" spans="1:12" x14ac:dyDescent="0.25">
      <c r="A95" s="11">
        <v>45019</v>
      </c>
      <c r="B95" s="10">
        <f>IF(A95=jour!$B$1,SUM(jour!$B$5,jour!$C$6),0)</f>
        <v>0</v>
      </c>
      <c r="C95" s="10">
        <f>IF(A95=jour!$B$1,SUM(jour!$B$7,jour!$C$8),0)</f>
        <v>0</v>
      </c>
      <c r="D95" s="10">
        <f>IF(A95=jour!$B$1,SUM(jour!$B$9,jour!$C$10),0)</f>
        <v>0</v>
      </c>
      <c r="E95" s="10">
        <f>IF(A95=jour!$B$1,SUM(jour!$B$11,jour!$C$12),0)</f>
        <v>0</v>
      </c>
      <c r="F95" s="5">
        <f t="shared" si="3"/>
        <v>0</v>
      </c>
      <c r="H95" s="9">
        <f>IF(A95=jour!$B$1,jour!$H$19,0)</f>
        <v>0</v>
      </c>
      <c r="I95" s="9">
        <f>IF(A95=jour!$B$1,jour!$I$19,0)</f>
        <v>0</v>
      </c>
      <c r="J95" s="9">
        <f>IF(A95=jour!$B$1,jour!$J$19,0)</f>
        <v>0</v>
      </c>
      <c r="K95" s="9">
        <f>IF(A95=jour!$B$1,jour!$K$19,0)</f>
        <v>0</v>
      </c>
      <c r="L95" s="5">
        <f t="shared" si="2"/>
        <v>0</v>
      </c>
    </row>
    <row r="96" spans="1:12" x14ac:dyDescent="0.25">
      <c r="A96" s="11">
        <v>45020</v>
      </c>
      <c r="B96" s="10">
        <f>IF(A96=jour!$B$1,SUM(jour!$B$5,jour!$C$6),0)</f>
        <v>0</v>
      </c>
      <c r="C96" s="10">
        <f>IF(A96=jour!$B$1,SUM(jour!$B$7,jour!$C$8),0)</f>
        <v>0</v>
      </c>
      <c r="D96" s="10">
        <f>IF(A96=jour!$B$1,SUM(jour!$B$9,jour!$C$10),0)</f>
        <v>0</v>
      </c>
      <c r="E96" s="10">
        <f>IF(A96=jour!$B$1,SUM(jour!$B$11,jour!$C$12),0)</f>
        <v>0</v>
      </c>
      <c r="F96" s="5">
        <f t="shared" si="3"/>
        <v>0</v>
      </c>
      <c r="H96" s="9">
        <f>IF(A96=jour!$B$1,jour!$H$19,0)</f>
        <v>0</v>
      </c>
      <c r="I96" s="9">
        <f>IF(A96=jour!$B$1,jour!$I$19,0)</f>
        <v>0</v>
      </c>
      <c r="J96" s="9">
        <f>IF(A96=jour!$B$1,jour!$J$19,0)</f>
        <v>0</v>
      </c>
      <c r="K96" s="9">
        <f>IF(A96=jour!$B$1,jour!$K$19,0)</f>
        <v>0</v>
      </c>
      <c r="L96" s="5">
        <f t="shared" si="2"/>
        <v>0</v>
      </c>
    </row>
    <row r="97" spans="1:12" x14ac:dyDescent="0.25">
      <c r="A97" s="11">
        <v>45021</v>
      </c>
      <c r="B97" s="10">
        <f>IF(A97=jour!$B$1,SUM(jour!$B$5,jour!$C$6),0)</f>
        <v>0</v>
      </c>
      <c r="C97" s="10">
        <f>IF(A97=jour!$B$1,SUM(jour!$B$7,jour!$C$8),0)</f>
        <v>0</v>
      </c>
      <c r="D97" s="10">
        <f>IF(A97=jour!$B$1,SUM(jour!$B$9,jour!$C$10),0)</f>
        <v>0</v>
      </c>
      <c r="E97" s="10">
        <f>IF(A97=jour!$B$1,SUM(jour!$B$11,jour!$C$12),0)</f>
        <v>0</v>
      </c>
      <c r="F97" s="5">
        <f t="shared" si="3"/>
        <v>0</v>
      </c>
      <c r="H97" s="9">
        <f>IF(A97=jour!$B$1,jour!$H$19,0)</f>
        <v>0</v>
      </c>
      <c r="I97" s="9">
        <f>IF(A97=jour!$B$1,jour!$I$19,0)</f>
        <v>0</v>
      </c>
      <c r="J97" s="9">
        <f>IF(A97=jour!$B$1,jour!$J$19,0)</f>
        <v>0</v>
      </c>
      <c r="K97" s="9">
        <f>IF(A97=jour!$B$1,jour!$K$19,0)</f>
        <v>0</v>
      </c>
      <c r="L97" s="5">
        <f t="shared" si="2"/>
        <v>0</v>
      </c>
    </row>
    <row r="98" spans="1:12" x14ac:dyDescent="0.25">
      <c r="A98" s="11">
        <v>45022</v>
      </c>
      <c r="B98" s="10">
        <f>IF(A98=jour!$B$1,SUM(jour!$B$5,jour!$C$6),0)</f>
        <v>0</v>
      </c>
      <c r="C98" s="10">
        <f>IF(A98=jour!$B$1,SUM(jour!$B$7,jour!$C$8),0)</f>
        <v>0</v>
      </c>
      <c r="D98" s="10">
        <f>IF(A98=jour!$B$1,SUM(jour!$B$9,jour!$C$10),0)</f>
        <v>0</v>
      </c>
      <c r="E98" s="10">
        <f>IF(A98=jour!$B$1,SUM(jour!$B$11,jour!$C$12),0)</f>
        <v>0</v>
      </c>
      <c r="F98" s="5">
        <f t="shared" si="3"/>
        <v>0</v>
      </c>
      <c r="H98" s="9">
        <f>IF(A98=jour!$B$1,jour!$H$19,0)</f>
        <v>0</v>
      </c>
      <c r="I98" s="9">
        <f>IF(A98=jour!$B$1,jour!$I$19,0)</f>
        <v>0</v>
      </c>
      <c r="J98" s="9">
        <f>IF(A98=jour!$B$1,jour!$J$19,0)</f>
        <v>0</v>
      </c>
      <c r="K98" s="9">
        <f>IF(A98=jour!$B$1,jour!$K$19,0)</f>
        <v>0</v>
      </c>
      <c r="L98" s="5">
        <f t="shared" si="2"/>
        <v>0</v>
      </c>
    </row>
    <row r="99" spans="1:12" x14ac:dyDescent="0.25">
      <c r="A99" s="11">
        <v>45023</v>
      </c>
      <c r="B99" s="10">
        <f>IF(A99=jour!$B$1,SUM(jour!$B$5,jour!$C$6),0)</f>
        <v>0</v>
      </c>
      <c r="C99" s="10">
        <f>IF(A99=jour!$B$1,SUM(jour!$B$7,jour!$C$8),0)</f>
        <v>0</v>
      </c>
      <c r="D99" s="10">
        <f>IF(A99=jour!$B$1,SUM(jour!$B$9,jour!$C$10),0)</f>
        <v>0</v>
      </c>
      <c r="E99" s="10">
        <f>IF(A99=jour!$B$1,SUM(jour!$B$11,jour!$C$12),0)</f>
        <v>0</v>
      </c>
      <c r="F99" s="5">
        <f t="shared" si="3"/>
        <v>0</v>
      </c>
      <c r="H99" s="9">
        <f>IF(A99=jour!$B$1,jour!$H$19,0)</f>
        <v>0</v>
      </c>
      <c r="I99" s="9">
        <f>IF(A99=jour!$B$1,jour!$I$19,0)</f>
        <v>0</v>
      </c>
      <c r="J99" s="9">
        <f>IF(A99=jour!$B$1,jour!$J$19,0)</f>
        <v>0</v>
      </c>
      <c r="K99" s="9">
        <f>IF(A99=jour!$B$1,jour!$K$19,0)</f>
        <v>0</v>
      </c>
      <c r="L99" s="5">
        <f t="shared" si="2"/>
        <v>0</v>
      </c>
    </row>
    <row r="100" spans="1:12" x14ac:dyDescent="0.25">
      <c r="A100" s="11">
        <v>45024</v>
      </c>
      <c r="B100" s="10">
        <f>IF(A100=jour!$B$1,SUM(jour!$B$5,jour!$C$6),0)</f>
        <v>0</v>
      </c>
      <c r="C100" s="10">
        <f>IF(A100=jour!$B$1,SUM(jour!$B$7,jour!$C$8),0)</f>
        <v>0</v>
      </c>
      <c r="D100" s="10">
        <f>IF(A100=jour!$B$1,SUM(jour!$B$9,jour!$C$10),0)</f>
        <v>0</v>
      </c>
      <c r="E100" s="10">
        <f>IF(A100=jour!$B$1,SUM(jour!$B$11,jour!$C$12),0)</f>
        <v>0</v>
      </c>
      <c r="F100" s="5">
        <f t="shared" si="3"/>
        <v>0</v>
      </c>
      <c r="H100" s="9">
        <f>IF(A100=jour!$B$1,jour!$H$19,0)</f>
        <v>0</v>
      </c>
      <c r="I100" s="9">
        <f>IF(A100=jour!$B$1,jour!$I$19,0)</f>
        <v>0</v>
      </c>
      <c r="J100" s="9">
        <f>IF(A100=jour!$B$1,jour!$J$19,0)</f>
        <v>0</v>
      </c>
      <c r="K100" s="9">
        <f>IF(A100=jour!$B$1,jour!$K$19,0)</f>
        <v>0</v>
      </c>
      <c r="L100" s="5">
        <f t="shared" si="2"/>
        <v>0</v>
      </c>
    </row>
    <row r="101" spans="1:12" x14ac:dyDescent="0.25">
      <c r="A101" s="11">
        <v>45025</v>
      </c>
      <c r="B101" s="10">
        <f>IF(A101=jour!$B$1,SUM(jour!$B$5,jour!$C$6),0)</f>
        <v>0</v>
      </c>
      <c r="C101" s="10">
        <f>IF(A101=jour!$B$1,SUM(jour!$B$7,jour!$C$8),0)</f>
        <v>0</v>
      </c>
      <c r="D101" s="10">
        <f>IF(A101=jour!$B$1,SUM(jour!$B$9,jour!$C$10),0)</f>
        <v>0</v>
      </c>
      <c r="E101" s="10">
        <f>IF(A101=jour!$B$1,SUM(jour!$B$11,jour!$C$12),0)</f>
        <v>0</v>
      </c>
      <c r="F101" s="5">
        <f t="shared" si="3"/>
        <v>0</v>
      </c>
      <c r="H101" s="9">
        <f>IF(A101=jour!$B$1,jour!$H$19,0)</f>
        <v>0</v>
      </c>
      <c r="I101" s="9">
        <f>IF(A101=jour!$B$1,jour!$I$19,0)</f>
        <v>0</v>
      </c>
      <c r="J101" s="9">
        <f>IF(A101=jour!$B$1,jour!$J$19,0)</f>
        <v>0</v>
      </c>
      <c r="K101" s="9">
        <f>IF(A101=jour!$B$1,jour!$K$19,0)</f>
        <v>0</v>
      </c>
      <c r="L101" s="5">
        <f t="shared" si="2"/>
        <v>0</v>
      </c>
    </row>
    <row r="102" spans="1:12" x14ac:dyDescent="0.25">
      <c r="A102" s="11">
        <v>45026</v>
      </c>
      <c r="B102" s="10">
        <f>IF(A102=jour!$B$1,SUM(jour!$B$5,jour!$C$6),0)</f>
        <v>0</v>
      </c>
      <c r="C102" s="10">
        <f>IF(A102=jour!$B$1,SUM(jour!$B$7,jour!$C$8),0)</f>
        <v>0</v>
      </c>
      <c r="D102" s="10">
        <f>IF(A102=jour!$B$1,SUM(jour!$B$9,jour!$C$10),0)</f>
        <v>0</v>
      </c>
      <c r="E102" s="10">
        <f>IF(A102=jour!$B$1,SUM(jour!$B$11,jour!$C$12),0)</f>
        <v>0</v>
      </c>
      <c r="F102" s="5">
        <f t="shared" si="3"/>
        <v>0</v>
      </c>
      <c r="H102" s="9">
        <f>IF(A102=jour!$B$1,jour!$H$19,0)</f>
        <v>0</v>
      </c>
      <c r="I102" s="9">
        <f>IF(A102=jour!$B$1,jour!$I$19,0)</f>
        <v>0</v>
      </c>
      <c r="J102" s="9">
        <f>IF(A102=jour!$B$1,jour!$J$19,0)</f>
        <v>0</v>
      </c>
      <c r="K102" s="9">
        <f>IF(A102=jour!$B$1,jour!$K$19,0)</f>
        <v>0</v>
      </c>
      <c r="L102" s="5">
        <f t="shared" si="2"/>
        <v>0</v>
      </c>
    </row>
    <row r="103" spans="1:12" x14ac:dyDescent="0.25">
      <c r="A103" s="11">
        <v>45027</v>
      </c>
      <c r="B103" s="10">
        <f>IF(A103=jour!$B$1,SUM(jour!$B$5,jour!$C$6),0)</f>
        <v>0</v>
      </c>
      <c r="C103" s="10">
        <f>IF(A103=jour!$B$1,SUM(jour!$B$7,jour!$C$8),0)</f>
        <v>0</v>
      </c>
      <c r="D103" s="10">
        <f>IF(A103=jour!$B$1,SUM(jour!$B$9,jour!$C$10),0)</f>
        <v>0</v>
      </c>
      <c r="E103" s="10">
        <f>IF(A103=jour!$B$1,SUM(jour!$B$11,jour!$C$12),0)</f>
        <v>0</v>
      </c>
      <c r="F103" s="5">
        <f t="shared" si="3"/>
        <v>0</v>
      </c>
      <c r="H103" s="9">
        <f>IF(A103=jour!$B$1,jour!$H$19,0)</f>
        <v>0</v>
      </c>
      <c r="I103" s="9">
        <f>IF(A103=jour!$B$1,jour!$I$19,0)</f>
        <v>0</v>
      </c>
      <c r="J103" s="9">
        <f>IF(A103=jour!$B$1,jour!$J$19,0)</f>
        <v>0</v>
      </c>
      <c r="K103" s="9">
        <f>IF(A103=jour!$B$1,jour!$K$19,0)</f>
        <v>0</v>
      </c>
      <c r="L103" s="5">
        <f t="shared" si="2"/>
        <v>0</v>
      </c>
    </row>
    <row r="104" spans="1:12" x14ac:dyDescent="0.25">
      <c r="A104" s="11">
        <v>45028</v>
      </c>
      <c r="B104" s="10">
        <f>IF(A104=jour!$B$1,SUM(jour!$B$5,jour!$C$6),0)</f>
        <v>0</v>
      </c>
      <c r="C104" s="10">
        <f>IF(A104=jour!$B$1,SUM(jour!$B$7,jour!$C$8),0)</f>
        <v>0</v>
      </c>
      <c r="D104" s="10">
        <f>IF(A104=jour!$B$1,SUM(jour!$B$9,jour!$C$10),0)</f>
        <v>0</v>
      </c>
      <c r="E104" s="10">
        <f>IF(A104=jour!$B$1,SUM(jour!$B$11,jour!$C$12),0)</f>
        <v>0</v>
      </c>
      <c r="F104" s="5">
        <f t="shared" si="3"/>
        <v>0</v>
      </c>
      <c r="H104" s="9">
        <f>IF(A104=jour!$B$1,jour!$H$19,0)</f>
        <v>0</v>
      </c>
      <c r="I104" s="9">
        <f>IF(A104=jour!$B$1,jour!$I$19,0)</f>
        <v>0</v>
      </c>
      <c r="J104" s="9">
        <f>IF(A104=jour!$B$1,jour!$J$19,0)</f>
        <v>0</v>
      </c>
      <c r="K104" s="9">
        <f>IF(A104=jour!$B$1,jour!$K$19,0)</f>
        <v>0</v>
      </c>
      <c r="L104" s="5">
        <f t="shared" si="2"/>
        <v>0</v>
      </c>
    </row>
    <row r="105" spans="1:12" x14ac:dyDescent="0.25">
      <c r="A105" s="11">
        <v>45029</v>
      </c>
      <c r="B105" s="10">
        <f>IF(A105=jour!$B$1,SUM(jour!$B$5,jour!$C$6),0)</f>
        <v>0</v>
      </c>
      <c r="C105" s="10">
        <f>IF(A105=jour!$B$1,SUM(jour!$B$7,jour!$C$8),0)</f>
        <v>0</v>
      </c>
      <c r="D105" s="10">
        <f>IF(A105=jour!$B$1,SUM(jour!$B$9,jour!$C$10),0)</f>
        <v>0</v>
      </c>
      <c r="E105" s="10">
        <f>IF(A105=jour!$B$1,SUM(jour!$B$11,jour!$C$12),0)</f>
        <v>0</v>
      </c>
      <c r="F105" s="5">
        <f t="shared" si="3"/>
        <v>0</v>
      </c>
      <c r="H105" s="9">
        <f>IF(A105=jour!$B$1,jour!$H$19,0)</f>
        <v>0</v>
      </c>
      <c r="I105" s="9">
        <f>IF(A105=jour!$B$1,jour!$I$19,0)</f>
        <v>0</v>
      </c>
      <c r="J105" s="9">
        <f>IF(A105=jour!$B$1,jour!$J$19,0)</f>
        <v>0</v>
      </c>
      <c r="K105" s="9">
        <f>IF(A105=jour!$B$1,jour!$K$19,0)</f>
        <v>0</v>
      </c>
      <c r="L105" s="5">
        <f t="shared" si="2"/>
        <v>0</v>
      </c>
    </row>
    <row r="106" spans="1:12" x14ac:dyDescent="0.25">
      <c r="A106" s="11">
        <v>45030</v>
      </c>
      <c r="B106" s="10">
        <f>IF(A106=jour!$B$1,SUM(jour!$B$5,jour!$C$6),0)</f>
        <v>0</v>
      </c>
      <c r="C106" s="10">
        <f>IF(A106=jour!$B$1,SUM(jour!$B$7,jour!$C$8),0)</f>
        <v>0</v>
      </c>
      <c r="D106" s="10">
        <f>IF(A106=jour!$B$1,SUM(jour!$B$9,jour!$C$10),0)</f>
        <v>0</v>
      </c>
      <c r="E106" s="10">
        <f>IF(A106=jour!$B$1,SUM(jour!$B$11,jour!$C$12),0)</f>
        <v>0</v>
      </c>
      <c r="F106" s="5">
        <f t="shared" si="3"/>
        <v>0</v>
      </c>
      <c r="H106" s="9">
        <f>IF(A106=jour!$B$1,jour!$H$19,0)</f>
        <v>0</v>
      </c>
      <c r="I106" s="9">
        <f>IF(A106=jour!$B$1,jour!$I$19,0)</f>
        <v>0</v>
      </c>
      <c r="J106" s="9">
        <f>IF(A106=jour!$B$1,jour!$J$19,0)</f>
        <v>0</v>
      </c>
      <c r="K106" s="9">
        <f>IF(A106=jour!$B$1,jour!$K$19,0)</f>
        <v>0</v>
      </c>
      <c r="L106" s="5">
        <f t="shared" si="2"/>
        <v>0</v>
      </c>
    </row>
    <row r="107" spans="1:12" x14ac:dyDescent="0.25">
      <c r="A107" s="11">
        <v>45031</v>
      </c>
      <c r="B107" s="10">
        <f>IF(A107=jour!$B$1,SUM(jour!$B$5,jour!$C$6),0)</f>
        <v>0</v>
      </c>
      <c r="C107" s="10">
        <f>IF(A107=jour!$B$1,SUM(jour!$B$7,jour!$C$8),0)</f>
        <v>0</v>
      </c>
      <c r="D107" s="10">
        <f>IF(A107=jour!$B$1,SUM(jour!$B$9,jour!$C$10),0)</f>
        <v>0</v>
      </c>
      <c r="E107" s="10">
        <f>IF(A107=jour!$B$1,SUM(jour!$B$11,jour!$C$12),0)</f>
        <v>0</v>
      </c>
      <c r="F107" s="5">
        <f t="shared" si="3"/>
        <v>0</v>
      </c>
      <c r="H107" s="9">
        <f>IF(A107=jour!$B$1,jour!$H$19,0)</f>
        <v>0</v>
      </c>
      <c r="I107" s="9">
        <f>IF(A107=jour!$B$1,jour!$I$19,0)</f>
        <v>0</v>
      </c>
      <c r="J107" s="9">
        <f>IF(A107=jour!$B$1,jour!$J$19,0)</f>
        <v>0</v>
      </c>
      <c r="K107" s="9">
        <f>IF(A107=jour!$B$1,jour!$K$19,0)</f>
        <v>0</v>
      </c>
      <c r="L107" s="5">
        <f t="shared" si="2"/>
        <v>0</v>
      </c>
    </row>
    <row r="108" spans="1:12" x14ac:dyDescent="0.25">
      <c r="A108" s="11">
        <v>45032</v>
      </c>
      <c r="B108" s="10">
        <f>IF(A108=jour!$B$1,SUM(jour!$B$5,jour!$C$6),0)</f>
        <v>0</v>
      </c>
      <c r="C108" s="10">
        <f>IF(A108=jour!$B$1,SUM(jour!$B$7,jour!$C$8),0)</f>
        <v>0</v>
      </c>
      <c r="D108" s="10">
        <f>IF(A108=jour!$B$1,SUM(jour!$B$9,jour!$C$10),0)</f>
        <v>0</v>
      </c>
      <c r="E108" s="10">
        <f>IF(A108=jour!$B$1,SUM(jour!$B$11,jour!$C$12),0)</f>
        <v>0</v>
      </c>
      <c r="F108" s="5">
        <f t="shared" si="3"/>
        <v>0</v>
      </c>
      <c r="H108" s="9">
        <f>IF(A108=jour!$B$1,jour!$H$19,0)</f>
        <v>0</v>
      </c>
      <c r="I108" s="9">
        <f>IF(A108=jour!$B$1,jour!$I$19,0)</f>
        <v>0</v>
      </c>
      <c r="J108" s="9">
        <f>IF(A108=jour!$B$1,jour!$J$19,0)</f>
        <v>0</v>
      </c>
      <c r="K108" s="9">
        <f>IF(A108=jour!$B$1,jour!$K$19,0)</f>
        <v>0</v>
      </c>
      <c r="L108" s="5">
        <f t="shared" si="2"/>
        <v>0</v>
      </c>
    </row>
    <row r="109" spans="1:12" x14ac:dyDescent="0.25">
      <c r="A109" s="11">
        <v>45033</v>
      </c>
      <c r="B109" s="10">
        <f>IF(A109=jour!$B$1,SUM(jour!$B$5,jour!$C$6),0)</f>
        <v>0</v>
      </c>
      <c r="C109" s="10">
        <f>IF(A109=jour!$B$1,SUM(jour!$B$7,jour!$C$8),0)</f>
        <v>0</v>
      </c>
      <c r="D109" s="10">
        <f>IF(A109=jour!$B$1,SUM(jour!$B$9,jour!$C$10),0)</f>
        <v>0</v>
      </c>
      <c r="E109" s="10">
        <f>IF(A109=jour!$B$1,SUM(jour!$B$11,jour!$C$12),0)</f>
        <v>0</v>
      </c>
      <c r="F109" s="5">
        <f t="shared" si="3"/>
        <v>0</v>
      </c>
      <c r="H109" s="9">
        <f>IF(A109=jour!$B$1,jour!$H$19,0)</f>
        <v>0</v>
      </c>
      <c r="I109" s="9">
        <f>IF(A109=jour!$B$1,jour!$I$19,0)</f>
        <v>0</v>
      </c>
      <c r="J109" s="9">
        <f>IF(A109=jour!$B$1,jour!$J$19,0)</f>
        <v>0</v>
      </c>
      <c r="K109" s="9">
        <f>IF(A109=jour!$B$1,jour!$K$19,0)</f>
        <v>0</v>
      </c>
      <c r="L109" s="5">
        <f t="shared" si="2"/>
        <v>0</v>
      </c>
    </row>
    <row r="110" spans="1:12" x14ac:dyDescent="0.25">
      <c r="A110" s="11">
        <v>45034</v>
      </c>
      <c r="B110" s="10">
        <f>IF(A110=jour!$B$1,SUM(jour!$B$5,jour!$C$6),0)</f>
        <v>0</v>
      </c>
      <c r="C110" s="10">
        <f>IF(A110=jour!$B$1,SUM(jour!$B$7,jour!$C$8),0)</f>
        <v>0</v>
      </c>
      <c r="D110" s="10">
        <f>IF(A110=jour!$B$1,SUM(jour!$B$9,jour!$C$10),0)</f>
        <v>0</v>
      </c>
      <c r="E110" s="10">
        <f>IF(A110=jour!$B$1,SUM(jour!$B$11,jour!$C$12),0)</f>
        <v>0</v>
      </c>
      <c r="F110" s="5">
        <f t="shared" si="3"/>
        <v>0</v>
      </c>
      <c r="H110" s="9">
        <f>IF(A110=jour!$B$1,jour!$H$19,0)</f>
        <v>0</v>
      </c>
      <c r="I110" s="9">
        <f>IF(A110=jour!$B$1,jour!$I$19,0)</f>
        <v>0</v>
      </c>
      <c r="J110" s="9">
        <f>IF(A110=jour!$B$1,jour!$J$19,0)</f>
        <v>0</v>
      </c>
      <c r="K110" s="9">
        <f>IF(A110=jour!$B$1,jour!$K$19,0)</f>
        <v>0</v>
      </c>
      <c r="L110" s="5">
        <f t="shared" si="2"/>
        <v>0</v>
      </c>
    </row>
    <row r="111" spans="1:12" x14ac:dyDescent="0.25">
      <c r="A111" s="11">
        <v>45035</v>
      </c>
      <c r="B111" s="10">
        <f>IF(A111=jour!$B$1,SUM(jour!$B$5,jour!$C$6),0)</f>
        <v>0</v>
      </c>
      <c r="C111" s="10">
        <f>IF(A111=jour!$B$1,SUM(jour!$B$7,jour!$C$8),0)</f>
        <v>0</v>
      </c>
      <c r="D111" s="10">
        <f>IF(A111=jour!$B$1,SUM(jour!$B$9,jour!$C$10),0)</f>
        <v>0</v>
      </c>
      <c r="E111" s="10">
        <f>IF(A111=jour!$B$1,SUM(jour!$B$11,jour!$C$12),0)</f>
        <v>0</v>
      </c>
      <c r="F111" s="5">
        <f t="shared" si="3"/>
        <v>0</v>
      </c>
      <c r="H111" s="9">
        <f>IF(A111=jour!$B$1,jour!$H$19,0)</f>
        <v>0</v>
      </c>
      <c r="I111" s="9">
        <f>IF(A111=jour!$B$1,jour!$I$19,0)</f>
        <v>0</v>
      </c>
      <c r="J111" s="9">
        <f>IF(A111=jour!$B$1,jour!$J$19,0)</f>
        <v>0</v>
      </c>
      <c r="K111" s="9">
        <f>IF(A111=jour!$B$1,jour!$K$19,0)</f>
        <v>0</v>
      </c>
      <c r="L111" s="5">
        <f t="shared" si="2"/>
        <v>0</v>
      </c>
    </row>
    <row r="112" spans="1:12" x14ac:dyDescent="0.25">
      <c r="A112" s="11">
        <v>45036</v>
      </c>
      <c r="B112" s="10">
        <f>IF(A112=jour!$B$1,SUM(jour!$B$5,jour!$C$6),0)</f>
        <v>0</v>
      </c>
      <c r="C112" s="10">
        <f>IF(A112=jour!$B$1,SUM(jour!$B$7,jour!$C$8),0)</f>
        <v>0</v>
      </c>
      <c r="D112" s="10">
        <f>IF(A112=jour!$B$1,SUM(jour!$B$9,jour!$C$10),0)</f>
        <v>0</v>
      </c>
      <c r="E112" s="10">
        <f>IF(A112=jour!$B$1,SUM(jour!$B$11,jour!$C$12),0)</f>
        <v>0</v>
      </c>
      <c r="F112" s="5">
        <f t="shared" si="3"/>
        <v>0</v>
      </c>
      <c r="H112" s="9">
        <f>IF(A112=jour!$B$1,jour!$H$19,0)</f>
        <v>0</v>
      </c>
      <c r="I112" s="9">
        <f>IF(A112=jour!$B$1,jour!$I$19,0)</f>
        <v>0</v>
      </c>
      <c r="J112" s="9">
        <f>IF(A112=jour!$B$1,jour!$J$19,0)</f>
        <v>0</v>
      </c>
      <c r="K112" s="9">
        <f>IF(A112=jour!$B$1,jour!$K$19,0)</f>
        <v>0</v>
      </c>
      <c r="L112" s="5">
        <f t="shared" si="2"/>
        <v>0</v>
      </c>
    </row>
    <row r="113" spans="1:12" x14ac:dyDescent="0.25">
      <c r="A113" s="11">
        <v>45037</v>
      </c>
      <c r="B113" s="10">
        <f>IF(A113=jour!$B$1,SUM(jour!$B$5,jour!$C$6),0)</f>
        <v>0</v>
      </c>
      <c r="C113" s="10">
        <f>IF(A113=jour!$B$1,SUM(jour!$B$7,jour!$C$8),0)</f>
        <v>0</v>
      </c>
      <c r="D113" s="10">
        <f>IF(A113=jour!$B$1,SUM(jour!$B$9,jour!$C$10),0)</f>
        <v>0</v>
      </c>
      <c r="E113" s="10">
        <f>IF(A113=jour!$B$1,SUM(jour!$B$11,jour!$C$12),0)</f>
        <v>0</v>
      </c>
      <c r="F113" s="5">
        <f t="shared" si="3"/>
        <v>0</v>
      </c>
      <c r="H113" s="9">
        <f>IF(A113=jour!$B$1,jour!$H$19,0)</f>
        <v>0</v>
      </c>
      <c r="I113" s="9">
        <f>IF(A113=jour!$B$1,jour!$I$19,0)</f>
        <v>0</v>
      </c>
      <c r="J113" s="9">
        <f>IF(A113=jour!$B$1,jour!$J$19,0)</f>
        <v>0</v>
      </c>
      <c r="K113" s="9">
        <f>IF(A113=jour!$B$1,jour!$K$19,0)</f>
        <v>0</v>
      </c>
      <c r="L113" s="5">
        <f t="shared" si="2"/>
        <v>0</v>
      </c>
    </row>
    <row r="114" spans="1:12" x14ac:dyDescent="0.25">
      <c r="A114" s="11">
        <v>45038</v>
      </c>
      <c r="B114" s="10">
        <f>IF(A114=jour!$B$1,SUM(jour!$B$5,jour!$C$6),0)</f>
        <v>0</v>
      </c>
      <c r="C114" s="10">
        <f>IF(A114=jour!$B$1,SUM(jour!$B$7,jour!$C$8),0)</f>
        <v>0</v>
      </c>
      <c r="D114" s="10">
        <f>IF(A114=jour!$B$1,SUM(jour!$B$9,jour!$C$10),0)</f>
        <v>0</v>
      </c>
      <c r="E114" s="10">
        <f>IF(A114=jour!$B$1,SUM(jour!$B$11,jour!$C$12),0)</f>
        <v>0</v>
      </c>
      <c r="F114" s="5">
        <f t="shared" si="3"/>
        <v>0</v>
      </c>
      <c r="H114" s="9">
        <f>IF(A114=jour!$B$1,jour!$H$19,0)</f>
        <v>0</v>
      </c>
      <c r="I114" s="9">
        <f>IF(A114=jour!$B$1,jour!$I$19,0)</f>
        <v>0</v>
      </c>
      <c r="J114" s="9">
        <f>IF(A114=jour!$B$1,jour!$J$19,0)</f>
        <v>0</v>
      </c>
      <c r="K114" s="9">
        <f>IF(A114=jour!$B$1,jour!$K$19,0)</f>
        <v>0</v>
      </c>
      <c r="L114" s="5">
        <f t="shared" si="2"/>
        <v>0</v>
      </c>
    </row>
    <row r="115" spans="1:12" x14ac:dyDescent="0.25">
      <c r="A115" s="11">
        <v>45039</v>
      </c>
      <c r="B115" s="10">
        <f>IF(A115=jour!$B$1,SUM(jour!$B$5,jour!$C$6),0)</f>
        <v>0</v>
      </c>
      <c r="C115" s="10">
        <f>IF(A115=jour!$B$1,SUM(jour!$B$7,jour!$C$8),0)</f>
        <v>0</v>
      </c>
      <c r="D115" s="10">
        <f>IF(A115=jour!$B$1,SUM(jour!$B$9,jour!$C$10),0)</f>
        <v>0</v>
      </c>
      <c r="E115" s="10">
        <f>IF(A115=jour!$B$1,SUM(jour!$B$11,jour!$C$12),0)</f>
        <v>0</v>
      </c>
      <c r="F115" s="5">
        <f t="shared" si="3"/>
        <v>0</v>
      </c>
      <c r="H115" s="9">
        <f>IF(A115=jour!$B$1,jour!$H$19,0)</f>
        <v>0</v>
      </c>
      <c r="I115" s="9">
        <f>IF(A115=jour!$B$1,jour!$I$19,0)</f>
        <v>0</v>
      </c>
      <c r="J115" s="9">
        <f>IF(A115=jour!$B$1,jour!$J$19,0)</f>
        <v>0</v>
      </c>
      <c r="K115" s="9">
        <f>IF(A115=jour!$B$1,jour!$K$19,0)</f>
        <v>0</v>
      </c>
      <c r="L115" s="5">
        <f t="shared" si="2"/>
        <v>0</v>
      </c>
    </row>
    <row r="116" spans="1:12" x14ac:dyDescent="0.25">
      <c r="A116" s="11">
        <v>45040</v>
      </c>
      <c r="B116" s="10">
        <f>IF(A116=jour!$B$1,SUM(jour!$B$5,jour!$C$6),0)</f>
        <v>0</v>
      </c>
      <c r="C116" s="10">
        <f>IF(A116=jour!$B$1,SUM(jour!$B$7,jour!$C$8),0)</f>
        <v>0</v>
      </c>
      <c r="D116" s="10">
        <f>IF(A116=jour!$B$1,SUM(jour!$B$9,jour!$C$10),0)</f>
        <v>0</v>
      </c>
      <c r="E116" s="10">
        <f>IF(A116=jour!$B$1,SUM(jour!$B$11,jour!$C$12),0)</f>
        <v>0</v>
      </c>
      <c r="F116" s="5">
        <f t="shared" si="3"/>
        <v>0</v>
      </c>
      <c r="H116" s="9">
        <f>IF(A116=jour!$B$1,jour!$H$19,0)</f>
        <v>0</v>
      </c>
      <c r="I116" s="9">
        <f>IF(A116=jour!$B$1,jour!$I$19,0)</f>
        <v>0</v>
      </c>
      <c r="J116" s="9">
        <f>IF(A116=jour!$B$1,jour!$J$19,0)</f>
        <v>0</v>
      </c>
      <c r="K116" s="9">
        <f>IF(A116=jour!$B$1,jour!$K$19,0)</f>
        <v>0</v>
      </c>
      <c r="L116" s="5">
        <f t="shared" si="2"/>
        <v>0</v>
      </c>
    </row>
    <row r="117" spans="1:12" x14ac:dyDescent="0.25">
      <c r="A117" s="11">
        <v>45041</v>
      </c>
      <c r="B117" s="10">
        <f>IF(A117=jour!$B$1,SUM(jour!$B$5,jour!$C$6),0)</f>
        <v>0</v>
      </c>
      <c r="C117" s="10">
        <f>IF(A117=jour!$B$1,SUM(jour!$B$7,jour!$C$8),0)</f>
        <v>0</v>
      </c>
      <c r="D117" s="10">
        <f>IF(A117=jour!$B$1,SUM(jour!$B$9,jour!$C$10),0)</f>
        <v>0</v>
      </c>
      <c r="E117" s="10">
        <f>IF(A117=jour!$B$1,SUM(jour!$B$11,jour!$C$12),0)</f>
        <v>0</v>
      </c>
      <c r="F117" s="5">
        <f t="shared" si="3"/>
        <v>0</v>
      </c>
      <c r="H117" s="9">
        <f>IF(A117=jour!$B$1,jour!$H$19,0)</f>
        <v>0</v>
      </c>
      <c r="I117" s="9">
        <f>IF(A117=jour!$B$1,jour!$I$19,0)</f>
        <v>0</v>
      </c>
      <c r="J117" s="9">
        <f>IF(A117=jour!$B$1,jour!$J$19,0)</f>
        <v>0</v>
      </c>
      <c r="K117" s="9">
        <f>IF(A117=jour!$B$1,jour!$K$19,0)</f>
        <v>0</v>
      </c>
      <c r="L117" s="5">
        <f t="shared" si="2"/>
        <v>0</v>
      </c>
    </row>
    <row r="118" spans="1:12" x14ac:dyDescent="0.25">
      <c r="A118" s="11">
        <v>45042</v>
      </c>
      <c r="B118" s="10">
        <f>IF(A118=jour!$B$1,SUM(jour!$B$5,jour!$C$6),0)</f>
        <v>0</v>
      </c>
      <c r="C118" s="10">
        <f>IF(A118=jour!$B$1,SUM(jour!$B$7,jour!$C$8),0)</f>
        <v>0</v>
      </c>
      <c r="D118" s="10">
        <f>IF(A118=jour!$B$1,SUM(jour!$B$9,jour!$C$10),0)</f>
        <v>0</v>
      </c>
      <c r="E118" s="10">
        <f>IF(A118=jour!$B$1,SUM(jour!$B$11,jour!$C$12),0)</f>
        <v>0</v>
      </c>
      <c r="F118" s="5">
        <f t="shared" si="3"/>
        <v>0</v>
      </c>
      <c r="H118" s="9">
        <f>IF(A118=jour!$B$1,jour!$H$19,0)</f>
        <v>0</v>
      </c>
      <c r="I118" s="9">
        <f>IF(A118=jour!$B$1,jour!$I$19,0)</f>
        <v>0</v>
      </c>
      <c r="J118" s="9">
        <f>IF(A118=jour!$B$1,jour!$J$19,0)</f>
        <v>0</v>
      </c>
      <c r="K118" s="9">
        <f>IF(A118=jour!$B$1,jour!$K$19,0)</f>
        <v>0</v>
      </c>
      <c r="L118" s="5">
        <f t="shared" si="2"/>
        <v>0</v>
      </c>
    </row>
    <row r="119" spans="1:12" x14ac:dyDescent="0.25">
      <c r="A119" s="11">
        <v>45043</v>
      </c>
      <c r="B119" s="10">
        <f>IF(A119=jour!$B$1,SUM(jour!$B$5,jour!$C$6),0)</f>
        <v>0</v>
      </c>
      <c r="C119" s="10">
        <f>IF(A119=jour!$B$1,SUM(jour!$B$7,jour!$C$8),0)</f>
        <v>0</v>
      </c>
      <c r="D119" s="10">
        <f>IF(A119=jour!$B$1,SUM(jour!$B$9,jour!$C$10),0)</f>
        <v>0</v>
      </c>
      <c r="E119" s="10">
        <f>IF(A119=jour!$B$1,SUM(jour!$B$11,jour!$C$12),0)</f>
        <v>0</v>
      </c>
      <c r="F119" s="5">
        <f t="shared" si="3"/>
        <v>0</v>
      </c>
      <c r="H119" s="9">
        <f>IF(A119=jour!$B$1,jour!$H$19,0)</f>
        <v>0</v>
      </c>
      <c r="I119" s="9">
        <f>IF(A119=jour!$B$1,jour!$I$19,0)</f>
        <v>0</v>
      </c>
      <c r="J119" s="9">
        <f>IF(A119=jour!$B$1,jour!$J$19,0)</f>
        <v>0</v>
      </c>
      <c r="K119" s="9">
        <f>IF(A119=jour!$B$1,jour!$K$19,0)</f>
        <v>0</v>
      </c>
      <c r="L119" s="5">
        <f t="shared" si="2"/>
        <v>0</v>
      </c>
    </row>
    <row r="120" spans="1:12" x14ac:dyDescent="0.25">
      <c r="A120" s="11">
        <v>45044</v>
      </c>
      <c r="B120" s="10">
        <f>IF(A120=jour!$B$1,SUM(jour!$B$5,jour!$C$6),0)</f>
        <v>0</v>
      </c>
      <c r="C120" s="10">
        <f>IF(A120=jour!$B$1,SUM(jour!$B$7,jour!$C$8),0)</f>
        <v>0</v>
      </c>
      <c r="D120" s="10">
        <f>IF(A120=jour!$B$1,SUM(jour!$B$9,jour!$C$10),0)</f>
        <v>0</v>
      </c>
      <c r="E120" s="10">
        <f>IF(A120=jour!$B$1,SUM(jour!$B$11,jour!$C$12),0)</f>
        <v>0</v>
      </c>
      <c r="F120" s="5">
        <f t="shared" si="3"/>
        <v>0</v>
      </c>
      <c r="H120" s="9">
        <f>IF(A120=jour!$B$1,jour!$H$19,0)</f>
        <v>0</v>
      </c>
      <c r="I120" s="9">
        <f>IF(A120=jour!$B$1,jour!$I$19,0)</f>
        <v>0</v>
      </c>
      <c r="J120" s="9">
        <f>IF(A120=jour!$B$1,jour!$J$19,0)</f>
        <v>0</v>
      </c>
      <c r="K120" s="9">
        <f>IF(A120=jour!$B$1,jour!$K$19,0)</f>
        <v>0</v>
      </c>
      <c r="L120" s="5">
        <f t="shared" si="2"/>
        <v>0</v>
      </c>
    </row>
    <row r="121" spans="1:12" x14ac:dyDescent="0.25">
      <c r="A121" s="11">
        <v>45045</v>
      </c>
      <c r="B121" s="10">
        <f>IF(A121=jour!$B$1,SUM(jour!$B$5,jour!$C$6),0)</f>
        <v>0</v>
      </c>
      <c r="C121" s="10">
        <f>IF(A121=jour!$B$1,SUM(jour!$B$7,jour!$C$8),0)</f>
        <v>0</v>
      </c>
      <c r="D121" s="10">
        <f>IF(A121=jour!$B$1,SUM(jour!$B$9,jour!$C$10),0)</f>
        <v>0</v>
      </c>
      <c r="E121" s="10">
        <f>IF(A121=jour!$B$1,SUM(jour!$B$11,jour!$C$12),0)</f>
        <v>0</v>
      </c>
      <c r="F121" s="5">
        <f t="shared" si="3"/>
        <v>0</v>
      </c>
      <c r="H121" s="9">
        <f>IF(A121=jour!$B$1,jour!$H$19,0)</f>
        <v>0</v>
      </c>
      <c r="I121" s="9">
        <f>IF(A121=jour!$B$1,jour!$I$19,0)</f>
        <v>0</v>
      </c>
      <c r="J121" s="9">
        <f>IF(A121=jour!$B$1,jour!$J$19,0)</f>
        <v>0</v>
      </c>
      <c r="K121" s="9">
        <f>IF(A121=jour!$B$1,jour!$K$19,0)</f>
        <v>0</v>
      </c>
      <c r="L121" s="5">
        <f t="shared" si="2"/>
        <v>0</v>
      </c>
    </row>
    <row r="122" spans="1:12" x14ac:dyDescent="0.25">
      <c r="A122" s="11">
        <v>45046</v>
      </c>
      <c r="B122" s="10">
        <f>IF(A122=jour!$B$1,SUM(jour!$B$5,jour!$C$6),0)</f>
        <v>0</v>
      </c>
      <c r="C122" s="10">
        <f>IF(A122=jour!$B$1,SUM(jour!$B$7,jour!$C$8),0)</f>
        <v>0</v>
      </c>
      <c r="D122" s="10">
        <f>IF(A122=jour!$B$1,SUM(jour!$B$9,jour!$C$10),0)</f>
        <v>0</v>
      </c>
      <c r="E122" s="10">
        <f>IF(A122=jour!$B$1,SUM(jour!$B$11,jour!$C$12),0)</f>
        <v>0</v>
      </c>
      <c r="F122" s="5">
        <f t="shared" si="3"/>
        <v>0</v>
      </c>
      <c r="H122" s="9">
        <f>IF(A122=jour!$B$1,jour!$H$19,0)</f>
        <v>0</v>
      </c>
      <c r="I122" s="9">
        <f>IF(A122=jour!$B$1,jour!$I$19,0)</f>
        <v>0</v>
      </c>
      <c r="J122" s="9">
        <f>IF(A122=jour!$B$1,jour!$J$19,0)</f>
        <v>0</v>
      </c>
      <c r="K122" s="9">
        <f>IF(A122=jour!$B$1,jour!$K$19,0)</f>
        <v>0</v>
      </c>
      <c r="L122" s="5">
        <f t="shared" si="2"/>
        <v>0</v>
      </c>
    </row>
    <row r="123" spans="1:12" x14ac:dyDescent="0.25">
      <c r="A123" s="11">
        <v>45047</v>
      </c>
      <c r="B123" s="10">
        <f>IF(A123=jour!$B$1,SUM(jour!$B$5,jour!$C$6),0)</f>
        <v>0</v>
      </c>
      <c r="C123" s="10">
        <f>IF(A123=jour!$B$1,SUM(jour!$B$7,jour!$C$8),0)</f>
        <v>0</v>
      </c>
      <c r="D123" s="10">
        <f>IF(A123=jour!$B$1,SUM(jour!$B$9,jour!$C$10),0)</f>
        <v>0</v>
      </c>
      <c r="E123" s="10">
        <f>IF(A123=jour!$B$1,SUM(jour!$B$11,jour!$C$12),0)</f>
        <v>0</v>
      </c>
      <c r="F123" s="5">
        <f t="shared" si="3"/>
        <v>0</v>
      </c>
      <c r="H123" s="9">
        <f>IF(A123=jour!$B$1,jour!$H$19,0)</f>
        <v>0</v>
      </c>
      <c r="I123" s="9">
        <f>IF(A123=jour!$B$1,jour!$I$19,0)</f>
        <v>0</v>
      </c>
      <c r="J123" s="9">
        <f>IF(A123=jour!$B$1,jour!$J$19,0)</f>
        <v>0</v>
      </c>
      <c r="K123" s="9">
        <f>IF(A123=jour!$B$1,jour!$K$19,0)</f>
        <v>0</v>
      </c>
      <c r="L123" s="5">
        <f t="shared" si="2"/>
        <v>0</v>
      </c>
    </row>
    <row r="124" spans="1:12" x14ac:dyDescent="0.25">
      <c r="A124" s="11">
        <v>45048</v>
      </c>
      <c r="B124" s="10">
        <f>IF(A124=jour!$B$1,SUM(jour!$B$5,jour!$C$6),0)</f>
        <v>0</v>
      </c>
      <c r="C124" s="10">
        <f>IF(A124=jour!$B$1,SUM(jour!$B$7,jour!$C$8),0)</f>
        <v>0</v>
      </c>
      <c r="D124" s="10">
        <f>IF(A124=jour!$B$1,SUM(jour!$B$9,jour!$C$10),0)</f>
        <v>0</v>
      </c>
      <c r="E124" s="10">
        <f>IF(A124=jour!$B$1,SUM(jour!$B$11,jour!$C$12),0)</f>
        <v>0</v>
      </c>
      <c r="F124" s="5">
        <f t="shared" si="3"/>
        <v>0</v>
      </c>
      <c r="H124" s="9">
        <f>IF(A124=jour!$B$1,jour!$H$19,0)</f>
        <v>0</v>
      </c>
      <c r="I124" s="9">
        <f>IF(A124=jour!$B$1,jour!$I$19,0)</f>
        <v>0</v>
      </c>
      <c r="J124" s="9">
        <f>IF(A124=jour!$B$1,jour!$J$19,0)</f>
        <v>0</v>
      </c>
      <c r="K124" s="9">
        <f>IF(A124=jour!$B$1,jour!$K$19,0)</f>
        <v>0</v>
      </c>
      <c r="L124" s="5">
        <f t="shared" si="2"/>
        <v>0</v>
      </c>
    </row>
    <row r="125" spans="1:12" x14ac:dyDescent="0.25">
      <c r="A125" s="11">
        <v>45049</v>
      </c>
      <c r="B125" s="10">
        <f>IF(A125=jour!$B$1,SUM(jour!$B$5,jour!$C$6),0)</f>
        <v>0</v>
      </c>
      <c r="C125" s="10">
        <f>IF(A125=jour!$B$1,SUM(jour!$B$7,jour!$C$8),0)</f>
        <v>0</v>
      </c>
      <c r="D125" s="10">
        <f>IF(A125=jour!$B$1,SUM(jour!$B$9,jour!$C$10),0)</f>
        <v>0</v>
      </c>
      <c r="E125" s="10">
        <f>IF(A125=jour!$B$1,SUM(jour!$B$11,jour!$C$12),0)</f>
        <v>0</v>
      </c>
      <c r="F125" s="5">
        <f t="shared" si="3"/>
        <v>0</v>
      </c>
      <c r="H125" s="9">
        <f>IF(A125=jour!$B$1,jour!$H$19,0)</f>
        <v>0</v>
      </c>
      <c r="I125" s="9">
        <f>IF(A125=jour!$B$1,jour!$I$19,0)</f>
        <v>0</v>
      </c>
      <c r="J125" s="9">
        <f>IF(A125=jour!$B$1,jour!$J$19,0)</f>
        <v>0</v>
      </c>
      <c r="K125" s="9">
        <f>IF(A125=jour!$B$1,jour!$K$19,0)</f>
        <v>0</v>
      </c>
      <c r="L125" s="5">
        <f t="shared" si="2"/>
        <v>0</v>
      </c>
    </row>
    <row r="126" spans="1:12" x14ac:dyDescent="0.25">
      <c r="A126" s="11">
        <v>45050</v>
      </c>
      <c r="B126" s="10">
        <f>IF(A126=jour!$B$1,SUM(jour!$B$5,jour!$C$6),0)</f>
        <v>0</v>
      </c>
      <c r="C126" s="10">
        <f>IF(A126=jour!$B$1,SUM(jour!$B$7,jour!$C$8),0)</f>
        <v>0</v>
      </c>
      <c r="D126" s="10">
        <f>IF(A126=jour!$B$1,SUM(jour!$B$9,jour!$C$10),0)</f>
        <v>0</v>
      </c>
      <c r="E126" s="10">
        <f>IF(A126=jour!$B$1,SUM(jour!$B$11,jour!$C$12),0)</f>
        <v>0</v>
      </c>
      <c r="F126" s="5">
        <f t="shared" si="3"/>
        <v>0</v>
      </c>
      <c r="H126" s="9">
        <f>IF(A126=jour!$B$1,jour!$H$19,0)</f>
        <v>0</v>
      </c>
      <c r="I126" s="9">
        <f>IF(A126=jour!$B$1,jour!$I$19,0)</f>
        <v>0</v>
      </c>
      <c r="J126" s="9">
        <f>IF(A126=jour!$B$1,jour!$J$19,0)</f>
        <v>0</v>
      </c>
      <c r="K126" s="9">
        <f>IF(A126=jour!$B$1,jour!$K$19,0)</f>
        <v>0</v>
      </c>
      <c r="L126" s="5">
        <f t="shared" si="2"/>
        <v>0</v>
      </c>
    </row>
    <row r="127" spans="1:12" x14ac:dyDescent="0.25">
      <c r="A127" s="11">
        <v>45051</v>
      </c>
      <c r="B127" s="10">
        <f>IF(A127=jour!$B$1,SUM(jour!$B$5,jour!$C$6),0)</f>
        <v>0</v>
      </c>
      <c r="C127" s="10">
        <f>IF(A127=jour!$B$1,SUM(jour!$B$7,jour!$C$8),0)</f>
        <v>0</v>
      </c>
      <c r="D127" s="10">
        <f>IF(A127=jour!$B$1,SUM(jour!$B$9,jour!$C$10),0)</f>
        <v>0</v>
      </c>
      <c r="E127" s="10">
        <f>IF(A127=jour!$B$1,SUM(jour!$B$11,jour!$C$12),0)</f>
        <v>0</v>
      </c>
      <c r="F127" s="5">
        <f t="shared" si="3"/>
        <v>0</v>
      </c>
      <c r="H127" s="9">
        <f>IF(A127=jour!$B$1,jour!$H$19,0)</f>
        <v>0</v>
      </c>
      <c r="I127" s="9">
        <f>IF(A127=jour!$B$1,jour!$I$19,0)</f>
        <v>0</v>
      </c>
      <c r="J127" s="9">
        <f>IF(A127=jour!$B$1,jour!$J$19,0)</f>
        <v>0</v>
      </c>
      <c r="K127" s="9">
        <f>IF(A127=jour!$B$1,jour!$K$19,0)</f>
        <v>0</v>
      </c>
      <c r="L127" s="5">
        <f t="shared" si="2"/>
        <v>0</v>
      </c>
    </row>
    <row r="128" spans="1:12" x14ac:dyDescent="0.25">
      <c r="A128" s="11">
        <v>45052</v>
      </c>
      <c r="B128" s="10">
        <f>IF(A128=jour!$B$1,SUM(jour!$B$5,jour!$C$6),0)</f>
        <v>0</v>
      </c>
      <c r="C128" s="10">
        <f>IF(A128=jour!$B$1,SUM(jour!$B$7,jour!$C$8),0)</f>
        <v>0</v>
      </c>
      <c r="D128" s="10">
        <f>IF(A128=jour!$B$1,SUM(jour!$B$9,jour!$C$10),0)</f>
        <v>0</v>
      </c>
      <c r="E128" s="10">
        <f>IF(A128=jour!$B$1,SUM(jour!$B$11,jour!$C$12),0)</f>
        <v>0</v>
      </c>
      <c r="F128" s="5">
        <f t="shared" si="3"/>
        <v>0</v>
      </c>
      <c r="H128" s="9">
        <f>IF(A128=jour!$B$1,jour!$H$19,0)</f>
        <v>0</v>
      </c>
      <c r="I128" s="9">
        <f>IF(A128=jour!$B$1,jour!$I$19,0)</f>
        <v>0</v>
      </c>
      <c r="J128" s="9">
        <f>IF(A128=jour!$B$1,jour!$J$19,0)</f>
        <v>0</v>
      </c>
      <c r="K128" s="9">
        <f>IF(A128=jour!$B$1,jour!$K$19,0)</f>
        <v>0</v>
      </c>
      <c r="L128" s="5">
        <f t="shared" si="2"/>
        <v>0</v>
      </c>
    </row>
    <row r="129" spans="1:12" x14ac:dyDescent="0.25">
      <c r="A129" s="11">
        <v>45053</v>
      </c>
      <c r="B129" s="10">
        <f>IF(A129=jour!$B$1,SUM(jour!$B$5,jour!$C$6),0)</f>
        <v>0</v>
      </c>
      <c r="C129" s="10">
        <f>IF(A129=jour!$B$1,SUM(jour!$B$7,jour!$C$8),0)</f>
        <v>0</v>
      </c>
      <c r="D129" s="10">
        <f>IF(A129=jour!$B$1,SUM(jour!$B$9,jour!$C$10),0)</f>
        <v>0</v>
      </c>
      <c r="E129" s="10">
        <f>IF(A129=jour!$B$1,SUM(jour!$B$11,jour!$C$12),0)</f>
        <v>0</v>
      </c>
      <c r="F129" s="5">
        <f t="shared" si="3"/>
        <v>0</v>
      </c>
      <c r="H129" s="9">
        <f>IF(A129=jour!$B$1,jour!$H$19,0)</f>
        <v>0</v>
      </c>
      <c r="I129" s="9">
        <f>IF(A129=jour!$B$1,jour!$I$19,0)</f>
        <v>0</v>
      </c>
      <c r="J129" s="9">
        <f>IF(A129=jour!$B$1,jour!$J$19,0)</f>
        <v>0</v>
      </c>
      <c r="K129" s="9">
        <f>IF(A129=jour!$B$1,jour!$K$19,0)</f>
        <v>0</v>
      </c>
      <c r="L129" s="5">
        <f t="shared" si="2"/>
        <v>0</v>
      </c>
    </row>
    <row r="130" spans="1:12" x14ac:dyDescent="0.25">
      <c r="A130" s="11">
        <v>45054</v>
      </c>
      <c r="B130" s="10">
        <f>IF(A130=jour!$B$1,SUM(jour!$B$5,jour!$C$6),0)</f>
        <v>0</v>
      </c>
      <c r="C130" s="10">
        <f>IF(A130=jour!$B$1,SUM(jour!$B$7,jour!$C$8),0)</f>
        <v>0</v>
      </c>
      <c r="D130" s="10">
        <f>IF(A130=jour!$B$1,SUM(jour!$B$9,jour!$C$10),0)</f>
        <v>0</v>
      </c>
      <c r="E130" s="10">
        <f>IF(A130=jour!$B$1,SUM(jour!$B$11,jour!$C$12),0)</f>
        <v>0</v>
      </c>
      <c r="F130" s="5">
        <f t="shared" si="3"/>
        <v>0</v>
      </c>
      <c r="H130" s="9">
        <f>IF(A130=jour!$B$1,jour!$H$19,0)</f>
        <v>0</v>
      </c>
      <c r="I130" s="9">
        <f>IF(A130=jour!$B$1,jour!$I$19,0)</f>
        <v>0</v>
      </c>
      <c r="J130" s="9">
        <f>IF(A130=jour!$B$1,jour!$J$19,0)</f>
        <v>0</v>
      </c>
      <c r="K130" s="9">
        <f>IF(A130=jour!$B$1,jour!$K$19,0)</f>
        <v>0</v>
      </c>
      <c r="L130" s="5">
        <f t="shared" si="2"/>
        <v>0</v>
      </c>
    </row>
    <row r="131" spans="1:12" x14ac:dyDescent="0.25">
      <c r="A131" s="11">
        <v>45055</v>
      </c>
      <c r="B131" s="10">
        <f>IF(A131=jour!$B$1,SUM(jour!$B$5,jour!$C$6),0)</f>
        <v>0</v>
      </c>
      <c r="C131" s="10">
        <f>IF(A131=jour!$B$1,SUM(jour!$B$7,jour!$C$8),0)</f>
        <v>0</v>
      </c>
      <c r="D131" s="10">
        <f>IF(A131=jour!$B$1,SUM(jour!$B$9,jour!$C$10),0)</f>
        <v>0</v>
      </c>
      <c r="E131" s="10">
        <f>IF(A131=jour!$B$1,SUM(jour!$B$11,jour!$C$12),0)</f>
        <v>0</v>
      </c>
      <c r="F131" s="5">
        <f t="shared" si="3"/>
        <v>0</v>
      </c>
      <c r="H131" s="9">
        <f>IF(A131=jour!$B$1,jour!$H$19,0)</f>
        <v>0</v>
      </c>
      <c r="I131" s="9">
        <f>IF(A131=jour!$B$1,jour!$I$19,0)</f>
        <v>0</v>
      </c>
      <c r="J131" s="9">
        <f>IF(A131=jour!$B$1,jour!$J$19,0)</f>
        <v>0</v>
      </c>
      <c r="K131" s="9">
        <f>IF(A131=jour!$B$1,jour!$K$19,0)</f>
        <v>0</v>
      </c>
      <c r="L131" s="5">
        <f t="shared" si="2"/>
        <v>0</v>
      </c>
    </row>
    <row r="132" spans="1:12" x14ac:dyDescent="0.25">
      <c r="A132" s="11">
        <v>45056</v>
      </c>
      <c r="B132" s="10">
        <f>IF(A132=jour!$B$1,SUM(jour!$B$5,jour!$C$6),0)</f>
        <v>0</v>
      </c>
      <c r="C132" s="10">
        <f>IF(A132=jour!$B$1,SUM(jour!$B$7,jour!$C$8),0)</f>
        <v>0</v>
      </c>
      <c r="D132" s="10">
        <f>IF(A132=jour!$B$1,SUM(jour!$B$9,jour!$C$10),0)</f>
        <v>0</v>
      </c>
      <c r="E132" s="10">
        <f>IF(A132=jour!$B$1,SUM(jour!$B$11,jour!$C$12),0)</f>
        <v>0</v>
      </c>
      <c r="F132" s="5">
        <f t="shared" si="3"/>
        <v>0</v>
      </c>
      <c r="H132" s="9">
        <f>IF(A132=jour!$B$1,jour!$H$19,0)</f>
        <v>0</v>
      </c>
      <c r="I132" s="9">
        <f>IF(A132=jour!$B$1,jour!$I$19,0)</f>
        <v>0</v>
      </c>
      <c r="J132" s="9">
        <f>IF(A132=jour!$B$1,jour!$J$19,0)</f>
        <v>0</v>
      </c>
      <c r="K132" s="9">
        <f>IF(A132=jour!$B$1,jour!$K$19,0)</f>
        <v>0</v>
      </c>
      <c r="L132" s="5">
        <f t="shared" ref="L132:L195" si="4">SUM(H132:K132)</f>
        <v>0</v>
      </c>
    </row>
    <row r="133" spans="1:12" x14ac:dyDescent="0.25">
      <c r="A133" s="11">
        <v>45057</v>
      </c>
      <c r="B133" s="10">
        <f>IF(A133=jour!$B$1,SUM(jour!$B$5,jour!$C$6),0)</f>
        <v>0</v>
      </c>
      <c r="C133" s="10">
        <f>IF(A133=jour!$B$1,SUM(jour!$B$7,jour!$C$8),0)</f>
        <v>0</v>
      </c>
      <c r="D133" s="10">
        <f>IF(A133=jour!$B$1,SUM(jour!$B$9,jour!$C$10),0)</f>
        <v>0</v>
      </c>
      <c r="E133" s="10">
        <f>IF(A133=jour!$B$1,SUM(jour!$B$11,jour!$C$12),0)</f>
        <v>0</v>
      </c>
      <c r="F133" s="5">
        <f t="shared" si="3"/>
        <v>0</v>
      </c>
      <c r="H133" s="9">
        <f>IF(A133=jour!$B$1,jour!$H$19,0)</f>
        <v>0</v>
      </c>
      <c r="I133" s="9">
        <f>IF(A133=jour!$B$1,jour!$I$19,0)</f>
        <v>0</v>
      </c>
      <c r="J133" s="9">
        <f>IF(A133=jour!$B$1,jour!$J$19,0)</f>
        <v>0</v>
      </c>
      <c r="K133" s="9">
        <f>IF(A133=jour!$B$1,jour!$K$19,0)</f>
        <v>0</v>
      </c>
      <c r="L133" s="5">
        <f t="shared" si="4"/>
        <v>0</v>
      </c>
    </row>
    <row r="134" spans="1:12" x14ac:dyDescent="0.25">
      <c r="A134" s="11">
        <v>45058</v>
      </c>
      <c r="B134" s="10">
        <f>IF(A134=jour!$B$1,SUM(jour!$B$5,jour!$C$6),0)</f>
        <v>0</v>
      </c>
      <c r="C134" s="10">
        <f>IF(A134=jour!$B$1,SUM(jour!$B$7,jour!$C$8),0)</f>
        <v>0</v>
      </c>
      <c r="D134" s="10">
        <f>IF(A134=jour!$B$1,SUM(jour!$B$9,jour!$C$10),0)</f>
        <v>0</v>
      </c>
      <c r="E134" s="10">
        <f>IF(A134=jour!$B$1,SUM(jour!$B$11,jour!$C$12),0)</f>
        <v>0</v>
      </c>
      <c r="F134" s="5">
        <f t="shared" si="3"/>
        <v>0</v>
      </c>
      <c r="H134" s="9">
        <f>IF(A134=jour!$B$1,jour!$H$19,0)</f>
        <v>0</v>
      </c>
      <c r="I134" s="9">
        <f>IF(A134=jour!$B$1,jour!$I$19,0)</f>
        <v>0</v>
      </c>
      <c r="J134" s="9">
        <f>IF(A134=jour!$B$1,jour!$J$19,0)</f>
        <v>0</v>
      </c>
      <c r="K134" s="9">
        <f>IF(A134=jour!$B$1,jour!$K$19,0)</f>
        <v>0</v>
      </c>
      <c r="L134" s="5">
        <f t="shared" si="4"/>
        <v>0</v>
      </c>
    </row>
    <row r="135" spans="1:12" x14ac:dyDescent="0.25">
      <c r="A135" s="11">
        <v>45059</v>
      </c>
      <c r="B135" s="10">
        <f>IF(A135=jour!$B$1,SUM(jour!$B$5,jour!$C$6),0)</f>
        <v>0</v>
      </c>
      <c r="C135" s="10">
        <f>IF(A135=jour!$B$1,SUM(jour!$B$7,jour!$C$8),0)</f>
        <v>0</v>
      </c>
      <c r="D135" s="10">
        <f>IF(A135=jour!$B$1,SUM(jour!$B$9,jour!$C$10),0)</f>
        <v>0</v>
      </c>
      <c r="E135" s="10">
        <f>IF(A135=jour!$B$1,SUM(jour!$B$11,jour!$C$12),0)</f>
        <v>0</v>
      </c>
      <c r="F135" s="5">
        <f t="shared" si="3"/>
        <v>0</v>
      </c>
      <c r="H135" s="9">
        <f>IF(A135=jour!$B$1,jour!$H$19,0)</f>
        <v>0</v>
      </c>
      <c r="I135" s="9">
        <f>IF(A135=jour!$B$1,jour!$I$19,0)</f>
        <v>0</v>
      </c>
      <c r="J135" s="9">
        <f>IF(A135=jour!$B$1,jour!$J$19,0)</f>
        <v>0</v>
      </c>
      <c r="K135" s="9">
        <f>IF(A135=jour!$B$1,jour!$K$19,0)</f>
        <v>0</v>
      </c>
      <c r="L135" s="5">
        <f t="shared" si="4"/>
        <v>0</v>
      </c>
    </row>
    <row r="136" spans="1:12" x14ac:dyDescent="0.25">
      <c r="A136" s="11">
        <v>45060</v>
      </c>
      <c r="B136" s="10">
        <f>IF(A136=jour!$B$1,SUM(jour!$B$5,jour!$C$6),0)</f>
        <v>0</v>
      </c>
      <c r="C136" s="10">
        <f>IF(A136=jour!$B$1,SUM(jour!$B$7,jour!$C$8),0)</f>
        <v>0</v>
      </c>
      <c r="D136" s="10">
        <f>IF(A136=jour!$B$1,SUM(jour!$B$9,jour!$C$10),0)</f>
        <v>0</v>
      </c>
      <c r="E136" s="10">
        <f>IF(A136=jour!$B$1,SUM(jour!$B$11,jour!$C$12),0)</f>
        <v>0</v>
      </c>
      <c r="F136" s="5">
        <f t="shared" si="3"/>
        <v>0</v>
      </c>
      <c r="H136" s="9">
        <f>IF(A136=jour!$B$1,jour!$H$19,0)</f>
        <v>0</v>
      </c>
      <c r="I136" s="9">
        <f>IF(A136=jour!$B$1,jour!$I$19,0)</f>
        <v>0</v>
      </c>
      <c r="J136" s="9">
        <f>IF(A136=jour!$B$1,jour!$J$19,0)</f>
        <v>0</v>
      </c>
      <c r="K136" s="9">
        <f>IF(A136=jour!$B$1,jour!$K$19,0)</f>
        <v>0</v>
      </c>
      <c r="L136" s="5">
        <f t="shared" si="4"/>
        <v>0</v>
      </c>
    </row>
    <row r="137" spans="1:12" x14ac:dyDescent="0.25">
      <c r="A137" s="11">
        <v>45061</v>
      </c>
      <c r="B137" s="10">
        <f>IF(A137=jour!$B$1,SUM(jour!$B$5,jour!$C$6),0)</f>
        <v>0</v>
      </c>
      <c r="C137" s="10">
        <f>IF(A137=jour!$B$1,SUM(jour!$B$7,jour!$C$8),0)</f>
        <v>0</v>
      </c>
      <c r="D137" s="10">
        <f>IF(A137=jour!$B$1,SUM(jour!$B$9,jour!$C$10),0)</f>
        <v>0</v>
      </c>
      <c r="E137" s="10">
        <f>IF(A137=jour!$B$1,SUM(jour!$B$11,jour!$C$12),0)</f>
        <v>0</v>
      </c>
      <c r="F137" s="5">
        <f t="shared" si="3"/>
        <v>0</v>
      </c>
      <c r="H137" s="9">
        <f>IF(A137=jour!$B$1,jour!$H$19,0)</f>
        <v>0</v>
      </c>
      <c r="I137" s="9">
        <f>IF(A137=jour!$B$1,jour!$I$19,0)</f>
        <v>0</v>
      </c>
      <c r="J137" s="9">
        <f>IF(A137=jour!$B$1,jour!$J$19,0)</f>
        <v>0</v>
      </c>
      <c r="K137" s="9">
        <f>IF(A137=jour!$B$1,jour!$K$19,0)</f>
        <v>0</v>
      </c>
      <c r="L137" s="5">
        <f t="shared" si="4"/>
        <v>0</v>
      </c>
    </row>
    <row r="138" spans="1:12" x14ac:dyDescent="0.25">
      <c r="A138" s="11">
        <v>45062</v>
      </c>
      <c r="B138" s="10">
        <f>IF(A138=jour!$B$1,SUM(jour!$B$5,jour!$C$6),0)</f>
        <v>0</v>
      </c>
      <c r="C138" s="10">
        <f>IF(A138=jour!$B$1,SUM(jour!$B$7,jour!$C$8),0)</f>
        <v>0</v>
      </c>
      <c r="D138" s="10">
        <f>IF(A138=jour!$B$1,SUM(jour!$B$9,jour!$C$10),0)</f>
        <v>0</v>
      </c>
      <c r="E138" s="10">
        <f>IF(A138=jour!$B$1,SUM(jour!$B$11,jour!$C$12),0)</f>
        <v>0</v>
      </c>
      <c r="F138" s="5">
        <f t="shared" si="3"/>
        <v>0</v>
      </c>
      <c r="H138" s="9">
        <f>IF(A138=jour!$B$1,jour!$H$19,0)</f>
        <v>0</v>
      </c>
      <c r="I138" s="9">
        <f>IF(A138=jour!$B$1,jour!$I$19,0)</f>
        <v>0</v>
      </c>
      <c r="J138" s="9">
        <f>IF(A138=jour!$B$1,jour!$J$19,0)</f>
        <v>0</v>
      </c>
      <c r="K138" s="9">
        <f>IF(A138=jour!$B$1,jour!$K$19,0)</f>
        <v>0</v>
      </c>
      <c r="L138" s="5">
        <f t="shared" si="4"/>
        <v>0</v>
      </c>
    </row>
    <row r="139" spans="1:12" x14ac:dyDescent="0.25">
      <c r="A139" s="11">
        <v>45063</v>
      </c>
      <c r="B139" s="10">
        <f>IF(A139=jour!$B$1,SUM(jour!$B$5,jour!$C$6),0)</f>
        <v>0</v>
      </c>
      <c r="C139" s="10">
        <f>IF(A139=jour!$B$1,SUM(jour!$B$7,jour!$C$8),0)</f>
        <v>0</v>
      </c>
      <c r="D139" s="10">
        <f>IF(A139=jour!$B$1,SUM(jour!$B$9,jour!$C$10),0)</f>
        <v>0</v>
      </c>
      <c r="E139" s="10">
        <f>IF(A139=jour!$B$1,SUM(jour!$B$11,jour!$C$12),0)</f>
        <v>0</v>
      </c>
      <c r="F139" s="5">
        <f t="shared" si="3"/>
        <v>0</v>
      </c>
      <c r="H139" s="9">
        <f>IF(A139=jour!$B$1,jour!$H$19,0)</f>
        <v>0</v>
      </c>
      <c r="I139" s="9">
        <f>IF(A139=jour!$B$1,jour!$I$19,0)</f>
        <v>0</v>
      </c>
      <c r="J139" s="9">
        <f>IF(A139=jour!$B$1,jour!$J$19,0)</f>
        <v>0</v>
      </c>
      <c r="K139" s="9">
        <f>IF(A139=jour!$B$1,jour!$K$19,0)</f>
        <v>0</v>
      </c>
      <c r="L139" s="5">
        <f t="shared" si="4"/>
        <v>0</v>
      </c>
    </row>
    <row r="140" spans="1:12" x14ac:dyDescent="0.25">
      <c r="A140" s="11">
        <v>45064</v>
      </c>
      <c r="B140" s="10">
        <f>IF(A140=jour!$B$1,SUM(jour!$B$5,jour!$C$6),0)</f>
        <v>0</v>
      </c>
      <c r="C140" s="10">
        <f>IF(A140=jour!$B$1,SUM(jour!$B$7,jour!$C$8),0)</f>
        <v>0</v>
      </c>
      <c r="D140" s="10">
        <f>IF(A140=jour!$B$1,SUM(jour!$B$9,jour!$C$10),0)</f>
        <v>0</v>
      </c>
      <c r="E140" s="10">
        <f>IF(A140=jour!$B$1,SUM(jour!$B$11,jour!$C$12),0)</f>
        <v>0</v>
      </c>
      <c r="F140" s="5">
        <f t="shared" si="3"/>
        <v>0</v>
      </c>
      <c r="H140" s="9">
        <f>IF(A140=jour!$B$1,jour!$H$19,0)</f>
        <v>0</v>
      </c>
      <c r="I140" s="9">
        <f>IF(A140=jour!$B$1,jour!$I$19,0)</f>
        <v>0</v>
      </c>
      <c r="J140" s="9">
        <f>IF(A140=jour!$B$1,jour!$J$19,0)</f>
        <v>0</v>
      </c>
      <c r="K140" s="9">
        <f>IF(A140=jour!$B$1,jour!$K$19,0)</f>
        <v>0</v>
      </c>
      <c r="L140" s="5">
        <f t="shared" si="4"/>
        <v>0</v>
      </c>
    </row>
    <row r="141" spans="1:12" x14ac:dyDescent="0.25">
      <c r="A141" s="11">
        <v>45065</v>
      </c>
      <c r="B141" s="10">
        <f>IF(A141=jour!$B$1,SUM(jour!$B$5,jour!$C$6),0)</f>
        <v>0</v>
      </c>
      <c r="C141" s="10">
        <f>IF(A141=jour!$B$1,SUM(jour!$B$7,jour!$C$8),0)</f>
        <v>0</v>
      </c>
      <c r="D141" s="10">
        <f>IF(A141=jour!$B$1,SUM(jour!$B$9,jour!$C$10),0)</f>
        <v>0</v>
      </c>
      <c r="E141" s="10">
        <f>IF(A141=jour!$B$1,SUM(jour!$B$11,jour!$C$12),0)</f>
        <v>0</v>
      </c>
      <c r="F141" s="5">
        <f t="shared" si="3"/>
        <v>0</v>
      </c>
      <c r="H141" s="9">
        <f>IF(A141=jour!$B$1,jour!$H$19,0)</f>
        <v>0</v>
      </c>
      <c r="I141" s="9">
        <f>IF(A141=jour!$B$1,jour!$I$19,0)</f>
        <v>0</v>
      </c>
      <c r="J141" s="9">
        <f>IF(A141=jour!$B$1,jour!$J$19,0)</f>
        <v>0</v>
      </c>
      <c r="K141" s="9">
        <f>IF(A141=jour!$B$1,jour!$K$19,0)</f>
        <v>0</v>
      </c>
      <c r="L141" s="5">
        <f t="shared" si="4"/>
        <v>0</v>
      </c>
    </row>
    <row r="142" spans="1:12" x14ac:dyDescent="0.25">
      <c r="A142" s="11">
        <v>45066</v>
      </c>
      <c r="B142" s="10">
        <f>IF(A142=jour!$B$1,SUM(jour!$B$5,jour!$C$6),0)</f>
        <v>0</v>
      </c>
      <c r="C142" s="10">
        <f>IF(A142=jour!$B$1,SUM(jour!$B$7,jour!$C$8),0)</f>
        <v>0</v>
      </c>
      <c r="D142" s="10">
        <f>IF(A142=jour!$B$1,SUM(jour!$B$9,jour!$C$10),0)</f>
        <v>0</v>
      </c>
      <c r="E142" s="10">
        <f>IF(A142=jour!$B$1,SUM(jour!$B$11,jour!$C$12),0)</f>
        <v>0</v>
      </c>
      <c r="F142" s="5">
        <f t="shared" si="3"/>
        <v>0</v>
      </c>
      <c r="H142" s="9">
        <f>IF(A142=jour!$B$1,jour!$H$19,0)</f>
        <v>0</v>
      </c>
      <c r="I142" s="9">
        <f>IF(A142=jour!$B$1,jour!$I$19,0)</f>
        <v>0</v>
      </c>
      <c r="J142" s="9">
        <f>IF(A142=jour!$B$1,jour!$J$19,0)</f>
        <v>0</v>
      </c>
      <c r="K142" s="9">
        <f>IF(A142=jour!$B$1,jour!$K$19,0)</f>
        <v>0</v>
      </c>
      <c r="L142" s="5">
        <f t="shared" si="4"/>
        <v>0</v>
      </c>
    </row>
    <row r="143" spans="1:12" x14ac:dyDescent="0.25">
      <c r="A143" s="11">
        <v>45067</v>
      </c>
      <c r="B143" s="10">
        <f>IF(A143=jour!$B$1,SUM(jour!$B$5,jour!$C$6),0)</f>
        <v>0</v>
      </c>
      <c r="C143" s="10">
        <f>IF(A143=jour!$B$1,SUM(jour!$B$7,jour!$C$8),0)</f>
        <v>0</v>
      </c>
      <c r="D143" s="10">
        <f>IF(A143=jour!$B$1,SUM(jour!$B$9,jour!$C$10),0)</f>
        <v>0</v>
      </c>
      <c r="E143" s="10">
        <f>IF(A143=jour!$B$1,SUM(jour!$B$11,jour!$C$12),0)</f>
        <v>0</v>
      </c>
      <c r="F143" s="5">
        <f t="shared" ref="F143:F206" si="5">SUM(B143:E143)</f>
        <v>0</v>
      </c>
      <c r="H143" s="9">
        <f>IF(A143=jour!$B$1,jour!$H$19,0)</f>
        <v>0</v>
      </c>
      <c r="I143" s="9">
        <f>IF(A143=jour!$B$1,jour!$I$19,0)</f>
        <v>0</v>
      </c>
      <c r="J143" s="9">
        <f>IF(A143=jour!$B$1,jour!$J$19,0)</f>
        <v>0</v>
      </c>
      <c r="K143" s="9">
        <f>IF(A143=jour!$B$1,jour!$K$19,0)</f>
        <v>0</v>
      </c>
      <c r="L143" s="5">
        <f t="shared" si="4"/>
        <v>0</v>
      </c>
    </row>
    <row r="144" spans="1:12" x14ac:dyDescent="0.25">
      <c r="A144" s="11">
        <v>45068</v>
      </c>
      <c r="B144" s="10">
        <f>IF(A144=jour!$B$1,SUM(jour!$B$5,jour!$C$6),0)</f>
        <v>0</v>
      </c>
      <c r="C144" s="10">
        <f>IF(A144=jour!$B$1,SUM(jour!$B$7,jour!$C$8),0)</f>
        <v>0</v>
      </c>
      <c r="D144" s="10">
        <f>IF(A144=jour!$B$1,SUM(jour!$B$9,jour!$C$10),0)</f>
        <v>0</v>
      </c>
      <c r="E144" s="10">
        <f>IF(A144=jour!$B$1,SUM(jour!$B$11,jour!$C$12),0)</f>
        <v>0</v>
      </c>
      <c r="F144" s="5">
        <f t="shared" si="5"/>
        <v>0</v>
      </c>
      <c r="H144" s="9">
        <f>IF(A144=jour!$B$1,jour!$H$19,0)</f>
        <v>0</v>
      </c>
      <c r="I144" s="9">
        <f>IF(A144=jour!$B$1,jour!$I$19,0)</f>
        <v>0</v>
      </c>
      <c r="J144" s="9">
        <f>IF(A144=jour!$B$1,jour!$J$19,0)</f>
        <v>0</v>
      </c>
      <c r="K144" s="9">
        <f>IF(A144=jour!$B$1,jour!$K$19,0)</f>
        <v>0</v>
      </c>
      <c r="L144" s="5">
        <f t="shared" si="4"/>
        <v>0</v>
      </c>
    </row>
    <row r="145" spans="1:12" x14ac:dyDescent="0.25">
      <c r="A145" s="11">
        <v>45069</v>
      </c>
      <c r="B145" s="10">
        <f>IF(A145=jour!$B$1,SUM(jour!$B$5,jour!$C$6),0)</f>
        <v>0</v>
      </c>
      <c r="C145" s="10">
        <f>IF(A145=jour!$B$1,SUM(jour!$B$7,jour!$C$8),0)</f>
        <v>0</v>
      </c>
      <c r="D145" s="10">
        <f>IF(A145=jour!$B$1,SUM(jour!$B$9,jour!$C$10),0)</f>
        <v>0</v>
      </c>
      <c r="E145" s="10">
        <f>IF(A145=jour!$B$1,SUM(jour!$B$11,jour!$C$12),0)</f>
        <v>0</v>
      </c>
      <c r="F145" s="5">
        <f t="shared" si="5"/>
        <v>0</v>
      </c>
      <c r="H145" s="9">
        <f>IF(A145=jour!$B$1,jour!$H$19,0)</f>
        <v>0</v>
      </c>
      <c r="I145" s="9">
        <f>IF(A145=jour!$B$1,jour!$I$19,0)</f>
        <v>0</v>
      </c>
      <c r="J145" s="9">
        <f>IF(A145=jour!$B$1,jour!$J$19,0)</f>
        <v>0</v>
      </c>
      <c r="K145" s="9">
        <f>IF(A145=jour!$B$1,jour!$K$19,0)</f>
        <v>0</v>
      </c>
      <c r="L145" s="5">
        <f t="shared" si="4"/>
        <v>0</v>
      </c>
    </row>
    <row r="146" spans="1:12" x14ac:dyDescent="0.25">
      <c r="A146" s="11">
        <v>45070</v>
      </c>
      <c r="B146" s="10">
        <f>IF(A146=jour!$B$1,SUM(jour!$B$5,jour!$C$6),0)</f>
        <v>0</v>
      </c>
      <c r="C146" s="10">
        <f>IF(A146=jour!$B$1,SUM(jour!$B$7,jour!$C$8),0)</f>
        <v>0</v>
      </c>
      <c r="D146" s="10">
        <f>IF(A146=jour!$B$1,SUM(jour!$B$9,jour!$C$10),0)</f>
        <v>0</v>
      </c>
      <c r="E146" s="10">
        <f>IF(A146=jour!$B$1,SUM(jour!$B$11,jour!$C$12),0)</f>
        <v>0</v>
      </c>
      <c r="F146" s="5">
        <f t="shared" si="5"/>
        <v>0</v>
      </c>
      <c r="H146" s="9">
        <f>IF(A146=jour!$B$1,jour!$H$19,0)</f>
        <v>0</v>
      </c>
      <c r="I146" s="9">
        <f>IF(A146=jour!$B$1,jour!$I$19,0)</f>
        <v>0</v>
      </c>
      <c r="J146" s="9">
        <f>IF(A146=jour!$B$1,jour!$J$19,0)</f>
        <v>0</v>
      </c>
      <c r="K146" s="9">
        <f>IF(A146=jour!$B$1,jour!$K$19,0)</f>
        <v>0</v>
      </c>
      <c r="L146" s="5">
        <f t="shared" si="4"/>
        <v>0</v>
      </c>
    </row>
    <row r="147" spans="1:12" x14ac:dyDescent="0.25">
      <c r="A147" s="11">
        <v>45071</v>
      </c>
      <c r="B147" s="10">
        <f>IF(A147=jour!$B$1,SUM(jour!$B$5,jour!$C$6),0)</f>
        <v>0</v>
      </c>
      <c r="C147" s="10">
        <f>IF(A147=jour!$B$1,SUM(jour!$B$7,jour!$C$8),0)</f>
        <v>0</v>
      </c>
      <c r="D147" s="10">
        <f>IF(A147=jour!$B$1,SUM(jour!$B$9,jour!$C$10),0)</f>
        <v>0</v>
      </c>
      <c r="E147" s="10">
        <f>IF(A147=jour!$B$1,SUM(jour!$B$11,jour!$C$12),0)</f>
        <v>0</v>
      </c>
      <c r="F147" s="5">
        <f t="shared" si="5"/>
        <v>0</v>
      </c>
      <c r="H147" s="9">
        <f>IF(A147=jour!$B$1,jour!$H$19,0)</f>
        <v>0</v>
      </c>
      <c r="I147" s="9">
        <f>IF(A147=jour!$B$1,jour!$I$19,0)</f>
        <v>0</v>
      </c>
      <c r="J147" s="9">
        <f>IF(A147=jour!$B$1,jour!$J$19,0)</f>
        <v>0</v>
      </c>
      <c r="K147" s="9">
        <f>IF(A147=jour!$B$1,jour!$K$19,0)</f>
        <v>0</v>
      </c>
      <c r="L147" s="5">
        <f t="shared" si="4"/>
        <v>0</v>
      </c>
    </row>
    <row r="148" spans="1:12" x14ac:dyDescent="0.25">
      <c r="A148" s="11">
        <v>45072</v>
      </c>
      <c r="B148" s="10">
        <f>IF(A148=jour!$B$1,SUM(jour!$B$5,jour!$C$6),0)</f>
        <v>0</v>
      </c>
      <c r="C148" s="10">
        <f>IF(A148=jour!$B$1,SUM(jour!$B$7,jour!$C$8),0)</f>
        <v>0</v>
      </c>
      <c r="D148" s="10">
        <f>IF(A148=jour!$B$1,SUM(jour!$B$9,jour!$C$10),0)</f>
        <v>0</v>
      </c>
      <c r="E148" s="10">
        <f>IF(A148=jour!$B$1,SUM(jour!$B$11,jour!$C$12),0)</f>
        <v>0</v>
      </c>
      <c r="F148" s="5">
        <f t="shared" si="5"/>
        <v>0</v>
      </c>
      <c r="H148" s="9">
        <f>IF(A148=jour!$B$1,jour!$H$19,0)</f>
        <v>0</v>
      </c>
      <c r="I148" s="9">
        <f>IF(A148=jour!$B$1,jour!$I$19,0)</f>
        <v>0</v>
      </c>
      <c r="J148" s="9">
        <f>IF(A148=jour!$B$1,jour!$J$19,0)</f>
        <v>0</v>
      </c>
      <c r="K148" s="9">
        <f>IF(A148=jour!$B$1,jour!$K$19,0)</f>
        <v>0</v>
      </c>
      <c r="L148" s="5">
        <f t="shared" si="4"/>
        <v>0</v>
      </c>
    </row>
    <row r="149" spans="1:12" x14ac:dyDescent="0.25">
      <c r="A149" s="11">
        <v>45073</v>
      </c>
      <c r="B149" s="10">
        <f>IF(A149=jour!$B$1,SUM(jour!$B$5,jour!$C$6),0)</f>
        <v>0</v>
      </c>
      <c r="C149" s="10">
        <f>IF(A149=jour!$B$1,SUM(jour!$B$7,jour!$C$8),0)</f>
        <v>0</v>
      </c>
      <c r="D149" s="10">
        <f>IF(A149=jour!$B$1,SUM(jour!$B$9,jour!$C$10),0)</f>
        <v>0</v>
      </c>
      <c r="E149" s="10">
        <f>IF(A149=jour!$B$1,SUM(jour!$B$11,jour!$C$12),0)</f>
        <v>0</v>
      </c>
      <c r="F149" s="5">
        <f t="shared" si="5"/>
        <v>0</v>
      </c>
      <c r="H149" s="9">
        <f>IF(A149=jour!$B$1,jour!$H$19,0)</f>
        <v>0</v>
      </c>
      <c r="I149" s="9">
        <f>IF(A149=jour!$B$1,jour!$I$19,0)</f>
        <v>0</v>
      </c>
      <c r="J149" s="9">
        <f>IF(A149=jour!$B$1,jour!$J$19,0)</f>
        <v>0</v>
      </c>
      <c r="K149" s="9">
        <f>IF(A149=jour!$B$1,jour!$K$19,0)</f>
        <v>0</v>
      </c>
      <c r="L149" s="5">
        <f t="shared" si="4"/>
        <v>0</v>
      </c>
    </row>
    <row r="150" spans="1:12" x14ac:dyDescent="0.25">
      <c r="A150" s="11">
        <v>45074</v>
      </c>
      <c r="B150" s="10">
        <f>IF(A150=jour!$B$1,SUM(jour!$B$5,jour!$C$6),0)</f>
        <v>0</v>
      </c>
      <c r="C150" s="10">
        <f>IF(A150=jour!$B$1,SUM(jour!$B$7,jour!$C$8),0)</f>
        <v>0</v>
      </c>
      <c r="D150" s="10">
        <f>IF(A150=jour!$B$1,SUM(jour!$B$9,jour!$C$10),0)</f>
        <v>0</v>
      </c>
      <c r="E150" s="10">
        <f>IF(A150=jour!$B$1,SUM(jour!$B$11,jour!$C$12),0)</f>
        <v>0</v>
      </c>
      <c r="F150" s="5">
        <f t="shared" si="5"/>
        <v>0</v>
      </c>
      <c r="H150" s="9">
        <f>IF(A150=jour!$B$1,jour!$H$19,0)</f>
        <v>0</v>
      </c>
      <c r="I150" s="9">
        <f>IF(A150=jour!$B$1,jour!$I$19,0)</f>
        <v>0</v>
      </c>
      <c r="J150" s="9">
        <f>IF(A150=jour!$B$1,jour!$J$19,0)</f>
        <v>0</v>
      </c>
      <c r="K150" s="9">
        <f>IF(A150=jour!$B$1,jour!$K$19,0)</f>
        <v>0</v>
      </c>
      <c r="L150" s="5">
        <f t="shared" si="4"/>
        <v>0</v>
      </c>
    </row>
    <row r="151" spans="1:12" x14ac:dyDescent="0.25">
      <c r="A151" s="11">
        <v>45075</v>
      </c>
      <c r="B151" s="10">
        <f>IF(A151=jour!$B$1,SUM(jour!$B$5,jour!$C$6),0)</f>
        <v>0</v>
      </c>
      <c r="C151" s="10">
        <f>IF(A151=jour!$B$1,SUM(jour!$B$7,jour!$C$8),0)</f>
        <v>0</v>
      </c>
      <c r="D151" s="10">
        <f>IF(A151=jour!$B$1,SUM(jour!$B$9,jour!$C$10),0)</f>
        <v>0</v>
      </c>
      <c r="E151" s="10">
        <f>IF(A151=jour!$B$1,SUM(jour!$B$11,jour!$C$12),0)</f>
        <v>0</v>
      </c>
      <c r="F151" s="5">
        <f t="shared" si="5"/>
        <v>0</v>
      </c>
      <c r="H151" s="9">
        <f>IF(A151=jour!$B$1,jour!$H$19,0)</f>
        <v>0</v>
      </c>
      <c r="I151" s="9">
        <f>IF(A151=jour!$B$1,jour!$I$19,0)</f>
        <v>0</v>
      </c>
      <c r="J151" s="9">
        <f>IF(A151=jour!$B$1,jour!$J$19,0)</f>
        <v>0</v>
      </c>
      <c r="K151" s="9">
        <f>IF(A151=jour!$B$1,jour!$K$19,0)</f>
        <v>0</v>
      </c>
      <c r="L151" s="5">
        <f t="shared" si="4"/>
        <v>0</v>
      </c>
    </row>
    <row r="152" spans="1:12" x14ac:dyDescent="0.25">
      <c r="A152" s="11">
        <v>45076</v>
      </c>
      <c r="B152" s="10">
        <f>IF(A152=jour!$B$1,SUM(jour!$B$5,jour!$C$6),0)</f>
        <v>0</v>
      </c>
      <c r="C152" s="10">
        <f>IF(A152=jour!$B$1,SUM(jour!$B$7,jour!$C$8),0)</f>
        <v>0</v>
      </c>
      <c r="D152" s="10">
        <f>IF(A152=jour!$B$1,SUM(jour!$B$9,jour!$C$10),0)</f>
        <v>0</v>
      </c>
      <c r="E152" s="10">
        <f>IF(A152=jour!$B$1,SUM(jour!$B$11,jour!$C$12),0)</f>
        <v>0</v>
      </c>
      <c r="F152" s="5">
        <f t="shared" si="5"/>
        <v>0</v>
      </c>
      <c r="H152" s="9">
        <f>IF(A152=jour!$B$1,jour!$H$19,0)</f>
        <v>0</v>
      </c>
      <c r="I152" s="9">
        <f>IF(A152=jour!$B$1,jour!$I$19,0)</f>
        <v>0</v>
      </c>
      <c r="J152" s="9">
        <f>IF(A152=jour!$B$1,jour!$J$19,0)</f>
        <v>0</v>
      </c>
      <c r="K152" s="9">
        <f>IF(A152=jour!$B$1,jour!$K$19,0)</f>
        <v>0</v>
      </c>
      <c r="L152" s="5">
        <f t="shared" si="4"/>
        <v>0</v>
      </c>
    </row>
    <row r="153" spans="1:12" x14ac:dyDescent="0.25">
      <c r="A153" s="11">
        <v>45077</v>
      </c>
      <c r="B153" s="10">
        <f>IF(A153=jour!$B$1,SUM(jour!$B$5,jour!$C$6),0)</f>
        <v>0</v>
      </c>
      <c r="C153" s="10">
        <f>IF(A153=jour!$B$1,SUM(jour!$B$7,jour!$C$8),0)</f>
        <v>0</v>
      </c>
      <c r="D153" s="10">
        <f>IF(A153=jour!$B$1,SUM(jour!$B$9,jour!$C$10),0)</f>
        <v>0</v>
      </c>
      <c r="E153" s="10">
        <f>IF(A153=jour!$B$1,SUM(jour!$B$11,jour!$C$12),0)</f>
        <v>0</v>
      </c>
      <c r="F153" s="5">
        <f t="shared" si="5"/>
        <v>0</v>
      </c>
      <c r="H153" s="9">
        <f>IF(A153=jour!$B$1,jour!$H$19,0)</f>
        <v>0</v>
      </c>
      <c r="I153" s="9">
        <f>IF(A153=jour!$B$1,jour!$I$19,0)</f>
        <v>0</v>
      </c>
      <c r="J153" s="9">
        <f>IF(A153=jour!$B$1,jour!$J$19,0)</f>
        <v>0</v>
      </c>
      <c r="K153" s="9">
        <f>IF(A153=jour!$B$1,jour!$K$19,0)</f>
        <v>0</v>
      </c>
      <c r="L153" s="5">
        <f t="shared" si="4"/>
        <v>0</v>
      </c>
    </row>
    <row r="154" spans="1:12" x14ac:dyDescent="0.25">
      <c r="A154" s="11">
        <v>45078</v>
      </c>
      <c r="B154" s="10">
        <f>IF(A154=jour!$B$1,SUM(jour!$B$5,jour!$C$6),0)</f>
        <v>0</v>
      </c>
      <c r="C154" s="10">
        <f>IF(A154=jour!$B$1,SUM(jour!$B$7,jour!$C$8),0)</f>
        <v>0</v>
      </c>
      <c r="D154" s="10">
        <f>IF(A154=jour!$B$1,SUM(jour!$B$9,jour!$C$10),0)</f>
        <v>0</v>
      </c>
      <c r="E154" s="10">
        <f>IF(A154=jour!$B$1,SUM(jour!$B$11,jour!$C$12),0)</f>
        <v>0</v>
      </c>
      <c r="F154" s="5">
        <f t="shared" si="5"/>
        <v>0</v>
      </c>
      <c r="H154" s="9">
        <f>IF(A154=jour!$B$1,jour!$H$19,0)</f>
        <v>0</v>
      </c>
      <c r="I154" s="9">
        <f>IF(A154=jour!$B$1,jour!$I$19,0)</f>
        <v>0</v>
      </c>
      <c r="J154" s="9">
        <f>IF(A154=jour!$B$1,jour!$J$19,0)</f>
        <v>0</v>
      </c>
      <c r="K154" s="9">
        <f>IF(A154=jour!$B$1,jour!$K$19,0)</f>
        <v>0</v>
      </c>
      <c r="L154" s="5">
        <f t="shared" si="4"/>
        <v>0</v>
      </c>
    </row>
    <row r="155" spans="1:12" x14ac:dyDescent="0.25">
      <c r="A155" s="11">
        <v>45079</v>
      </c>
      <c r="B155" s="10">
        <f>IF(A155=jour!$B$1,SUM(jour!$B$5,jour!$C$6),0)</f>
        <v>0</v>
      </c>
      <c r="C155" s="10">
        <f>IF(A155=jour!$B$1,SUM(jour!$B$7,jour!$C$8),0)</f>
        <v>0</v>
      </c>
      <c r="D155" s="10">
        <f>IF(A155=jour!$B$1,SUM(jour!$B$9,jour!$C$10),0)</f>
        <v>0</v>
      </c>
      <c r="E155" s="10">
        <f>IF(A155=jour!$B$1,SUM(jour!$B$11,jour!$C$12),0)</f>
        <v>0</v>
      </c>
      <c r="F155" s="5">
        <f t="shared" si="5"/>
        <v>0</v>
      </c>
      <c r="H155" s="9">
        <f>IF(A155=jour!$B$1,jour!$H$19,0)</f>
        <v>0</v>
      </c>
      <c r="I155" s="9">
        <f>IF(A155=jour!$B$1,jour!$I$19,0)</f>
        <v>0</v>
      </c>
      <c r="J155" s="9">
        <f>IF(A155=jour!$B$1,jour!$J$19,0)</f>
        <v>0</v>
      </c>
      <c r="K155" s="9">
        <f>IF(A155=jour!$B$1,jour!$K$19,0)</f>
        <v>0</v>
      </c>
      <c r="L155" s="5">
        <f t="shared" si="4"/>
        <v>0</v>
      </c>
    </row>
    <row r="156" spans="1:12" x14ac:dyDescent="0.25">
      <c r="A156" s="11">
        <v>45080</v>
      </c>
      <c r="B156" s="10">
        <f>IF(A156=jour!$B$1,SUM(jour!$B$5,jour!$C$6),0)</f>
        <v>0</v>
      </c>
      <c r="C156" s="10">
        <f>IF(A156=jour!$B$1,SUM(jour!$B$7,jour!$C$8),0)</f>
        <v>0</v>
      </c>
      <c r="D156" s="10">
        <f>IF(A156=jour!$B$1,SUM(jour!$B$9,jour!$C$10),0)</f>
        <v>0</v>
      </c>
      <c r="E156" s="10">
        <f>IF(A156=jour!$B$1,SUM(jour!$B$11,jour!$C$12),0)</f>
        <v>0</v>
      </c>
      <c r="F156" s="5">
        <f t="shared" si="5"/>
        <v>0</v>
      </c>
      <c r="H156" s="9">
        <f>IF(A156=jour!$B$1,jour!$H$19,0)</f>
        <v>0</v>
      </c>
      <c r="I156" s="9">
        <f>IF(A156=jour!$B$1,jour!$I$19,0)</f>
        <v>0</v>
      </c>
      <c r="J156" s="9">
        <f>IF(A156=jour!$B$1,jour!$J$19,0)</f>
        <v>0</v>
      </c>
      <c r="K156" s="9">
        <f>IF(A156=jour!$B$1,jour!$K$19,0)</f>
        <v>0</v>
      </c>
      <c r="L156" s="5">
        <f t="shared" si="4"/>
        <v>0</v>
      </c>
    </row>
    <row r="157" spans="1:12" x14ac:dyDescent="0.25">
      <c r="A157" s="11">
        <v>45081</v>
      </c>
      <c r="B157" s="10">
        <f>IF(A157=jour!$B$1,SUM(jour!$B$5,jour!$C$6),0)</f>
        <v>0</v>
      </c>
      <c r="C157" s="10">
        <f>IF(A157=jour!$B$1,SUM(jour!$B$7,jour!$C$8),0)</f>
        <v>0</v>
      </c>
      <c r="D157" s="10">
        <f>IF(A157=jour!$B$1,SUM(jour!$B$9,jour!$C$10),0)</f>
        <v>0</v>
      </c>
      <c r="E157" s="10">
        <f>IF(A157=jour!$B$1,SUM(jour!$B$11,jour!$C$12),0)</f>
        <v>0</v>
      </c>
      <c r="F157" s="5">
        <f t="shared" si="5"/>
        <v>0</v>
      </c>
      <c r="H157" s="9">
        <f>IF(A157=jour!$B$1,jour!$H$19,0)</f>
        <v>0</v>
      </c>
      <c r="I157" s="9">
        <f>IF(A157=jour!$B$1,jour!$I$19,0)</f>
        <v>0</v>
      </c>
      <c r="J157" s="9">
        <f>IF(A157=jour!$B$1,jour!$J$19,0)</f>
        <v>0</v>
      </c>
      <c r="K157" s="9">
        <f>IF(A157=jour!$B$1,jour!$K$19,0)</f>
        <v>0</v>
      </c>
      <c r="L157" s="5">
        <f t="shared" si="4"/>
        <v>0</v>
      </c>
    </row>
    <row r="158" spans="1:12" x14ac:dyDescent="0.25">
      <c r="A158" s="11">
        <v>45082</v>
      </c>
      <c r="B158" s="10">
        <f>IF(A158=jour!$B$1,SUM(jour!$B$5,jour!$C$6),0)</f>
        <v>0</v>
      </c>
      <c r="C158" s="10">
        <f>IF(A158=jour!$B$1,SUM(jour!$B$7,jour!$C$8),0)</f>
        <v>0</v>
      </c>
      <c r="D158" s="10">
        <f>IF(A158=jour!$B$1,SUM(jour!$B$9,jour!$C$10),0)</f>
        <v>0</v>
      </c>
      <c r="E158" s="10">
        <f>IF(A158=jour!$B$1,SUM(jour!$B$11,jour!$C$12),0)</f>
        <v>0</v>
      </c>
      <c r="F158" s="5">
        <f t="shared" si="5"/>
        <v>0</v>
      </c>
      <c r="H158" s="9">
        <f>IF(A158=jour!$B$1,jour!$H$19,0)</f>
        <v>0</v>
      </c>
      <c r="I158" s="9">
        <f>IF(A158=jour!$B$1,jour!$I$19,0)</f>
        <v>0</v>
      </c>
      <c r="J158" s="9">
        <f>IF(A158=jour!$B$1,jour!$J$19,0)</f>
        <v>0</v>
      </c>
      <c r="K158" s="9">
        <f>IF(A158=jour!$B$1,jour!$K$19,0)</f>
        <v>0</v>
      </c>
      <c r="L158" s="5">
        <f t="shared" si="4"/>
        <v>0</v>
      </c>
    </row>
    <row r="159" spans="1:12" x14ac:dyDescent="0.25">
      <c r="A159" s="11">
        <v>45083</v>
      </c>
      <c r="B159" s="10">
        <f>IF(A159=jour!$B$1,SUM(jour!$B$5,jour!$C$6),0)</f>
        <v>0</v>
      </c>
      <c r="C159" s="10">
        <f>IF(A159=jour!$B$1,SUM(jour!$B$7,jour!$C$8),0)</f>
        <v>0</v>
      </c>
      <c r="D159" s="10">
        <f>IF(A159=jour!$B$1,SUM(jour!$B$9,jour!$C$10),0)</f>
        <v>0</v>
      </c>
      <c r="E159" s="10">
        <f>IF(A159=jour!$B$1,SUM(jour!$B$11,jour!$C$12),0)</f>
        <v>0</v>
      </c>
      <c r="F159" s="5">
        <f t="shared" si="5"/>
        <v>0</v>
      </c>
      <c r="H159" s="9">
        <f>IF(A159=jour!$B$1,jour!$H$19,0)</f>
        <v>0</v>
      </c>
      <c r="I159" s="9">
        <f>IF(A159=jour!$B$1,jour!$I$19,0)</f>
        <v>0</v>
      </c>
      <c r="J159" s="9">
        <f>IF(A159=jour!$B$1,jour!$J$19,0)</f>
        <v>0</v>
      </c>
      <c r="K159" s="9">
        <f>IF(A159=jour!$B$1,jour!$K$19,0)</f>
        <v>0</v>
      </c>
      <c r="L159" s="5">
        <f t="shared" si="4"/>
        <v>0</v>
      </c>
    </row>
    <row r="160" spans="1:12" x14ac:dyDescent="0.25">
      <c r="A160" s="11">
        <v>45084</v>
      </c>
      <c r="B160" s="10">
        <f>IF(A160=jour!$B$1,SUM(jour!$B$5,jour!$C$6),0)</f>
        <v>0</v>
      </c>
      <c r="C160" s="10">
        <f>IF(A160=jour!$B$1,SUM(jour!$B$7,jour!$C$8),0)</f>
        <v>0</v>
      </c>
      <c r="D160" s="10">
        <f>IF(A160=jour!$B$1,SUM(jour!$B$9,jour!$C$10),0)</f>
        <v>0</v>
      </c>
      <c r="E160" s="10">
        <f>IF(A160=jour!$B$1,SUM(jour!$B$11,jour!$C$12),0)</f>
        <v>0</v>
      </c>
      <c r="F160" s="5">
        <f t="shared" si="5"/>
        <v>0</v>
      </c>
      <c r="H160" s="9">
        <f>IF(A160=jour!$B$1,jour!$H$19,0)</f>
        <v>0</v>
      </c>
      <c r="I160" s="9">
        <f>IF(A160=jour!$B$1,jour!$I$19,0)</f>
        <v>0</v>
      </c>
      <c r="J160" s="9">
        <f>IF(A160=jour!$B$1,jour!$J$19,0)</f>
        <v>0</v>
      </c>
      <c r="K160" s="9">
        <f>IF(A160=jour!$B$1,jour!$K$19,0)</f>
        <v>0</v>
      </c>
      <c r="L160" s="5">
        <f t="shared" si="4"/>
        <v>0</v>
      </c>
    </row>
    <row r="161" spans="1:12" x14ac:dyDescent="0.25">
      <c r="A161" s="11">
        <v>45085</v>
      </c>
      <c r="B161" s="10">
        <f>IF(A161=jour!$B$1,SUM(jour!$B$5,jour!$C$6),0)</f>
        <v>0</v>
      </c>
      <c r="C161" s="10">
        <f>IF(A161=jour!$B$1,SUM(jour!$B$7,jour!$C$8),0)</f>
        <v>0</v>
      </c>
      <c r="D161" s="10">
        <f>IF(A161=jour!$B$1,SUM(jour!$B$9,jour!$C$10),0)</f>
        <v>0</v>
      </c>
      <c r="E161" s="10">
        <f>IF(A161=jour!$B$1,SUM(jour!$B$11,jour!$C$12),0)</f>
        <v>0</v>
      </c>
      <c r="F161" s="5">
        <f t="shared" si="5"/>
        <v>0</v>
      </c>
      <c r="H161" s="9">
        <f>IF(A161=jour!$B$1,jour!$H$19,0)</f>
        <v>0</v>
      </c>
      <c r="I161" s="9">
        <f>IF(A161=jour!$B$1,jour!$I$19,0)</f>
        <v>0</v>
      </c>
      <c r="J161" s="9">
        <f>IF(A161=jour!$B$1,jour!$J$19,0)</f>
        <v>0</v>
      </c>
      <c r="K161" s="9">
        <f>IF(A161=jour!$B$1,jour!$K$19,0)</f>
        <v>0</v>
      </c>
      <c r="L161" s="5">
        <f t="shared" si="4"/>
        <v>0</v>
      </c>
    </row>
    <row r="162" spans="1:12" x14ac:dyDescent="0.25">
      <c r="A162" s="11">
        <v>45086</v>
      </c>
      <c r="B162" s="10">
        <f>IF(A162=jour!$B$1,SUM(jour!$B$5,jour!$C$6),0)</f>
        <v>0</v>
      </c>
      <c r="C162" s="10">
        <f>IF(A162=jour!$B$1,SUM(jour!$B$7,jour!$C$8),0)</f>
        <v>0</v>
      </c>
      <c r="D162" s="10">
        <f>IF(A162=jour!$B$1,SUM(jour!$B$9,jour!$C$10),0)</f>
        <v>0</v>
      </c>
      <c r="E162" s="10">
        <f>IF(A162=jour!$B$1,SUM(jour!$B$11,jour!$C$12),0)</f>
        <v>0</v>
      </c>
      <c r="F162" s="5">
        <f t="shared" si="5"/>
        <v>0</v>
      </c>
      <c r="H162" s="9">
        <f>IF(A162=jour!$B$1,jour!$H$19,0)</f>
        <v>0</v>
      </c>
      <c r="I162" s="9">
        <f>IF(A162=jour!$B$1,jour!$I$19,0)</f>
        <v>0</v>
      </c>
      <c r="J162" s="9">
        <f>IF(A162=jour!$B$1,jour!$J$19,0)</f>
        <v>0</v>
      </c>
      <c r="K162" s="9">
        <f>IF(A162=jour!$B$1,jour!$K$19,0)</f>
        <v>0</v>
      </c>
      <c r="L162" s="5">
        <f t="shared" si="4"/>
        <v>0</v>
      </c>
    </row>
    <row r="163" spans="1:12" x14ac:dyDescent="0.25">
      <c r="A163" s="11">
        <v>45087</v>
      </c>
      <c r="B163" s="10">
        <f>IF(A163=jour!$B$1,SUM(jour!$B$5,jour!$C$6),0)</f>
        <v>0</v>
      </c>
      <c r="C163" s="10">
        <f>IF(A163=jour!$B$1,SUM(jour!$B$7,jour!$C$8),0)</f>
        <v>0</v>
      </c>
      <c r="D163" s="10">
        <f>IF(A163=jour!$B$1,SUM(jour!$B$9,jour!$C$10),0)</f>
        <v>0</v>
      </c>
      <c r="E163" s="10">
        <f>IF(A163=jour!$B$1,SUM(jour!$B$11,jour!$C$12),0)</f>
        <v>0</v>
      </c>
      <c r="F163" s="5">
        <f t="shared" si="5"/>
        <v>0</v>
      </c>
      <c r="H163" s="9">
        <f>IF(A163=jour!$B$1,jour!$H$19,0)</f>
        <v>0</v>
      </c>
      <c r="I163" s="9">
        <f>IF(A163=jour!$B$1,jour!$I$19,0)</f>
        <v>0</v>
      </c>
      <c r="J163" s="9">
        <f>IF(A163=jour!$B$1,jour!$J$19,0)</f>
        <v>0</v>
      </c>
      <c r="K163" s="9">
        <f>IF(A163=jour!$B$1,jour!$K$19,0)</f>
        <v>0</v>
      </c>
      <c r="L163" s="5">
        <f t="shared" si="4"/>
        <v>0</v>
      </c>
    </row>
    <row r="164" spans="1:12" x14ac:dyDescent="0.25">
      <c r="A164" s="11">
        <v>45088</v>
      </c>
      <c r="B164" s="10">
        <f>IF(A164=jour!$B$1,SUM(jour!$B$5,jour!$C$6),0)</f>
        <v>0</v>
      </c>
      <c r="C164" s="10">
        <f>IF(A164=jour!$B$1,SUM(jour!$B$7,jour!$C$8),0)</f>
        <v>0</v>
      </c>
      <c r="D164" s="10">
        <f>IF(A164=jour!$B$1,SUM(jour!$B$9,jour!$C$10),0)</f>
        <v>0</v>
      </c>
      <c r="E164" s="10">
        <f>IF(A164=jour!$B$1,SUM(jour!$B$11,jour!$C$12),0)</f>
        <v>0</v>
      </c>
      <c r="F164" s="5">
        <f t="shared" si="5"/>
        <v>0</v>
      </c>
      <c r="H164" s="9">
        <f>IF(A164=jour!$B$1,jour!$H$19,0)</f>
        <v>0</v>
      </c>
      <c r="I164" s="9">
        <f>IF(A164=jour!$B$1,jour!$I$19,0)</f>
        <v>0</v>
      </c>
      <c r="J164" s="9">
        <f>IF(A164=jour!$B$1,jour!$J$19,0)</f>
        <v>0</v>
      </c>
      <c r="K164" s="9">
        <f>IF(A164=jour!$B$1,jour!$K$19,0)</f>
        <v>0</v>
      </c>
      <c r="L164" s="5">
        <f t="shared" si="4"/>
        <v>0</v>
      </c>
    </row>
    <row r="165" spans="1:12" x14ac:dyDescent="0.25">
      <c r="A165" s="11">
        <v>45089</v>
      </c>
      <c r="B165" s="10">
        <f>IF(A165=jour!$B$1,SUM(jour!$B$5,jour!$C$6),0)</f>
        <v>0</v>
      </c>
      <c r="C165" s="10">
        <f>IF(A165=jour!$B$1,SUM(jour!$B$7,jour!$C$8),0)</f>
        <v>0</v>
      </c>
      <c r="D165" s="10">
        <f>IF(A165=jour!$B$1,SUM(jour!$B$9,jour!$C$10),0)</f>
        <v>0</v>
      </c>
      <c r="E165" s="10">
        <f>IF(A165=jour!$B$1,SUM(jour!$B$11,jour!$C$12),0)</f>
        <v>0</v>
      </c>
      <c r="F165" s="5">
        <f t="shared" si="5"/>
        <v>0</v>
      </c>
      <c r="H165" s="9">
        <f>IF(A165=jour!$B$1,jour!$H$19,0)</f>
        <v>0</v>
      </c>
      <c r="I165" s="9">
        <f>IF(A165=jour!$B$1,jour!$I$19,0)</f>
        <v>0</v>
      </c>
      <c r="J165" s="9">
        <f>IF(A165=jour!$B$1,jour!$J$19,0)</f>
        <v>0</v>
      </c>
      <c r="K165" s="9">
        <f>IF(A165=jour!$B$1,jour!$K$19,0)</f>
        <v>0</v>
      </c>
      <c r="L165" s="5">
        <f t="shared" si="4"/>
        <v>0</v>
      </c>
    </row>
    <row r="166" spans="1:12" x14ac:dyDescent="0.25">
      <c r="A166" s="11">
        <v>45090</v>
      </c>
      <c r="B166" s="10">
        <f>IF(A166=jour!$B$1,SUM(jour!$B$5,jour!$C$6),0)</f>
        <v>0</v>
      </c>
      <c r="C166" s="10">
        <f>IF(A166=jour!$B$1,SUM(jour!$B$7,jour!$C$8),0)</f>
        <v>0</v>
      </c>
      <c r="D166" s="10">
        <f>IF(A166=jour!$B$1,SUM(jour!$B$9,jour!$C$10),0)</f>
        <v>0</v>
      </c>
      <c r="E166" s="10">
        <f>IF(A166=jour!$B$1,SUM(jour!$B$11,jour!$C$12),0)</f>
        <v>0</v>
      </c>
      <c r="F166" s="5">
        <f t="shared" si="5"/>
        <v>0</v>
      </c>
      <c r="H166" s="9">
        <f>IF(A166=jour!$B$1,jour!$H$19,0)</f>
        <v>0</v>
      </c>
      <c r="I166" s="9">
        <f>IF(A166=jour!$B$1,jour!$I$19,0)</f>
        <v>0</v>
      </c>
      <c r="J166" s="9">
        <f>IF(A166=jour!$B$1,jour!$J$19,0)</f>
        <v>0</v>
      </c>
      <c r="K166" s="9">
        <f>IF(A166=jour!$B$1,jour!$K$19,0)</f>
        <v>0</v>
      </c>
      <c r="L166" s="5">
        <f t="shared" si="4"/>
        <v>0</v>
      </c>
    </row>
    <row r="167" spans="1:12" x14ac:dyDescent="0.25">
      <c r="A167" s="11">
        <v>45091</v>
      </c>
      <c r="B167" s="10">
        <f>IF(A167=jour!$B$1,SUM(jour!$B$5,jour!$C$6),0)</f>
        <v>0</v>
      </c>
      <c r="C167" s="10">
        <f>IF(A167=jour!$B$1,SUM(jour!$B$7,jour!$C$8),0)</f>
        <v>0</v>
      </c>
      <c r="D167" s="10">
        <f>IF(A167=jour!$B$1,SUM(jour!$B$9,jour!$C$10),0)</f>
        <v>0</v>
      </c>
      <c r="E167" s="10">
        <f>IF(A167=jour!$B$1,SUM(jour!$B$11,jour!$C$12),0)</f>
        <v>0</v>
      </c>
      <c r="F167" s="5">
        <f t="shared" si="5"/>
        <v>0</v>
      </c>
      <c r="H167" s="9">
        <f>IF(A167=jour!$B$1,jour!$H$19,0)</f>
        <v>0</v>
      </c>
      <c r="I167" s="9">
        <f>IF(A167=jour!$B$1,jour!$I$19,0)</f>
        <v>0</v>
      </c>
      <c r="J167" s="9">
        <f>IF(A167=jour!$B$1,jour!$J$19,0)</f>
        <v>0</v>
      </c>
      <c r="K167" s="9">
        <f>IF(A167=jour!$B$1,jour!$K$19,0)</f>
        <v>0</v>
      </c>
      <c r="L167" s="5">
        <f t="shared" si="4"/>
        <v>0</v>
      </c>
    </row>
    <row r="168" spans="1:12" x14ac:dyDescent="0.25">
      <c r="A168" s="11">
        <v>45092</v>
      </c>
      <c r="B168" s="10">
        <f>IF(A168=jour!$B$1,SUM(jour!$B$5,jour!$C$6),0)</f>
        <v>0</v>
      </c>
      <c r="C168" s="10">
        <f>IF(A168=jour!$B$1,SUM(jour!$B$7,jour!$C$8),0)</f>
        <v>0</v>
      </c>
      <c r="D168" s="10">
        <f>IF(A168=jour!$B$1,SUM(jour!$B$9,jour!$C$10),0)</f>
        <v>0</v>
      </c>
      <c r="E168" s="10">
        <f>IF(A168=jour!$B$1,SUM(jour!$B$11,jour!$C$12),0)</f>
        <v>0</v>
      </c>
      <c r="F168" s="5">
        <f t="shared" si="5"/>
        <v>0</v>
      </c>
      <c r="H168" s="9">
        <f>IF(A168=jour!$B$1,jour!$H$19,0)</f>
        <v>0</v>
      </c>
      <c r="I168" s="9">
        <f>IF(A168=jour!$B$1,jour!$I$19,0)</f>
        <v>0</v>
      </c>
      <c r="J168" s="9">
        <f>IF(A168=jour!$B$1,jour!$J$19,0)</f>
        <v>0</v>
      </c>
      <c r="K168" s="9">
        <f>IF(A168=jour!$B$1,jour!$K$19,0)</f>
        <v>0</v>
      </c>
      <c r="L168" s="5">
        <f t="shared" si="4"/>
        <v>0</v>
      </c>
    </row>
    <row r="169" spans="1:12" x14ac:dyDescent="0.25">
      <c r="A169" s="11">
        <v>45093</v>
      </c>
      <c r="B169" s="10">
        <f>IF(A169=jour!$B$1,SUM(jour!$B$5,jour!$C$6),0)</f>
        <v>0</v>
      </c>
      <c r="C169" s="10">
        <f>IF(A169=jour!$B$1,SUM(jour!$B$7,jour!$C$8),0)</f>
        <v>0</v>
      </c>
      <c r="D169" s="10">
        <f>IF(A169=jour!$B$1,SUM(jour!$B$9,jour!$C$10),0)</f>
        <v>0</v>
      </c>
      <c r="E169" s="10">
        <f>IF(A169=jour!$B$1,SUM(jour!$B$11,jour!$C$12),0)</f>
        <v>0</v>
      </c>
      <c r="F169" s="5">
        <f t="shared" si="5"/>
        <v>0</v>
      </c>
      <c r="H169" s="9">
        <f>IF(A169=jour!$B$1,jour!$H$19,0)</f>
        <v>0</v>
      </c>
      <c r="I169" s="9">
        <f>IF(A169=jour!$B$1,jour!$I$19,0)</f>
        <v>0</v>
      </c>
      <c r="J169" s="9">
        <f>IF(A169=jour!$B$1,jour!$J$19,0)</f>
        <v>0</v>
      </c>
      <c r="K169" s="9">
        <f>IF(A169=jour!$B$1,jour!$K$19,0)</f>
        <v>0</v>
      </c>
      <c r="L169" s="5">
        <f t="shared" si="4"/>
        <v>0</v>
      </c>
    </row>
    <row r="170" spans="1:12" x14ac:dyDescent="0.25">
      <c r="A170" s="11">
        <v>45094</v>
      </c>
      <c r="B170" s="10">
        <f>IF(A170=jour!$B$1,SUM(jour!$B$5,jour!$C$6),0)</f>
        <v>0</v>
      </c>
      <c r="C170" s="10">
        <f>IF(A170=jour!$B$1,SUM(jour!$B$7,jour!$C$8),0)</f>
        <v>0</v>
      </c>
      <c r="D170" s="10">
        <f>IF(A170=jour!$B$1,SUM(jour!$B$9,jour!$C$10),0)</f>
        <v>0</v>
      </c>
      <c r="E170" s="10">
        <f>IF(A170=jour!$B$1,SUM(jour!$B$11,jour!$C$12),0)</f>
        <v>0</v>
      </c>
      <c r="F170" s="5">
        <f t="shared" si="5"/>
        <v>0</v>
      </c>
      <c r="H170" s="9">
        <f>IF(A170=jour!$B$1,jour!$H$19,0)</f>
        <v>0</v>
      </c>
      <c r="I170" s="9">
        <f>IF(A170=jour!$B$1,jour!$I$19,0)</f>
        <v>0</v>
      </c>
      <c r="J170" s="9">
        <f>IF(A170=jour!$B$1,jour!$J$19,0)</f>
        <v>0</v>
      </c>
      <c r="K170" s="9">
        <f>IF(A170=jour!$B$1,jour!$K$19,0)</f>
        <v>0</v>
      </c>
      <c r="L170" s="5">
        <f t="shared" si="4"/>
        <v>0</v>
      </c>
    </row>
    <row r="171" spans="1:12" x14ac:dyDescent="0.25">
      <c r="A171" s="11">
        <v>45095</v>
      </c>
      <c r="B171" s="10">
        <f>IF(A171=jour!$B$1,SUM(jour!$B$5,jour!$C$6),0)</f>
        <v>0</v>
      </c>
      <c r="C171" s="10">
        <f>IF(A171=jour!$B$1,SUM(jour!$B$7,jour!$C$8),0)</f>
        <v>0</v>
      </c>
      <c r="D171" s="10">
        <f>IF(A171=jour!$B$1,SUM(jour!$B$9,jour!$C$10),0)</f>
        <v>0</v>
      </c>
      <c r="E171" s="10">
        <f>IF(A171=jour!$B$1,SUM(jour!$B$11,jour!$C$12),0)</f>
        <v>0</v>
      </c>
      <c r="F171" s="5">
        <f t="shared" si="5"/>
        <v>0</v>
      </c>
      <c r="H171" s="9">
        <f>IF(A171=jour!$B$1,jour!$H$19,0)</f>
        <v>0</v>
      </c>
      <c r="I171" s="9">
        <f>IF(A171=jour!$B$1,jour!$I$19,0)</f>
        <v>0</v>
      </c>
      <c r="J171" s="9">
        <f>IF(A171=jour!$B$1,jour!$J$19,0)</f>
        <v>0</v>
      </c>
      <c r="K171" s="9">
        <f>IF(A171=jour!$B$1,jour!$K$19,0)</f>
        <v>0</v>
      </c>
      <c r="L171" s="5">
        <f t="shared" si="4"/>
        <v>0</v>
      </c>
    </row>
    <row r="172" spans="1:12" x14ac:dyDescent="0.25">
      <c r="A172" s="11">
        <v>45096</v>
      </c>
      <c r="B172" s="10">
        <f>IF(A172=jour!$B$1,SUM(jour!$B$5,jour!$C$6),0)</f>
        <v>0</v>
      </c>
      <c r="C172" s="10">
        <f>IF(A172=jour!$B$1,SUM(jour!$B$7,jour!$C$8),0)</f>
        <v>0</v>
      </c>
      <c r="D172" s="10">
        <f>IF(A172=jour!$B$1,SUM(jour!$B$9,jour!$C$10),0)</f>
        <v>0</v>
      </c>
      <c r="E172" s="10">
        <f>IF(A172=jour!$B$1,SUM(jour!$B$11,jour!$C$12),0)</f>
        <v>0</v>
      </c>
      <c r="F172" s="5">
        <f t="shared" si="5"/>
        <v>0</v>
      </c>
      <c r="H172" s="9">
        <f>IF(A172=jour!$B$1,jour!$H$19,0)</f>
        <v>0</v>
      </c>
      <c r="I172" s="9">
        <f>IF(A172=jour!$B$1,jour!$I$19,0)</f>
        <v>0</v>
      </c>
      <c r="J172" s="9">
        <f>IF(A172=jour!$B$1,jour!$J$19,0)</f>
        <v>0</v>
      </c>
      <c r="K172" s="9">
        <f>IF(A172=jour!$B$1,jour!$K$19,0)</f>
        <v>0</v>
      </c>
      <c r="L172" s="5">
        <f t="shared" si="4"/>
        <v>0</v>
      </c>
    </row>
    <row r="173" spans="1:12" x14ac:dyDescent="0.25">
      <c r="A173" s="11">
        <v>45097</v>
      </c>
      <c r="B173" s="10">
        <f>IF(A173=jour!$B$1,SUM(jour!$B$5,jour!$C$6),0)</f>
        <v>0</v>
      </c>
      <c r="C173" s="10">
        <f>IF(A173=jour!$B$1,SUM(jour!$B$7,jour!$C$8),0)</f>
        <v>0</v>
      </c>
      <c r="D173" s="10">
        <f>IF(A173=jour!$B$1,SUM(jour!$B$9,jour!$C$10),0)</f>
        <v>0</v>
      </c>
      <c r="E173" s="10">
        <f>IF(A173=jour!$B$1,SUM(jour!$B$11,jour!$C$12),0)</f>
        <v>0</v>
      </c>
      <c r="F173" s="5">
        <f t="shared" si="5"/>
        <v>0</v>
      </c>
      <c r="H173" s="9">
        <f>IF(A173=jour!$B$1,jour!$H$19,0)</f>
        <v>0</v>
      </c>
      <c r="I173" s="9">
        <f>IF(A173=jour!$B$1,jour!$I$19,0)</f>
        <v>0</v>
      </c>
      <c r="J173" s="9">
        <f>IF(A173=jour!$B$1,jour!$J$19,0)</f>
        <v>0</v>
      </c>
      <c r="K173" s="9">
        <f>IF(A173=jour!$B$1,jour!$K$19,0)</f>
        <v>0</v>
      </c>
      <c r="L173" s="5">
        <f t="shared" si="4"/>
        <v>0</v>
      </c>
    </row>
    <row r="174" spans="1:12" x14ac:dyDescent="0.25">
      <c r="A174" s="11">
        <v>45098</v>
      </c>
      <c r="B174" s="10">
        <f>IF(A174=jour!$B$1,SUM(jour!$B$5,jour!$C$6),0)</f>
        <v>0</v>
      </c>
      <c r="C174" s="10">
        <f>IF(A174=jour!$B$1,SUM(jour!$B$7,jour!$C$8),0)</f>
        <v>0</v>
      </c>
      <c r="D174" s="10">
        <f>IF(A174=jour!$B$1,SUM(jour!$B$9,jour!$C$10),0)</f>
        <v>0</v>
      </c>
      <c r="E174" s="10">
        <f>IF(A174=jour!$B$1,SUM(jour!$B$11,jour!$C$12),0)</f>
        <v>0</v>
      </c>
      <c r="F174" s="5">
        <f t="shared" si="5"/>
        <v>0</v>
      </c>
      <c r="H174" s="9">
        <f>IF(A174=jour!$B$1,jour!$H$19,0)</f>
        <v>0</v>
      </c>
      <c r="I174" s="9">
        <f>IF(A174=jour!$B$1,jour!$I$19,0)</f>
        <v>0</v>
      </c>
      <c r="J174" s="9">
        <f>IF(A174=jour!$B$1,jour!$J$19,0)</f>
        <v>0</v>
      </c>
      <c r="K174" s="9">
        <f>IF(A174=jour!$B$1,jour!$K$19,0)</f>
        <v>0</v>
      </c>
      <c r="L174" s="5">
        <f t="shared" si="4"/>
        <v>0</v>
      </c>
    </row>
    <row r="175" spans="1:12" x14ac:dyDescent="0.25">
      <c r="A175" s="11">
        <v>45099</v>
      </c>
      <c r="B175" s="10">
        <f>IF(A175=jour!$B$1,SUM(jour!$B$5,jour!$C$6),0)</f>
        <v>0</v>
      </c>
      <c r="C175" s="10">
        <f>IF(A175=jour!$B$1,SUM(jour!$B$7,jour!$C$8),0)</f>
        <v>0</v>
      </c>
      <c r="D175" s="10">
        <f>IF(A175=jour!$B$1,SUM(jour!$B$9,jour!$C$10),0)</f>
        <v>0</v>
      </c>
      <c r="E175" s="10">
        <f>IF(A175=jour!$B$1,SUM(jour!$B$11,jour!$C$12),0)</f>
        <v>0</v>
      </c>
      <c r="F175" s="5">
        <f t="shared" si="5"/>
        <v>0</v>
      </c>
      <c r="H175" s="9">
        <f>IF(A175=jour!$B$1,jour!$H$19,0)</f>
        <v>0</v>
      </c>
      <c r="I175" s="9">
        <f>IF(A175=jour!$B$1,jour!$I$19,0)</f>
        <v>0</v>
      </c>
      <c r="J175" s="9">
        <f>IF(A175=jour!$B$1,jour!$J$19,0)</f>
        <v>0</v>
      </c>
      <c r="K175" s="9">
        <f>IF(A175=jour!$B$1,jour!$K$19,0)</f>
        <v>0</v>
      </c>
      <c r="L175" s="5">
        <f t="shared" si="4"/>
        <v>0</v>
      </c>
    </row>
    <row r="176" spans="1:12" x14ac:dyDescent="0.25">
      <c r="A176" s="11">
        <v>45100</v>
      </c>
      <c r="B176" s="10">
        <f>IF(A176=jour!$B$1,SUM(jour!$B$5,jour!$C$6),0)</f>
        <v>0</v>
      </c>
      <c r="C176" s="10">
        <f>IF(A176=jour!$B$1,SUM(jour!$B$7,jour!$C$8),0)</f>
        <v>0</v>
      </c>
      <c r="D176" s="10">
        <f>IF(A176=jour!$B$1,SUM(jour!$B$9,jour!$C$10),0)</f>
        <v>0</v>
      </c>
      <c r="E176" s="10">
        <f>IF(A176=jour!$B$1,SUM(jour!$B$11,jour!$C$12),0)</f>
        <v>0</v>
      </c>
      <c r="F176" s="5">
        <f t="shared" si="5"/>
        <v>0</v>
      </c>
      <c r="H176" s="9">
        <f>IF(A176=jour!$B$1,jour!$H$19,0)</f>
        <v>0</v>
      </c>
      <c r="I176" s="9">
        <f>IF(A176=jour!$B$1,jour!$I$19,0)</f>
        <v>0</v>
      </c>
      <c r="J176" s="9">
        <f>IF(A176=jour!$B$1,jour!$J$19,0)</f>
        <v>0</v>
      </c>
      <c r="K176" s="9">
        <f>IF(A176=jour!$B$1,jour!$K$19,0)</f>
        <v>0</v>
      </c>
      <c r="L176" s="5">
        <f t="shared" si="4"/>
        <v>0</v>
      </c>
    </row>
    <row r="177" spans="1:12" x14ac:dyDescent="0.25">
      <c r="A177" s="11">
        <v>45101</v>
      </c>
      <c r="B177" s="10">
        <f>IF(A177=jour!$B$1,SUM(jour!$B$5,jour!$C$6),0)</f>
        <v>0</v>
      </c>
      <c r="C177" s="10">
        <f>IF(A177=jour!$B$1,SUM(jour!$B$7,jour!$C$8),0)</f>
        <v>0</v>
      </c>
      <c r="D177" s="10">
        <f>IF(A177=jour!$B$1,SUM(jour!$B$9,jour!$C$10),0)</f>
        <v>0</v>
      </c>
      <c r="E177" s="10">
        <f>IF(A177=jour!$B$1,SUM(jour!$B$11,jour!$C$12),0)</f>
        <v>0</v>
      </c>
      <c r="F177" s="5">
        <f t="shared" si="5"/>
        <v>0</v>
      </c>
      <c r="H177" s="9">
        <f>IF(A177=jour!$B$1,jour!$H$19,0)</f>
        <v>0</v>
      </c>
      <c r="I177" s="9">
        <f>IF(A177=jour!$B$1,jour!$I$19,0)</f>
        <v>0</v>
      </c>
      <c r="J177" s="9">
        <f>IF(A177=jour!$B$1,jour!$J$19,0)</f>
        <v>0</v>
      </c>
      <c r="K177" s="9">
        <f>IF(A177=jour!$B$1,jour!$K$19,0)</f>
        <v>0</v>
      </c>
      <c r="L177" s="5">
        <f t="shared" si="4"/>
        <v>0</v>
      </c>
    </row>
    <row r="178" spans="1:12" x14ac:dyDescent="0.25">
      <c r="A178" s="11">
        <v>45102</v>
      </c>
      <c r="B178" s="10">
        <f>IF(A178=jour!$B$1,SUM(jour!$B$5,jour!$C$6),0)</f>
        <v>0</v>
      </c>
      <c r="C178" s="10">
        <f>IF(A178=jour!$B$1,SUM(jour!$B$7,jour!$C$8),0)</f>
        <v>0</v>
      </c>
      <c r="D178" s="10">
        <f>IF(A178=jour!$B$1,SUM(jour!$B$9,jour!$C$10),0)</f>
        <v>0</v>
      </c>
      <c r="E178" s="10">
        <f>IF(A178=jour!$B$1,SUM(jour!$B$11,jour!$C$12),0)</f>
        <v>0</v>
      </c>
      <c r="F178" s="5">
        <f t="shared" si="5"/>
        <v>0</v>
      </c>
      <c r="H178" s="9">
        <f>IF(A178=jour!$B$1,jour!$H$19,0)</f>
        <v>0</v>
      </c>
      <c r="I178" s="9">
        <f>IF(A178=jour!$B$1,jour!$I$19,0)</f>
        <v>0</v>
      </c>
      <c r="J178" s="9">
        <f>IF(A178=jour!$B$1,jour!$J$19,0)</f>
        <v>0</v>
      </c>
      <c r="K178" s="9">
        <f>IF(A178=jour!$B$1,jour!$K$19,0)</f>
        <v>0</v>
      </c>
      <c r="L178" s="5">
        <f t="shared" si="4"/>
        <v>0</v>
      </c>
    </row>
    <row r="179" spans="1:12" x14ac:dyDescent="0.25">
      <c r="A179" s="11">
        <v>45103</v>
      </c>
      <c r="B179" s="10">
        <f>IF(A179=jour!$B$1,SUM(jour!$B$5,jour!$C$6),0)</f>
        <v>0</v>
      </c>
      <c r="C179" s="10">
        <f>IF(A179=jour!$B$1,SUM(jour!$B$7,jour!$C$8),0)</f>
        <v>0</v>
      </c>
      <c r="D179" s="10">
        <f>IF(A179=jour!$B$1,SUM(jour!$B$9,jour!$C$10),0)</f>
        <v>0</v>
      </c>
      <c r="E179" s="10">
        <f>IF(A179=jour!$B$1,SUM(jour!$B$11,jour!$C$12),0)</f>
        <v>0</v>
      </c>
      <c r="F179" s="5">
        <f t="shared" si="5"/>
        <v>0</v>
      </c>
      <c r="H179" s="9">
        <f>IF(A179=jour!$B$1,jour!$H$19,0)</f>
        <v>0</v>
      </c>
      <c r="I179" s="9">
        <f>IF(A179=jour!$B$1,jour!$I$19,0)</f>
        <v>0</v>
      </c>
      <c r="J179" s="9">
        <f>IF(A179=jour!$B$1,jour!$J$19,0)</f>
        <v>0</v>
      </c>
      <c r="K179" s="9">
        <f>IF(A179=jour!$B$1,jour!$K$19,0)</f>
        <v>0</v>
      </c>
      <c r="L179" s="5">
        <f t="shared" si="4"/>
        <v>0</v>
      </c>
    </row>
    <row r="180" spans="1:12" x14ac:dyDescent="0.25">
      <c r="A180" s="11">
        <v>45104</v>
      </c>
      <c r="B180" s="10">
        <f>IF(A180=jour!$B$1,SUM(jour!$B$5,jour!$C$6),0)</f>
        <v>0</v>
      </c>
      <c r="C180" s="10">
        <f>IF(A180=jour!$B$1,SUM(jour!$B$7,jour!$C$8),0)</f>
        <v>0</v>
      </c>
      <c r="D180" s="10">
        <f>IF(A180=jour!$B$1,SUM(jour!$B$9,jour!$C$10),0)</f>
        <v>0</v>
      </c>
      <c r="E180" s="10">
        <f>IF(A180=jour!$B$1,SUM(jour!$B$11,jour!$C$12),0)</f>
        <v>0</v>
      </c>
      <c r="F180" s="5">
        <f t="shared" si="5"/>
        <v>0</v>
      </c>
      <c r="H180" s="9">
        <f>IF(A180=jour!$B$1,jour!$H$19,0)</f>
        <v>0</v>
      </c>
      <c r="I180" s="9">
        <f>IF(A180=jour!$B$1,jour!$I$19,0)</f>
        <v>0</v>
      </c>
      <c r="J180" s="9">
        <f>IF(A180=jour!$B$1,jour!$J$19,0)</f>
        <v>0</v>
      </c>
      <c r="K180" s="9">
        <f>IF(A180=jour!$B$1,jour!$K$19,0)</f>
        <v>0</v>
      </c>
      <c r="L180" s="5">
        <f t="shared" si="4"/>
        <v>0</v>
      </c>
    </row>
    <row r="181" spans="1:12" x14ac:dyDescent="0.25">
      <c r="A181" s="11">
        <v>45105</v>
      </c>
      <c r="B181" s="10">
        <f>IF(A181=jour!$B$1,SUM(jour!$B$5,jour!$C$6),0)</f>
        <v>0</v>
      </c>
      <c r="C181" s="10">
        <f>IF(A181=jour!$B$1,SUM(jour!$B$7,jour!$C$8),0)</f>
        <v>0</v>
      </c>
      <c r="D181" s="10">
        <f>IF(A181=jour!$B$1,SUM(jour!$B$9,jour!$C$10),0)</f>
        <v>0</v>
      </c>
      <c r="E181" s="10">
        <f>IF(A181=jour!$B$1,SUM(jour!$B$11,jour!$C$12),0)</f>
        <v>0</v>
      </c>
      <c r="F181" s="5">
        <f t="shared" si="5"/>
        <v>0</v>
      </c>
      <c r="H181" s="9">
        <f>IF(A181=jour!$B$1,jour!$H$19,0)</f>
        <v>0</v>
      </c>
      <c r="I181" s="9">
        <f>IF(A181=jour!$B$1,jour!$I$19,0)</f>
        <v>0</v>
      </c>
      <c r="J181" s="9">
        <f>IF(A181=jour!$B$1,jour!$J$19,0)</f>
        <v>0</v>
      </c>
      <c r="K181" s="9">
        <f>IF(A181=jour!$B$1,jour!$K$19,0)</f>
        <v>0</v>
      </c>
      <c r="L181" s="5">
        <f t="shared" si="4"/>
        <v>0</v>
      </c>
    </row>
    <row r="182" spans="1:12" x14ac:dyDescent="0.25">
      <c r="A182" s="11">
        <v>45106</v>
      </c>
      <c r="B182" s="10">
        <f>IF(A182=jour!$B$1,SUM(jour!$B$5,jour!$C$6),0)</f>
        <v>0</v>
      </c>
      <c r="C182" s="10">
        <f>IF(A182=jour!$B$1,SUM(jour!$B$7,jour!$C$8),0)</f>
        <v>0</v>
      </c>
      <c r="D182" s="10">
        <f>IF(A182=jour!$B$1,SUM(jour!$B$9,jour!$C$10),0)</f>
        <v>0</v>
      </c>
      <c r="E182" s="10">
        <f>IF(A182=jour!$B$1,SUM(jour!$B$11,jour!$C$12),0)</f>
        <v>0</v>
      </c>
      <c r="F182" s="5">
        <f t="shared" si="5"/>
        <v>0</v>
      </c>
      <c r="H182" s="9">
        <f>IF(A182=jour!$B$1,jour!$H$19,0)</f>
        <v>0</v>
      </c>
      <c r="I182" s="9">
        <f>IF(A182=jour!$B$1,jour!$I$19,0)</f>
        <v>0</v>
      </c>
      <c r="J182" s="9">
        <f>IF(A182=jour!$B$1,jour!$J$19,0)</f>
        <v>0</v>
      </c>
      <c r="K182" s="9">
        <f>IF(A182=jour!$B$1,jour!$K$19,0)</f>
        <v>0</v>
      </c>
      <c r="L182" s="5">
        <f t="shared" si="4"/>
        <v>0</v>
      </c>
    </row>
    <row r="183" spans="1:12" x14ac:dyDescent="0.25">
      <c r="A183" s="11">
        <v>45107</v>
      </c>
      <c r="B183" s="10">
        <f>IF(A183=jour!$B$1,SUM(jour!$B$5,jour!$C$6),0)</f>
        <v>0</v>
      </c>
      <c r="C183" s="10">
        <f>IF(A183=jour!$B$1,SUM(jour!$B$7,jour!$C$8),0)</f>
        <v>0</v>
      </c>
      <c r="D183" s="10">
        <f>IF(A183=jour!$B$1,SUM(jour!$B$9,jour!$C$10),0)</f>
        <v>0</v>
      </c>
      <c r="E183" s="10">
        <f>IF(A183=jour!$B$1,SUM(jour!$B$11,jour!$C$12),0)</f>
        <v>0</v>
      </c>
      <c r="F183" s="5">
        <f t="shared" si="5"/>
        <v>0</v>
      </c>
      <c r="H183" s="9">
        <f>IF(A183=jour!$B$1,jour!$H$19,0)</f>
        <v>0</v>
      </c>
      <c r="I183" s="9">
        <f>IF(A183=jour!$B$1,jour!$I$19,0)</f>
        <v>0</v>
      </c>
      <c r="J183" s="9">
        <f>IF(A183=jour!$B$1,jour!$J$19,0)</f>
        <v>0</v>
      </c>
      <c r="K183" s="9">
        <f>IF(A183=jour!$B$1,jour!$K$19,0)</f>
        <v>0</v>
      </c>
      <c r="L183" s="5">
        <f t="shared" si="4"/>
        <v>0</v>
      </c>
    </row>
    <row r="184" spans="1:12" x14ac:dyDescent="0.25">
      <c r="A184" s="11">
        <v>45108</v>
      </c>
      <c r="B184" s="10">
        <f>IF(A184=jour!$B$1,SUM(jour!$B$5,jour!$C$6),0)</f>
        <v>0</v>
      </c>
      <c r="C184" s="10">
        <f>IF(A184=jour!$B$1,SUM(jour!$B$7,jour!$C$8),0)</f>
        <v>0</v>
      </c>
      <c r="D184" s="10">
        <f>IF(A184=jour!$B$1,SUM(jour!$B$9,jour!$C$10),0)</f>
        <v>0</v>
      </c>
      <c r="E184" s="10">
        <f>IF(A184=jour!$B$1,SUM(jour!$B$11,jour!$C$12),0)</f>
        <v>0</v>
      </c>
      <c r="F184" s="5">
        <f t="shared" si="5"/>
        <v>0</v>
      </c>
      <c r="H184" s="9">
        <f>IF(A184=jour!$B$1,jour!$H$19,0)</f>
        <v>0</v>
      </c>
      <c r="I184" s="9">
        <f>IF(A184=jour!$B$1,jour!$I$19,0)</f>
        <v>0</v>
      </c>
      <c r="J184" s="9">
        <f>IF(A184=jour!$B$1,jour!$J$19,0)</f>
        <v>0</v>
      </c>
      <c r="K184" s="9">
        <f>IF(A184=jour!$B$1,jour!$K$19,0)</f>
        <v>0</v>
      </c>
      <c r="L184" s="5">
        <f t="shared" si="4"/>
        <v>0</v>
      </c>
    </row>
    <row r="185" spans="1:12" x14ac:dyDescent="0.25">
      <c r="A185" s="11">
        <v>45109</v>
      </c>
      <c r="B185" s="10">
        <f>IF(A185=jour!$B$1,SUM(jour!$B$5,jour!$C$6),0)</f>
        <v>0</v>
      </c>
      <c r="C185" s="10">
        <f>IF(A185=jour!$B$1,SUM(jour!$B$7,jour!$C$8),0)</f>
        <v>0</v>
      </c>
      <c r="D185" s="10">
        <f>IF(A185=jour!$B$1,SUM(jour!$B$9,jour!$C$10),0)</f>
        <v>0</v>
      </c>
      <c r="E185" s="10">
        <f>IF(A185=jour!$B$1,SUM(jour!$B$11,jour!$C$12),0)</f>
        <v>0</v>
      </c>
      <c r="F185" s="5">
        <f t="shared" si="5"/>
        <v>0</v>
      </c>
      <c r="H185" s="9">
        <f>IF(A185=jour!$B$1,jour!$H$19,0)</f>
        <v>0</v>
      </c>
      <c r="I185" s="9">
        <f>IF(A185=jour!$B$1,jour!$I$19,0)</f>
        <v>0</v>
      </c>
      <c r="J185" s="9">
        <f>IF(A185=jour!$B$1,jour!$J$19,0)</f>
        <v>0</v>
      </c>
      <c r="K185" s="9">
        <f>IF(A185=jour!$B$1,jour!$K$19,0)</f>
        <v>0</v>
      </c>
      <c r="L185" s="5">
        <f t="shared" si="4"/>
        <v>0</v>
      </c>
    </row>
    <row r="186" spans="1:12" x14ac:dyDescent="0.25">
      <c r="A186" s="11">
        <v>45110</v>
      </c>
      <c r="B186" s="10">
        <f>IF(A186=jour!$B$1,SUM(jour!$B$5,jour!$C$6),0)</f>
        <v>0</v>
      </c>
      <c r="C186" s="10">
        <f>IF(A186=jour!$B$1,SUM(jour!$B$7,jour!$C$8),0)</f>
        <v>0</v>
      </c>
      <c r="D186" s="10">
        <f>IF(A186=jour!$B$1,SUM(jour!$B$9,jour!$C$10),0)</f>
        <v>0</v>
      </c>
      <c r="E186" s="10">
        <f>IF(A186=jour!$B$1,SUM(jour!$B$11,jour!$C$12),0)</f>
        <v>0</v>
      </c>
      <c r="F186" s="5">
        <f t="shared" si="5"/>
        <v>0</v>
      </c>
      <c r="H186" s="9">
        <f>IF(A186=jour!$B$1,jour!$H$19,0)</f>
        <v>0</v>
      </c>
      <c r="I186" s="9">
        <f>IF(A186=jour!$B$1,jour!$I$19,0)</f>
        <v>0</v>
      </c>
      <c r="J186" s="9">
        <f>IF(A186=jour!$B$1,jour!$J$19,0)</f>
        <v>0</v>
      </c>
      <c r="K186" s="9">
        <f>IF(A186=jour!$B$1,jour!$K$19,0)</f>
        <v>0</v>
      </c>
      <c r="L186" s="5">
        <f t="shared" si="4"/>
        <v>0</v>
      </c>
    </row>
    <row r="187" spans="1:12" x14ac:dyDescent="0.25">
      <c r="A187" s="11">
        <v>45111</v>
      </c>
      <c r="B187" s="10">
        <f>IF(A187=jour!$B$1,SUM(jour!$B$5,jour!$C$6),0)</f>
        <v>0</v>
      </c>
      <c r="C187" s="10">
        <f>IF(A187=jour!$B$1,SUM(jour!$B$7,jour!$C$8),0)</f>
        <v>0</v>
      </c>
      <c r="D187" s="10">
        <f>IF(A187=jour!$B$1,SUM(jour!$B$9,jour!$C$10),0)</f>
        <v>0</v>
      </c>
      <c r="E187" s="10">
        <f>IF(A187=jour!$B$1,SUM(jour!$B$11,jour!$C$12),0)</f>
        <v>0</v>
      </c>
      <c r="F187" s="5">
        <f t="shared" si="5"/>
        <v>0</v>
      </c>
      <c r="H187" s="9">
        <f>IF(A187=jour!$B$1,jour!$H$19,0)</f>
        <v>0</v>
      </c>
      <c r="I187" s="9">
        <f>IF(A187=jour!$B$1,jour!$I$19,0)</f>
        <v>0</v>
      </c>
      <c r="J187" s="9">
        <f>IF(A187=jour!$B$1,jour!$J$19,0)</f>
        <v>0</v>
      </c>
      <c r="K187" s="9">
        <f>IF(A187=jour!$B$1,jour!$K$19,0)</f>
        <v>0</v>
      </c>
      <c r="L187" s="5">
        <f t="shared" si="4"/>
        <v>0</v>
      </c>
    </row>
    <row r="188" spans="1:12" x14ac:dyDescent="0.25">
      <c r="A188" s="11">
        <v>45112</v>
      </c>
      <c r="B188" s="10">
        <f>IF(A188=jour!$B$1,SUM(jour!$B$5,jour!$C$6),0)</f>
        <v>0</v>
      </c>
      <c r="C188" s="10">
        <f>IF(A188=jour!$B$1,SUM(jour!$B$7,jour!$C$8),0)</f>
        <v>0</v>
      </c>
      <c r="D188" s="10">
        <f>IF(A188=jour!$B$1,SUM(jour!$B$9,jour!$C$10),0)</f>
        <v>0</v>
      </c>
      <c r="E188" s="10">
        <f>IF(A188=jour!$B$1,SUM(jour!$B$11,jour!$C$12),0)</f>
        <v>0</v>
      </c>
      <c r="F188" s="5">
        <f t="shared" si="5"/>
        <v>0</v>
      </c>
      <c r="H188" s="9">
        <f>IF(A188=jour!$B$1,jour!$H$19,0)</f>
        <v>0</v>
      </c>
      <c r="I188" s="9">
        <f>IF(A188=jour!$B$1,jour!$I$19,0)</f>
        <v>0</v>
      </c>
      <c r="J188" s="9">
        <f>IF(A188=jour!$B$1,jour!$J$19,0)</f>
        <v>0</v>
      </c>
      <c r="K188" s="9">
        <f>IF(A188=jour!$B$1,jour!$K$19,0)</f>
        <v>0</v>
      </c>
      <c r="L188" s="5">
        <f t="shared" si="4"/>
        <v>0</v>
      </c>
    </row>
    <row r="189" spans="1:12" x14ac:dyDescent="0.25">
      <c r="A189" s="11">
        <v>45113</v>
      </c>
      <c r="B189" s="10">
        <f>IF(A189=jour!$B$1,SUM(jour!$B$5,jour!$C$6),0)</f>
        <v>0</v>
      </c>
      <c r="C189" s="10">
        <f>IF(A189=jour!$B$1,SUM(jour!$B$7,jour!$C$8),0)</f>
        <v>0</v>
      </c>
      <c r="D189" s="10">
        <f>IF(A189=jour!$B$1,SUM(jour!$B$9,jour!$C$10),0)</f>
        <v>0</v>
      </c>
      <c r="E189" s="10">
        <f>IF(A189=jour!$B$1,SUM(jour!$B$11,jour!$C$12),0)</f>
        <v>0</v>
      </c>
      <c r="F189" s="5">
        <f t="shared" si="5"/>
        <v>0</v>
      </c>
      <c r="H189" s="9">
        <f>IF(A189=jour!$B$1,jour!$H$19,0)</f>
        <v>0</v>
      </c>
      <c r="I189" s="9">
        <f>IF(A189=jour!$B$1,jour!$I$19,0)</f>
        <v>0</v>
      </c>
      <c r="J189" s="9">
        <f>IF(A189=jour!$B$1,jour!$J$19,0)</f>
        <v>0</v>
      </c>
      <c r="K189" s="9">
        <f>IF(A189=jour!$B$1,jour!$K$19,0)</f>
        <v>0</v>
      </c>
      <c r="L189" s="5">
        <f t="shared" si="4"/>
        <v>0</v>
      </c>
    </row>
    <row r="190" spans="1:12" x14ac:dyDescent="0.25">
      <c r="A190" s="11">
        <v>45114</v>
      </c>
      <c r="B190" s="10">
        <f>IF(A190=jour!$B$1,SUM(jour!$B$5,jour!$C$6),0)</f>
        <v>0</v>
      </c>
      <c r="C190" s="10">
        <f>IF(A190=jour!$B$1,SUM(jour!$B$7,jour!$C$8),0)</f>
        <v>0</v>
      </c>
      <c r="D190" s="10">
        <f>IF(A190=jour!$B$1,SUM(jour!$B$9,jour!$C$10),0)</f>
        <v>0</v>
      </c>
      <c r="E190" s="10">
        <f>IF(A190=jour!$B$1,SUM(jour!$B$11,jour!$C$12),0)</f>
        <v>0</v>
      </c>
      <c r="F190" s="5">
        <f t="shared" si="5"/>
        <v>0</v>
      </c>
      <c r="H190" s="9">
        <f>IF(A190=jour!$B$1,jour!$H$19,0)</f>
        <v>0</v>
      </c>
      <c r="I190" s="9">
        <f>IF(A190=jour!$B$1,jour!$I$19,0)</f>
        <v>0</v>
      </c>
      <c r="J190" s="9">
        <f>IF(A190=jour!$B$1,jour!$J$19,0)</f>
        <v>0</v>
      </c>
      <c r="K190" s="9">
        <f>IF(A190=jour!$B$1,jour!$K$19,0)</f>
        <v>0</v>
      </c>
      <c r="L190" s="5">
        <f t="shared" si="4"/>
        <v>0</v>
      </c>
    </row>
    <row r="191" spans="1:12" x14ac:dyDescent="0.25">
      <c r="A191" s="11">
        <v>45115</v>
      </c>
      <c r="B191" s="10">
        <f>IF(A191=jour!$B$1,SUM(jour!$B$5,jour!$C$6),0)</f>
        <v>0</v>
      </c>
      <c r="C191" s="10">
        <f>IF(A191=jour!$B$1,SUM(jour!$B$7,jour!$C$8),0)</f>
        <v>0</v>
      </c>
      <c r="D191" s="10">
        <f>IF(A191=jour!$B$1,SUM(jour!$B$9,jour!$C$10),0)</f>
        <v>0</v>
      </c>
      <c r="E191" s="10">
        <f>IF(A191=jour!$B$1,SUM(jour!$B$11,jour!$C$12),0)</f>
        <v>0</v>
      </c>
      <c r="F191" s="5">
        <f t="shared" si="5"/>
        <v>0</v>
      </c>
      <c r="H191" s="9">
        <f>IF(A191=jour!$B$1,jour!$H$19,0)</f>
        <v>0</v>
      </c>
      <c r="I191" s="9">
        <f>IF(A191=jour!$B$1,jour!$I$19,0)</f>
        <v>0</v>
      </c>
      <c r="J191" s="9">
        <f>IF(A191=jour!$B$1,jour!$J$19,0)</f>
        <v>0</v>
      </c>
      <c r="K191" s="9">
        <f>IF(A191=jour!$B$1,jour!$K$19,0)</f>
        <v>0</v>
      </c>
      <c r="L191" s="5">
        <f t="shared" si="4"/>
        <v>0</v>
      </c>
    </row>
    <row r="192" spans="1:12" x14ac:dyDescent="0.25">
      <c r="A192" s="11">
        <v>45116</v>
      </c>
      <c r="B192" s="10">
        <f>IF(A192=jour!$B$1,SUM(jour!$B$5,jour!$C$6),0)</f>
        <v>0</v>
      </c>
      <c r="C192" s="10">
        <f>IF(A192=jour!$B$1,SUM(jour!$B$7,jour!$C$8),0)</f>
        <v>0</v>
      </c>
      <c r="D192" s="10">
        <f>IF(A192=jour!$B$1,SUM(jour!$B$9,jour!$C$10),0)</f>
        <v>0</v>
      </c>
      <c r="E192" s="10">
        <f>IF(A192=jour!$B$1,SUM(jour!$B$11,jour!$C$12),0)</f>
        <v>0</v>
      </c>
      <c r="F192" s="5">
        <f t="shared" si="5"/>
        <v>0</v>
      </c>
      <c r="H192" s="9">
        <f>IF(A192=jour!$B$1,jour!$H$19,0)</f>
        <v>0</v>
      </c>
      <c r="I192" s="9">
        <f>IF(A192=jour!$B$1,jour!$I$19,0)</f>
        <v>0</v>
      </c>
      <c r="J192" s="9">
        <f>IF(A192=jour!$B$1,jour!$J$19,0)</f>
        <v>0</v>
      </c>
      <c r="K192" s="9">
        <f>IF(A192=jour!$B$1,jour!$K$19,0)</f>
        <v>0</v>
      </c>
      <c r="L192" s="5">
        <f t="shared" si="4"/>
        <v>0</v>
      </c>
    </row>
    <row r="193" spans="1:12" x14ac:dyDescent="0.25">
      <c r="A193" s="11">
        <v>45117</v>
      </c>
      <c r="B193" s="10">
        <f>IF(A193=jour!$B$1,SUM(jour!$B$5,jour!$C$6),0)</f>
        <v>0</v>
      </c>
      <c r="C193" s="10">
        <f>IF(A193=jour!$B$1,SUM(jour!$B$7,jour!$C$8),0)</f>
        <v>0</v>
      </c>
      <c r="D193" s="10">
        <f>IF(A193=jour!$B$1,SUM(jour!$B$9,jour!$C$10),0)</f>
        <v>0</v>
      </c>
      <c r="E193" s="10">
        <f>IF(A193=jour!$B$1,SUM(jour!$B$11,jour!$C$12),0)</f>
        <v>0</v>
      </c>
      <c r="F193" s="5">
        <f t="shared" si="5"/>
        <v>0</v>
      </c>
      <c r="H193" s="9">
        <f>IF(A193=jour!$B$1,jour!$H$19,0)</f>
        <v>0</v>
      </c>
      <c r="I193" s="9">
        <f>IF(A193=jour!$B$1,jour!$I$19,0)</f>
        <v>0</v>
      </c>
      <c r="J193" s="9">
        <f>IF(A193=jour!$B$1,jour!$J$19,0)</f>
        <v>0</v>
      </c>
      <c r="K193" s="9">
        <f>IF(A193=jour!$B$1,jour!$K$19,0)</f>
        <v>0</v>
      </c>
      <c r="L193" s="5">
        <f t="shared" si="4"/>
        <v>0</v>
      </c>
    </row>
    <row r="194" spans="1:12" x14ac:dyDescent="0.25">
      <c r="A194" s="11">
        <v>45118</v>
      </c>
      <c r="B194" s="10">
        <f>IF(A194=jour!$B$1,SUM(jour!$B$5,jour!$C$6),0)</f>
        <v>0</v>
      </c>
      <c r="C194" s="10">
        <f>IF(A194=jour!$B$1,SUM(jour!$B$7,jour!$C$8),0)</f>
        <v>0</v>
      </c>
      <c r="D194" s="10">
        <f>IF(A194=jour!$B$1,SUM(jour!$B$9,jour!$C$10),0)</f>
        <v>0</v>
      </c>
      <c r="E194" s="10">
        <f>IF(A194=jour!$B$1,SUM(jour!$B$11,jour!$C$12),0)</f>
        <v>0</v>
      </c>
      <c r="F194" s="5">
        <f t="shared" si="5"/>
        <v>0</v>
      </c>
      <c r="H194" s="9">
        <f>IF(A194=jour!$B$1,jour!$H$19,0)</f>
        <v>0</v>
      </c>
      <c r="I194" s="9">
        <f>IF(A194=jour!$B$1,jour!$I$19,0)</f>
        <v>0</v>
      </c>
      <c r="J194" s="9">
        <f>IF(A194=jour!$B$1,jour!$J$19,0)</f>
        <v>0</v>
      </c>
      <c r="K194" s="9">
        <f>IF(A194=jour!$B$1,jour!$K$19,0)</f>
        <v>0</v>
      </c>
      <c r="L194" s="5">
        <f t="shared" si="4"/>
        <v>0</v>
      </c>
    </row>
    <row r="195" spans="1:12" x14ac:dyDescent="0.25">
      <c r="A195" s="11">
        <v>45119</v>
      </c>
      <c r="B195" s="10">
        <f>IF(A195=jour!$B$1,SUM(jour!$B$5,jour!$C$6),0)</f>
        <v>0</v>
      </c>
      <c r="C195" s="10">
        <f>IF(A195=jour!$B$1,SUM(jour!$B$7,jour!$C$8),0)</f>
        <v>0</v>
      </c>
      <c r="D195" s="10">
        <f>IF(A195=jour!$B$1,SUM(jour!$B$9,jour!$C$10),0)</f>
        <v>0</v>
      </c>
      <c r="E195" s="10">
        <f>IF(A195=jour!$B$1,SUM(jour!$B$11,jour!$C$12),0)</f>
        <v>0</v>
      </c>
      <c r="F195" s="5">
        <f t="shared" si="5"/>
        <v>0</v>
      </c>
      <c r="H195" s="9">
        <f>IF(A195=jour!$B$1,jour!$H$19,0)</f>
        <v>0</v>
      </c>
      <c r="I195" s="9">
        <f>IF(A195=jour!$B$1,jour!$I$19,0)</f>
        <v>0</v>
      </c>
      <c r="J195" s="9">
        <f>IF(A195=jour!$B$1,jour!$J$19,0)</f>
        <v>0</v>
      </c>
      <c r="K195" s="9">
        <f>IF(A195=jour!$B$1,jour!$K$19,0)</f>
        <v>0</v>
      </c>
      <c r="L195" s="5">
        <f t="shared" si="4"/>
        <v>0</v>
      </c>
    </row>
    <row r="196" spans="1:12" x14ac:dyDescent="0.25">
      <c r="A196" s="11">
        <v>45120</v>
      </c>
      <c r="B196" s="10">
        <f>IF(A196=jour!$B$1,SUM(jour!$B$5,jour!$C$6),0)</f>
        <v>0</v>
      </c>
      <c r="C196" s="10">
        <f>IF(A196=jour!$B$1,SUM(jour!$B$7,jour!$C$8),0)</f>
        <v>0</v>
      </c>
      <c r="D196" s="10">
        <f>IF(A196=jour!$B$1,SUM(jour!$B$9,jour!$C$10),0)</f>
        <v>0</v>
      </c>
      <c r="E196" s="10">
        <f>IF(A196=jour!$B$1,SUM(jour!$B$11,jour!$C$12),0)</f>
        <v>0</v>
      </c>
      <c r="F196" s="5">
        <f t="shared" si="5"/>
        <v>0</v>
      </c>
      <c r="H196" s="9">
        <f>IF(A196=jour!$B$1,jour!$H$19,0)</f>
        <v>0</v>
      </c>
      <c r="I196" s="9">
        <f>IF(A196=jour!$B$1,jour!$I$19,0)</f>
        <v>0</v>
      </c>
      <c r="J196" s="9">
        <f>IF(A196=jour!$B$1,jour!$J$19,0)</f>
        <v>0</v>
      </c>
      <c r="K196" s="9">
        <f>IF(A196=jour!$B$1,jour!$K$19,0)</f>
        <v>0</v>
      </c>
      <c r="L196" s="5">
        <f t="shared" ref="L196:L259" si="6">SUM(H196:K196)</f>
        <v>0</v>
      </c>
    </row>
    <row r="197" spans="1:12" x14ac:dyDescent="0.25">
      <c r="A197" s="11">
        <v>45121</v>
      </c>
      <c r="B197" s="10">
        <f>IF(A197=jour!$B$1,SUM(jour!$B$5,jour!$C$6),0)</f>
        <v>0</v>
      </c>
      <c r="C197" s="10">
        <f>IF(A197=jour!$B$1,SUM(jour!$B$7,jour!$C$8),0)</f>
        <v>0</v>
      </c>
      <c r="D197" s="10">
        <f>IF(A197=jour!$B$1,SUM(jour!$B$9,jour!$C$10),0)</f>
        <v>0</v>
      </c>
      <c r="E197" s="10">
        <f>IF(A197=jour!$B$1,SUM(jour!$B$11,jour!$C$12),0)</f>
        <v>0</v>
      </c>
      <c r="F197" s="5">
        <f t="shared" si="5"/>
        <v>0</v>
      </c>
      <c r="H197" s="9">
        <f>IF(A197=jour!$B$1,jour!$H$19,0)</f>
        <v>0</v>
      </c>
      <c r="I197" s="9">
        <f>IF(A197=jour!$B$1,jour!$I$19,0)</f>
        <v>0</v>
      </c>
      <c r="J197" s="9">
        <f>IF(A197=jour!$B$1,jour!$J$19,0)</f>
        <v>0</v>
      </c>
      <c r="K197" s="9">
        <f>IF(A197=jour!$B$1,jour!$K$19,0)</f>
        <v>0</v>
      </c>
      <c r="L197" s="5">
        <f t="shared" si="6"/>
        <v>0</v>
      </c>
    </row>
    <row r="198" spans="1:12" x14ac:dyDescent="0.25">
      <c r="A198" s="11">
        <v>45122</v>
      </c>
      <c r="B198" s="10">
        <f>IF(A198=jour!$B$1,SUM(jour!$B$5,jour!$C$6),0)</f>
        <v>0</v>
      </c>
      <c r="C198" s="10">
        <f>IF(A198=jour!$B$1,SUM(jour!$B$7,jour!$C$8),0)</f>
        <v>0</v>
      </c>
      <c r="D198" s="10">
        <f>IF(A198=jour!$B$1,SUM(jour!$B$9,jour!$C$10),0)</f>
        <v>0</v>
      </c>
      <c r="E198" s="10">
        <f>IF(A198=jour!$B$1,SUM(jour!$B$11,jour!$C$12),0)</f>
        <v>0</v>
      </c>
      <c r="F198" s="5">
        <f t="shared" si="5"/>
        <v>0</v>
      </c>
      <c r="H198" s="9">
        <f>IF(A198=jour!$B$1,jour!$H$19,0)</f>
        <v>0</v>
      </c>
      <c r="I198" s="9">
        <f>IF(A198=jour!$B$1,jour!$I$19,0)</f>
        <v>0</v>
      </c>
      <c r="J198" s="9">
        <f>IF(A198=jour!$B$1,jour!$J$19,0)</f>
        <v>0</v>
      </c>
      <c r="K198" s="9">
        <f>IF(A198=jour!$B$1,jour!$K$19,0)</f>
        <v>0</v>
      </c>
      <c r="L198" s="5">
        <f t="shared" si="6"/>
        <v>0</v>
      </c>
    </row>
    <row r="199" spans="1:12" x14ac:dyDescent="0.25">
      <c r="A199" s="11">
        <v>45123</v>
      </c>
      <c r="B199" s="10">
        <f>IF(A199=jour!$B$1,SUM(jour!$B$5,jour!$C$6),0)</f>
        <v>0</v>
      </c>
      <c r="C199" s="10">
        <f>IF(A199=jour!$B$1,SUM(jour!$B$7,jour!$C$8),0)</f>
        <v>0</v>
      </c>
      <c r="D199" s="10">
        <f>IF(A199=jour!$B$1,SUM(jour!$B$9,jour!$C$10),0)</f>
        <v>0</v>
      </c>
      <c r="E199" s="10">
        <f>IF(A199=jour!$B$1,SUM(jour!$B$11,jour!$C$12),0)</f>
        <v>0</v>
      </c>
      <c r="F199" s="5">
        <f t="shared" si="5"/>
        <v>0</v>
      </c>
      <c r="H199" s="9">
        <f>IF(A199=jour!$B$1,jour!$H$19,0)</f>
        <v>0</v>
      </c>
      <c r="I199" s="9">
        <f>IF(A199=jour!$B$1,jour!$I$19,0)</f>
        <v>0</v>
      </c>
      <c r="J199" s="9">
        <f>IF(A199=jour!$B$1,jour!$J$19,0)</f>
        <v>0</v>
      </c>
      <c r="K199" s="9">
        <f>IF(A199=jour!$B$1,jour!$K$19,0)</f>
        <v>0</v>
      </c>
      <c r="L199" s="5">
        <f t="shared" si="6"/>
        <v>0</v>
      </c>
    </row>
    <row r="200" spans="1:12" x14ac:dyDescent="0.25">
      <c r="A200" s="11">
        <v>45124</v>
      </c>
      <c r="B200" s="10">
        <f>IF(A200=jour!$B$1,SUM(jour!$B$5,jour!$C$6),0)</f>
        <v>0</v>
      </c>
      <c r="C200" s="10">
        <f>IF(A200=jour!$B$1,SUM(jour!$B$7,jour!$C$8),0)</f>
        <v>0</v>
      </c>
      <c r="D200" s="10">
        <f>IF(A200=jour!$B$1,SUM(jour!$B$9,jour!$C$10),0)</f>
        <v>0</v>
      </c>
      <c r="E200" s="10">
        <f>IF(A200=jour!$B$1,SUM(jour!$B$11,jour!$C$12),0)</f>
        <v>0</v>
      </c>
      <c r="F200" s="5">
        <f t="shared" si="5"/>
        <v>0</v>
      </c>
      <c r="H200" s="9">
        <f>IF(A200=jour!$B$1,jour!$H$19,0)</f>
        <v>0</v>
      </c>
      <c r="I200" s="9">
        <f>IF(A200=jour!$B$1,jour!$I$19,0)</f>
        <v>0</v>
      </c>
      <c r="J200" s="9">
        <f>IF(A200=jour!$B$1,jour!$J$19,0)</f>
        <v>0</v>
      </c>
      <c r="K200" s="9">
        <f>IF(A200=jour!$B$1,jour!$K$19,0)</f>
        <v>0</v>
      </c>
      <c r="L200" s="5">
        <f t="shared" si="6"/>
        <v>0</v>
      </c>
    </row>
    <row r="201" spans="1:12" x14ac:dyDescent="0.25">
      <c r="A201" s="11">
        <v>45125</v>
      </c>
      <c r="B201" s="10">
        <f>IF(A201=jour!$B$1,SUM(jour!$B$5,jour!$C$6),0)</f>
        <v>0</v>
      </c>
      <c r="C201" s="10">
        <f>IF(A201=jour!$B$1,SUM(jour!$B$7,jour!$C$8),0)</f>
        <v>0</v>
      </c>
      <c r="D201" s="10">
        <f>IF(A201=jour!$B$1,SUM(jour!$B$9,jour!$C$10),0)</f>
        <v>0</v>
      </c>
      <c r="E201" s="10">
        <f>IF(A201=jour!$B$1,SUM(jour!$B$11,jour!$C$12),0)</f>
        <v>0</v>
      </c>
      <c r="F201" s="5">
        <f t="shared" si="5"/>
        <v>0</v>
      </c>
      <c r="H201" s="9">
        <f>IF(A201=jour!$B$1,jour!$H$19,0)</f>
        <v>0</v>
      </c>
      <c r="I201" s="9">
        <f>IF(A201=jour!$B$1,jour!$I$19,0)</f>
        <v>0</v>
      </c>
      <c r="J201" s="9">
        <f>IF(A201=jour!$B$1,jour!$J$19,0)</f>
        <v>0</v>
      </c>
      <c r="K201" s="9">
        <f>IF(A201=jour!$B$1,jour!$K$19,0)</f>
        <v>0</v>
      </c>
      <c r="L201" s="5">
        <f t="shared" si="6"/>
        <v>0</v>
      </c>
    </row>
    <row r="202" spans="1:12" x14ac:dyDescent="0.25">
      <c r="A202" s="11">
        <v>45126</v>
      </c>
      <c r="B202" s="10">
        <f>IF(A202=jour!$B$1,SUM(jour!$B$5,jour!$C$6),0)</f>
        <v>0</v>
      </c>
      <c r="C202" s="10">
        <f>IF(A202=jour!$B$1,SUM(jour!$B$7,jour!$C$8),0)</f>
        <v>0</v>
      </c>
      <c r="D202" s="10">
        <f>IF(A202=jour!$B$1,SUM(jour!$B$9,jour!$C$10),0)</f>
        <v>0</v>
      </c>
      <c r="E202" s="10">
        <f>IF(A202=jour!$B$1,SUM(jour!$B$11,jour!$C$12),0)</f>
        <v>0</v>
      </c>
      <c r="F202" s="5">
        <f t="shared" si="5"/>
        <v>0</v>
      </c>
      <c r="H202" s="9">
        <f>IF(A202=jour!$B$1,jour!$H$19,0)</f>
        <v>0</v>
      </c>
      <c r="I202" s="9">
        <f>IF(A202=jour!$B$1,jour!$I$19,0)</f>
        <v>0</v>
      </c>
      <c r="J202" s="9">
        <f>IF(A202=jour!$B$1,jour!$J$19,0)</f>
        <v>0</v>
      </c>
      <c r="K202" s="9">
        <f>IF(A202=jour!$B$1,jour!$K$19,0)</f>
        <v>0</v>
      </c>
      <c r="L202" s="5">
        <f t="shared" si="6"/>
        <v>0</v>
      </c>
    </row>
    <row r="203" spans="1:12" x14ac:dyDescent="0.25">
      <c r="A203" s="11">
        <v>45127</v>
      </c>
      <c r="B203" s="10">
        <f>IF(A203=jour!$B$1,SUM(jour!$B$5,jour!$C$6),0)</f>
        <v>0</v>
      </c>
      <c r="C203" s="10">
        <f>IF(A203=jour!$B$1,SUM(jour!$B$7,jour!$C$8),0)</f>
        <v>0</v>
      </c>
      <c r="D203" s="10">
        <f>IF(A203=jour!$B$1,SUM(jour!$B$9,jour!$C$10),0)</f>
        <v>0</v>
      </c>
      <c r="E203" s="10">
        <f>IF(A203=jour!$B$1,SUM(jour!$B$11,jour!$C$12),0)</f>
        <v>0</v>
      </c>
      <c r="F203" s="5">
        <f t="shared" si="5"/>
        <v>0</v>
      </c>
      <c r="H203" s="9">
        <f>IF(A203=jour!$B$1,jour!$H$19,0)</f>
        <v>0</v>
      </c>
      <c r="I203" s="9">
        <f>IF(A203=jour!$B$1,jour!$I$19,0)</f>
        <v>0</v>
      </c>
      <c r="J203" s="9">
        <f>IF(A203=jour!$B$1,jour!$J$19,0)</f>
        <v>0</v>
      </c>
      <c r="K203" s="9">
        <f>IF(A203=jour!$B$1,jour!$K$19,0)</f>
        <v>0</v>
      </c>
      <c r="L203" s="5">
        <f t="shared" si="6"/>
        <v>0</v>
      </c>
    </row>
    <row r="204" spans="1:12" x14ac:dyDescent="0.25">
      <c r="A204" s="11">
        <v>45128</v>
      </c>
      <c r="B204" s="10">
        <f>IF(A204=jour!$B$1,SUM(jour!$B$5,jour!$C$6),0)</f>
        <v>0</v>
      </c>
      <c r="C204" s="10">
        <f>IF(A204=jour!$B$1,SUM(jour!$B$7,jour!$C$8),0)</f>
        <v>0</v>
      </c>
      <c r="D204" s="10">
        <f>IF(A204=jour!$B$1,SUM(jour!$B$9,jour!$C$10),0)</f>
        <v>0</v>
      </c>
      <c r="E204" s="10">
        <f>IF(A204=jour!$B$1,SUM(jour!$B$11,jour!$C$12),0)</f>
        <v>0</v>
      </c>
      <c r="F204" s="5">
        <f t="shared" si="5"/>
        <v>0</v>
      </c>
      <c r="H204" s="9">
        <f>IF(A204=jour!$B$1,jour!$H$19,0)</f>
        <v>0</v>
      </c>
      <c r="I204" s="9">
        <f>IF(A204=jour!$B$1,jour!$I$19,0)</f>
        <v>0</v>
      </c>
      <c r="J204" s="9">
        <f>IF(A204=jour!$B$1,jour!$J$19,0)</f>
        <v>0</v>
      </c>
      <c r="K204" s="9">
        <f>IF(A204=jour!$B$1,jour!$K$19,0)</f>
        <v>0</v>
      </c>
      <c r="L204" s="5">
        <f t="shared" si="6"/>
        <v>0</v>
      </c>
    </row>
    <row r="205" spans="1:12" x14ac:dyDescent="0.25">
      <c r="A205" s="11">
        <v>45129</v>
      </c>
      <c r="B205" s="10">
        <f>IF(A205=jour!$B$1,SUM(jour!$B$5,jour!$C$6),0)</f>
        <v>0</v>
      </c>
      <c r="C205" s="10">
        <f>IF(A205=jour!$B$1,SUM(jour!$B$7,jour!$C$8),0)</f>
        <v>0</v>
      </c>
      <c r="D205" s="10">
        <f>IF(A205=jour!$B$1,SUM(jour!$B$9,jour!$C$10),0)</f>
        <v>0</v>
      </c>
      <c r="E205" s="10">
        <f>IF(A205=jour!$B$1,SUM(jour!$B$11,jour!$C$12),0)</f>
        <v>0</v>
      </c>
      <c r="F205" s="5">
        <f t="shared" si="5"/>
        <v>0</v>
      </c>
      <c r="H205" s="9">
        <f>IF(A205=jour!$B$1,jour!$H$19,0)</f>
        <v>0</v>
      </c>
      <c r="I205" s="9">
        <f>IF(A205=jour!$B$1,jour!$I$19,0)</f>
        <v>0</v>
      </c>
      <c r="J205" s="9">
        <f>IF(A205=jour!$B$1,jour!$J$19,0)</f>
        <v>0</v>
      </c>
      <c r="K205" s="9">
        <f>IF(A205=jour!$B$1,jour!$K$19,0)</f>
        <v>0</v>
      </c>
      <c r="L205" s="5">
        <f t="shared" si="6"/>
        <v>0</v>
      </c>
    </row>
    <row r="206" spans="1:12" x14ac:dyDescent="0.25">
      <c r="A206" s="11">
        <v>45130</v>
      </c>
      <c r="B206" s="10">
        <f>IF(A206=jour!$B$1,SUM(jour!$B$5,jour!$C$6),0)</f>
        <v>0</v>
      </c>
      <c r="C206" s="10">
        <f>IF(A206=jour!$B$1,SUM(jour!$B$7,jour!$C$8),0)</f>
        <v>0</v>
      </c>
      <c r="D206" s="10">
        <f>IF(A206=jour!$B$1,SUM(jour!$B$9,jour!$C$10),0)</f>
        <v>0</v>
      </c>
      <c r="E206" s="10">
        <f>IF(A206=jour!$B$1,SUM(jour!$B$11,jour!$C$12),0)</f>
        <v>0</v>
      </c>
      <c r="F206" s="5">
        <f t="shared" si="5"/>
        <v>0</v>
      </c>
      <c r="H206" s="9">
        <f>IF(A206=jour!$B$1,jour!$H$19,0)</f>
        <v>0</v>
      </c>
      <c r="I206" s="9">
        <f>IF(A206=jour!$B$1,jour!$I$19,0)</f>
        <v>0</v>
      </c>
      <c r="J206" s="9">
        <f>IF(A206=jour!$B$1,jour!$J$19,0)</f>
        <v>0</v>
      </c>
      <c r="K206" s="9">
        <f>IF(A206=jour!$B$1,jour!$K$19,0)</f>
        <v>0</v>
      </c>
      <c r="L206" s="5">
        <f t="shared" si="6"/>
        <v>0</v>
      </c>
    </row>
    <row r="207" spans="1:12" x14ac:dyDescent="0.25">
      <c r="A207" s="11">
        <v>45131</v>
      </c>
      <c r="B207" s="10">
        <f>IF(A207=jour!$B$1,SUM(jour!$B$5,jour!$C$6),0)</f>
        <v>0</v>
      </c>
      <c r="C207" s="10">
        <f>IF(A207=jour!$B$1,SUM(jour!$B$7,jour!$C$8),0)</f>
        <v>0</v>
      </c>
      <c r="D207" s="10">
        <f>IF(A207=jour!$B$1,SUM(jour!$B$9,jour!$C$10),0)</f>
        <v>0</v>
      </c>
      <c r="E207" s="10">
        <f>IF(A207=jour!$B$1,SUM(jour!$B$11,jour!$C$12),0)</f>
        <v>0</v>
      </c>
      <c r="F207" s="5">
        <f t="shared" ref="F207:F270" si="7">SUM(B207:E207)</f>
        <v>0</v>
      </c>
      <c r="H207" s="9">
        <f>IF(A207=jour!$B$1,jour!$H$19,0)</f>
        <v>0</v>
      </c>
      <c r="I207" s="9">
        <f>IF(A207=jour!$B$1,jour!$I$19,0)</f>
        <v>0</v>
      </c>
      <c r="J207" s="9">
        <f>IF(A207=jour!$B$1,jour!$J$19,0)</f>
        <v>0</v>
      </c>
      <c r="K207" s="9">
        <f>IF(A207=jour!$B$1,jour!$K$19,0)</f>
        <v>0</v>
      </c>
      <c r="L207" s="5">
        <f t="shared" si="6"/>
        <v>0</v>
      </c>
    </row>
    <row r="208" spans="1:12" x14ac:dyDescent="0.25">
      <c r="A208" s="11">
        <v>45132</v>
      </c>
      <c r="B208" s="10">
        <f>IF(A208=jour!$B$1,SUM(jour!$B$5,jour!$C$6),0)</f>
        <v>0</v>
      </c>
      <c r="C208" s="10">
        <f>IF(A208=jour!$B$1,SUM(jour!$B$7,jour!$C$8),0)</f>
        <v>0</v>
      </c>
      <c r="D208" s="10">
        <f>IF(A208=jour!$B$1,SUM(jour!$B$9,jour!$C$10),0)</f>
        <v>0</v>
      </c>
      <c r="E208" s="10">
        <f>IF(A208=jour!$B$1,SUM(jour!$B$11,jour!$C$12),0)</f>
        <v>0</v>
      </c>
      <c r="F208" s="5">
        <f t="shared" si="7"/>
        <v>0</v>
      </c>
      <c r="H208" s="9">
        <f>IF(A208=jour!$B$1,jour!$H$19,0)</f>
        <v>0</v>
      </c>
      <c r="I208" s="9">
        <f>IF(A208=jour!$B$1,jour!$I$19,0)</f>
        <v>0</v>
      </c>
      <c r="J208" s="9">
        <f>IF(A208=jour!$B$1,jour!$J$19,0)</f>
        <v>0</v>
      </c>
      <c r="K208" s="9">
        <f>IF(A208=jour!$B$1,jour!$K$19,0)</f>
        <v>0</v>
      </c>
      <c r="L208" s="5">
        <f t="shared" si="6"/>
        <v>0</v>
      </c>
    </row>
    <row r="209" spans="1:12" x14ac:dyDescent="0.25">
      <c r="A209" s="11">
        <v>45133</v>
      </c>
      <c r="B209" s="10">
        <f>IF(A209=jour!$B$1,SUM(jour!$B$5,jour!$C$6),0)</f>
        <v>0</v>
      </c>
      <c r="C209" s="10">
        <f>IF(A209=jour!$B$1,SUM(jour!$B$7,jour!$C$8),0)</f>
        <v>0</v>
      </c>
      <c r="D209" s="10">
        <f>IF(A209=jour!$B$1,SUM(jour!$B$9,jour!$C$10),0)</f>
        <v>0</v>
      </c>
      <c r="E209" s="10">
        <f>IF(A209=jour!$B$1,SUM(jour!$B$11,jour!$C$12),0)</f>
        <v>0</v>
      </c>
      <c r="F209" s="5">
        <f t="shared" si="7"/>
        <v>0</v>
      </c>
      <c r="H209" s="9">
        <f>IF(A209=jour!$B$1,jour!$H$19,0)</f>
        <v>0</v>
      </c>
      <c r="I209" s="9">
        <f>IF(A209=jour!$B$1,jour!$I$19,0)</f>
        <v>0</v>
      </c>
      <c r="J209" s="9">
        <f>IF(A209=jour!$B$1,jour!$J$19,0)</f>
        <v>0</v>
      </c>
      <c r="K209" s="9">
        <f>IF(A209=jour!$B$1,jour!$K$19,0)</f>
        <v>0</v>
      </c>
      <c r="L209" s="5">
        <f t="shared" si="6"/>
        <v>0</v>
      </c>
    </row>
    <row r="210" spans="1:12" x14ac:dyDescent="0.25">
      <c r="A210" s="11">
        <v>45134</v>
      </c>
      <c r="B210" s="10">
        <f>IF(A210=jour!$B$1,SUM(jour!$B$5,jour!$C$6),0)</f>
        <v>0</v>
      </c>
      <c r="C210" s="10">
        <f>IF(A210=jour!$B$1,SUM(jour!$B$7,jour!$C$8),0)</f>
        <v>0</v>
      </c>
      <c r="D210" s="10">
        <f>IF(A210=jour!$B$1,SUM(jour!$B$9,jour!$C$10),0)</f>
        <v>0</v>
      </c>
      <c r="E210" s="10">
        <f>IF(A210=jour!$B$1,SUM(jour!$B$11,jour!$C$12),0)</f>
        <v>0</v>
      </c>
      <c r="F210" s="5">
        <f t="shared" si="7"/>
        <v>0</v>
      </c>
      <c r="H210" s="9">
        <f>IF(A210=jour!$B$1,jour!$H$19,0)</f>
        <v>0</v>
      </c>
      <c r="I210" s="9">
        <f>IF(A210=jour!$B$1,jour!$I$19,0)</f>
        <v>0</v>
      </c>
      <c r="J210" s="9">
        <f>IF(A210=jour!$B$1,jour!$J$19,0)</f>
        <v>0</v>
      </c>
      <c r="K210" s="9">
        <f>IF(A210=jour!$B$1,jour!$K$19,0)</f>
        <v>0</v>
      </c>
      <c r="L210" s="5">
        <f t="shared" si="6"/>
        <v>0</v>
      </c>
    </row>
    <row r="211" spans="1:12" x14ac:dyDescent="0.25">
      <c r="A211" s="11">
        <v>45135</v>
      </c>
      <c r="B211" s="10">
        <f>IF(A211=jour!$B$1,SUM(jour!$B$5,jour!$C$6),0)</f>
        <v>0</v>
      </c>
      <c r="C211" s="10">
        <f>IF(A211=jour!$B$1,SUM(jour!$B$7,jour!$C$8),0)</f>
        <v>0</v>
      </c>
      <c r="D211" s="10">
        <f>IF(A211=jour!$B$1,SUM(jour!$B$9,jour!$C$10),0)</f>
        <v>0</v>
      </c>
      <c r="E211" s="10">
        <f>IF(A211=jour!$B$1,SUM(jour!$B$11,jour!$C$12),0)</f>
        <v>0</v>
      </c>
      <c r="F211" s="5">
        <f t="shared" si="7"/>
        <v>0</v>
      </c>
      <c r="H211" s="9">
        <f>IF(A211=jour!$B$1,jour!$H$19,0)</f>
        <v>0</v>
      </c>
      <c r="I211" s="9">
        <f>IF(A211=jour!$B$1,jour!$I$19,0)</f>
        <v>0</v>
      </c>
      <c r="J211" s="9">
        <f>IF(A211=jour!$B$1,jour!$J$19,0)</f>
        <v>0</v>
      </c>
      <c r="K211" s="9">
        <f>IF(A211=jour!$B$1,jour!$K$19,0)</f>
        <v>0</v>
      </c>
      <c r="L211" s="5">
        <f t="shared" si="6"/>
        <v>0</v>
      </c>
    </row>
    <row r="212" spans="1:12" x14ac:dyDescent="0.25">
      <c r="A212" s="11">
        <v>45136</v>
      </c>
      <c r="B212" s="10">
        <f>IF(A212=jour!$B$1,SUM(jour!$B$5,jour!$C$6),0)</f>
        <v>0</v>
      </c>
      <c r="C212" s="10">
        <f>IF(A212=jour!$B$1,SUM(jour!$B$7,jour!$C$8),0)</f>
        <v>0</v>
      </c>
      <c r="D212" s="10">
        <f>IF(A212=jour!$B$1,SUM(jour!$B$9,jour!$C$10),0)</f>
        <v>0</v>
      </c>
      <c r="E212" s="10">
        <f>IF(A212=jour!$B$1,SUM(jour!$B$11,jour!$C$12),0)</f>
        <v>0</v>
      </c>
      <c r="F212" s="5">
        <f t="shared" si="7"/>
        <v>0</v>
      </c>
      <c r="H212" s="9">
        <f>IF(A212=jour!$B$1,jour!$H$19,0)</f>
        <v>0</v>
      </c>
      <c r="I212" s="9">
        <f>IF(A212=jour!$B$1,jour!$I$19,0)</f>
        <v>0</v>
      </c>
      <c r="J212" s="9">
        <f>IF(A212=jour!$B$1,jour!$J$19,0)</f>
        <v>0</v>
      </c>
      <c r="K212" s="9">
        <f>IF(A212=jour!$B$1,jour!$K$19,0)</f>
        <v>0</v>
      </c>
      <c r="L212" s="5">
        <f t="shared" si="6"/>
        <v>0</v>
      </c>
    </row>
    <row r="213" spans="1:12" x14ac:dyDescent="0.25">
      <c r="A213" s="11">
        <v>45137</v>
      </c>
      <c r="B213" s="10">
        <f>IF(A213=jour!$B$1,SUM(jour!$B$5,jour!$C$6),0)</f>
        <v>0</v>
      </c>
      <c r="C213" s="10">
        <f>IF(A213=jour!$B$1,SUM(jour!$B$7,jour!$C$8),0)</f>
        <v>0</v>
      </c>
      <c r="D213" s="10">
        <f>IF(A213=jour!$B$1,SUM(jour!$B$9,jour!$C$10),0)</f>
        <v>0</v>
      </c>
      <c r="E213" s="10">
        <f>IF(A213=jour!$B$1,SUM(jour!$B$11,jour!$C$12),0)</f>
        <v>0</v>
      </c>
      <c r="F213" s="5">
        <f t="shared" si="7"/>
        <v>0</v>
      </c>
      <c r="H213" s="9">
        <f>IF(A213=jour!$B$1,jour!$H$19,0)</f>
        <v>0</v>
      </c>
      <c r="I213" s="9">
        <f>IF(A213=jour!$B$1,jour!$I$19,0)</f>
        <v>0</v>
      </c>
      <c r="J213" s="9">
        <f>IF(A213=jour!$B$1,jour!$J$19,0)</f>
        <v>0</v>
      </c>
      <c r="K213" s="9">
        <f>IF(A213=jour!$B$1,jour!$K$19,0)</f>
        <v>0</v>
      </c>
      <c r="L213" s="5">
        <f t="shared" si="6"/>
        <v>0</v>
      </c>
    </row>
    <row r="214" spans="1:12" x14ac:dyDescent="0.25">
      <c r="A214" s="11">
        <v>45138</v>
      </c>
      <c r="B214" s="10">
        <f>IF(A214=jour!$B$1,SUM(jour!$B$5,jour!$C$6),0)</f>
        <v>0</v>
      </c>
      <c r="C214" s="10">
        <f>IF(A214=jour!$B$1,SUM(jour!$B$7,jour!$C$8),0)</f>
        <v>0</v>
      </c>
      <c r="D214" s="10">
        <f>IF(A214=jour!$B$1,SUM(jour!$B$9,jour!$C$10),0)</f>
        <v>0</v>
      </c>
      <c r="E214" s="10">
        <f>IF(A214=jour!$B$1,SUM(jour!$B$11,jour!$C$12),0)</f>
        <v>0</v>
      </c>
      <c r="F214" s="5">
        <f t="shared" si="7"/>
        <v>0</v>
      </c>
      <c r="H214" s="9">
        <f>IF(A214=jour!$B$1,jour!$H$19,0)</f>
        <v>0</v>
      </c>
      <c r="I214" s="9">
        <f>IF(A214=jour!$B$1,jour!$I$19,0)</f>
        <v>0</v>
      </c>
      <c r="J214" s="9">
        <f>IF(A214=jour!$B$1,jour!$J$19,0)</f>
        <v>0</v>
      </c>
      <c r="K214" s="9">
        <f>IF(A214=jour!$B$1,jour!$K$19,0)</f>
        <v>0</v>
      </c>
      <c r="L214" s="5">
        <f t="shared" si="6"/>
        <v>0</v>
      </c>
    </row>
    <row r="215" spans="1:12" x14ac:dyDescent="0.25">
      <c r="A215" s="11">
        <v>45139</v>
      </c>
      <c r="B215" s="10">
        <f>IF(A215=jour!$B$1,SUM(jour!$B$5,jour!$C$6),0)</f>
        <v>0</v>
      </c>
      <c r="C215" s="10">
        <f>IF(A215=jour!$B$1,SUM(jour!$B$7,jour!$C$8),0)</f>
        <v>0</v>
      </c>
      <c r="D215" s="10">
        <f>IF(A215=jour!$B$1,SUM(jour!$B$9,jour!$C$10),0)</f>
        <v>0</v>
      </c>
      <c r="E215" s="10">
        <f>IF(A215=jour!$B$1,SUM(jour!$B$11,jour!$C$12),0)</f>
        <v>0</v>
      </c>
      <c r="F215" s="5">
        <f t="shared" si="7"/>
        <v>0</v>
      </c>
      <c r="H215" s="9">
        <f>IF(A215=jour!$B$1,jour!$H$19,0)</f>
        <v>0</v>
      </c>
      <c r="I215" s="9">
        <f>IF(A215=jour!$B$1,jour!$I$19,0)</f>
        <v>0</v>
      </c>
      <c r="J215" s="9">
        <f>IF(A215=jour!$B$1,jour!$J$19,0)</f>
        <v>0</v>
      </c>
      <c r="K215" s="9">
        <f>IF(A215=jour!$B$1,jour!$K$19,0)</f>
        <v>0</v>
      </c>
      <c r="L215" s="5">
        <f t="shared" si="6"/>
        <v>0</v>
      </c>
    </row>
    <row r="216" spans="1:12" x14ac:dyDescent="0.25">
      <c r="A216" s="11">
        <v>45140</v>
      </c>
      <c r="B216" s="10">
        <f>IF(A216=jour!$B$1,SUM(jour!$B$5,jour!$C$6),0)</f>
        <v>0</v>
      </c>
      <c r="C216" s="10">
        <f>IF(A216=jour!$B$1,SUM(jour!$B$7,jour!$C$8),0)</f>
        <v>0</v>
      </c>
      <c r="D216" s="10">
        <f>IF(A216=jour!$B$1,SUM(jour!$B$9,jour!$C$10),0)</f>
        <v>0</v>
      </c>
      <c r="E216" s="10">
        <f>IF(A216=jour!$B$1,SUM(jour!$B$11,jour!$C$12),0)</f>
        <v>0</v>
      </c>
      <c r="F216" s="5">
        <f t="shared" si="7"/>
        <v>0</v>
      </c>
      <c r="H216" s="9">
        <f>IF(A216=jour!$B$1,jour!$H$19,0)</f>
        <v>0</v>
      </c>
      <c r="I216" s="9">
        <f>IF(A216=jour!$B$1,jour!$I$19,0)</f>
        <v>0</v>
      </c>
      <c r="J216" s="9">
        <f>IF(A216=jour!$B$1,jour!$J$19,0)</f>
        <v>0</v>
      </c>
      <c r="K216" s="9">
        <f>IF(A216=jour!$B$1,jour!$K$19,0)</f>
        <v>0</v>
      </c>
      <c r="L216" s="5">
        <f t="shared" si="6"/>
        <v>0</v>
      </c>
    </row>
    <row r="217" spans="1:12" x14ac:dyDescent="0.25">
      <c r="A217" s="11">
        <v>45141</v>
      </c>
      <c r="B217" s="10">
        <f>IF(A217=jour!$B$1,SUM(jour!$B$5,jour!$C$6),0)</f>
        <v>0</v>
      </c>
      <c r="C217" s="10">
        <f>IF(A217=jour!$B$1,SUM(jour!$B$7,jour!$C$8),0)</f>
        <v>0</v>
      </c>
      <c r="D217" s="10">
        <f>IF(A217=jour!$B$1,SUM(jour!$B$9,jour!$C$10),0)</f>
        <v>0</v>
      </c>
      <c r="E217" s="10">
        <f>IF(A217=jour!$B$1,SUM(jour!$B$11,jour!$C$12),0)</f>
        <v>0</v>
      </c>
      <c r="F217" s="5">
        <f t="shared" si="7"/>
        <v>0</v>
      </c>
      <c r="H217" s="9">
        <f>IF(A217=jour!$B$1,jour!$H$19,0)</f>
        <v>0</v>
      </c>
      <c r="I217" s="9">
        <f>IF(A217=jour!$B$1,jour!$I$19,0)</f>
        <v>0</v>
      </c>
      <c r="J217" s="9">
        <f>IF(A217=jour!$B$1,jour!$J$19,0)</f>
        <v>0</v>
      </c>
      <c r="K217" s="9">
        <f>IF(A217=jour!$B$1,jour!$K$19,0)</f>
        <v>0</v>
      </c>
      <c r="L217" s="5">
        <f t="shared" si="6"/>
        <v>0</v>
      </c>
    </row>
    <row r="218" spans="1:12" x14ac:dyDescent="0.25">
      <c r="A218" s="11">
        <v>45142</v>
      </c>
      <c r="B218" s="10">
        <f>IF(A218=jour!$B$1,SUM(jour!$B$5,jour!$C$6),0)</f>
        <v>0</v>
      </c>
      <c r="C218" s="10">
        <f>IF(A218=jour!$B$1,SUM(jour!$B$7,jour!$C$8),0)</f>
        <v>0</v>
      </c>
      <c r="D218" s="10">
        <f>IF(A218=jour!$B$1,SUM(jour!$B$9,jour!$C$10),0)</f>
        <v>0</v>
      </c>
      <c r="E218" s="10">
        <f>IF(A218=jour!$B$1,SUM(jour!$B$11,jour!$C$12),0)</f>
        <v>0</v>
      </c>
      <c r="F218" s="5">
        <f t="shared" si="7"/>
        <v>0</v>
      </c>
      <c r="H218" s="9">
        <f>IF(A218=jour!$B$1,jour!$H$19,0)</f>
        <v>0</v>
      </c>
      <c r="I218" s="9">
        <f>IF(A218=jour!$B$1,jour!$I$19,0)</f>
        <v>0</v>
      </c>
      <c r="J218" s="9">
        <f>IF(A218=jour!$B$1,jour!$J$19,0)</f>
        <v>0</v>
      </c>
      <c r="K218" s="9">
        <f>IF(A218=jour!$B$1,jour!$K$19,0)</f>
        <v>0</v>
      </c>
      <c r="L218" s="5">
        <f t="shared" si="6"/>
        <v>0</v>
      </c>
    </row>
    <row r="219" spans="1:12" x14ac:dyDescent="0.25">
      <c r="A219" s="11">
        <v>45143</v>
      </c>
      <c r="B219" s="10">
        <f>IF(A219=jour!$B$1,SUM(jour!$B$5,jour!$C$6),0)</f>
        <v>0</v>
      </c>
      <c r="C219" s="10">
        <f>IF(A219=jour!$B$1,SUM(jour!$B$7,jour!$C$8),0)</f>
        <v>0</v>
      </c>
      <c r="D219" s="10">
        <f>IF(A219=jour!$B$1,SUM(jour!$B$9,jour!$C$10),0)</f>
        <v>0</v>
      </c>
      <c r="E219" s="10">
        <f>IF(A219=jour!$B$1,SUM(jour!$B$11,jour!$C$12),0)</f>
        <v>0</v>
      </c>
      <c r="F219" s="5">
        <f t="shared" si="7"/>
        <v>0</v>
      </c>
      <c r="H219" s="9">
        <f>IF(A219=jour!$B$1,jour!$H$19,0)</f>
        <v>0</v>
      </c>
      <c r="I219" s="9">
        <f>IF(A219=jour!$B$1,jour!$I$19,0)</f>
        <v>0</v>
      </c>
      <c r="J219" s="9">
        <f>IF(A219=jour!$B$1,jour!$J$19,0)</f>
        <v>0</v>
      </c>
      <c r="K219" s="9">
        <f>IF(A219=jour!$B$1,jour!$K$19,0)</f>
        <v>0</v>
      </c>
      <c r="L219" s="5">
        <f t="shared" si="6"/>
        <v>0</v>
      </c>
    </row>
    <row r="220" spans="1:12" x14ac:dyDescent="0.25">
      <c r="A220" s="11">
        <v>45144</v>
      </c>
      <c r="B220" s="10">
        <f>IF(A220=jour!$B$1,SUM(jour!$B$5,jour!$C$6),0)</f>
        <v>0</v>
      </c>
      <c r="C220" s="10">
        <f>IF(A220=jour!$B$1,SUM(jour!$B$7,jour!$C$8),0)</f>
        <v>0</v>
      </c>
      <c r="D220" s="10">
        <f>IF(A220=jour!$B$1,SUM(jour!$B$9,jour!$C$10),0)</f>
        <v>0</v>
      </c>
      <c r="E220" s="10">
        <f>IF(A220=jour!$B$1,SUM(jour!$B$11,jour!$C$12),0)</f>
        <v>0</v>
      </c>
      <c r="F220" s="5">
        <f t="shared" si="7"/>
        <v>0</v>
      </c>
      <c r="H220" s="9">
        <f>IF(A220=jour!$B$1,jour!$H$19,0)</f>
        <v>0</v>
      </c>
      <c r="I220" s="9">
        <f>IF(A220=jour!$B$1,jour!$I$19,0)</f>
        <v>0</v>
      </c>
      <c r="J220" s="9">
        <f>IF(A220=jour!$B$1,jour!$J$19,0)</f>
        <v>0</v>
      </c>
      <c r="K220" s="9">
        <f>IF(A220=jour!$B$1,jour!$K$19,0)</f>
        <v>0</v>
      </c>
      <c r="L220" s="5">
        <f t="shared" si="6"/>
        <v>0</v>
      </c>
    </row>
    <row r="221" spans="1:12" x14ac:dyDescent="0.25">
      <c r="A221" s="11">
        <v>45145</v>
      </c>
      <c r="B221" s="10">
        <f>IF(A221=jour!$B$1,SUM(jour!$B$5,jour!$C$6),0)</f>
        <v>0</v>
      </c>
      <c r="C221" s="10">
        <f>IF(A221=jour!$B$1,SUM(jour!$B$7,jour!$C$8),0)</f>
        <v>0</v>
      </c>
      <c r="D221" s="10">
        <f>IF(A221=jour!$B$1,SUM(jour!$B$9,jour!$C$10),0)</f>
        <v>0</v>
      </c>
      <c r="E221" s="10">
        <f>IF(A221=jour!$B$1,SUM(jour!$B$11,jour!$C$12),0)</f>
        <v>0</v>
      </c>
      <c r="F221" s="5">
        <f t="shared" si="7"/>
        <v>0</v>
      </c>
      <c r="H221" s="9">
        <f>IF(A221=jour!$B$1,jour!$H$19,0)</f>
        <v>0</v>
      </c>
      <c r="I221" s="9">
        <f>IF(A221=jour!$B$1,jour!$I$19,0)</f>
        <v>0</v>
      </c>
      <c r="J221" s="9">
        <f>IF(A221=jour!$B$1,jour!$J$19,0)</f>
        <v>0</v>
      </c>
      <c r="K221" s="9">
        <f>IF(A221=jour!$B$1,jour!$K$19,0)</f>
        <v>0</v>
      </c>
      <c r="L221" s="5">
        <f t="shared" si="6"/>
        <v>0</v>
      </c>
    </row>
    <row r="222" spans="1:12" x14ac:dyDescent="0.25">
      <c r="A222" s="11">
        <v>45146</v>
      </c>
      <c r="B222" s="10">
        <f>IF(A222=jour!$B$1,SUM(jour!$B$5,jour!$C$6),0)</f>
        <v>0</v>
      </c>
      <c r="C222" s="10">
        <f>IF(A222=jour!$B$1,SUM(jour!$B$7,jour!$C$8),0)</f>
        <v>0</v>
      </c>
      <c r="D222" s="10">
        <f>IF(A222=jour!$B$1,SUM(jour!$B$9,jour!$C$10),0)</f>
        <v>0</v>
      </c>
      <c r="E222" s="10">
        <f>IF(A222=jour!$B$1,SUM(jour!$B$11,jour!$C$12),0)</f>
        <v>0</v>
      </c>
      <c r="F222" s="5">
        <f t="shared" si="7"/>
        <v>0</v>
      </c>
      <c r="H222" s="9">
        <f>IF(A222=jour!$B$1,jour!$H$19,0)</f>
        <v>0</v>
      </c>
      <c r="I222" s="9">
        <f>IF(A222=jour!$B$1,jour!$I$19,0)</f>
        <v>0</v>
      </c>
      <c r="J222" s="9">
        <f>IF(A222=jour!$B$1,jour!$J$19,0)</f>
        <v>0</v>
      </c>
      <c r="K222" s="9">
        <f>IF(A222=jour!$B$1,jour!$K$19,0)</f>
        <v>0</v>
      </c>
      <c r="L222" s="5">
        <f t="shared" si="6"/>
        <v>0</v>
      </c>
    </row>
    <row r="223" spans="1:12" x14ac:dyDescent="0.25">
      <c r="A223" s="11">
        <v>45147</v>
      </c>
      <c r="B223" s="10">
        <f>IF(A223=jour!$B$1,SUM(jour!$B$5,jour!$C$6),0)</f>
        <v>0</v>
      </c>
      <c r="C223" s="10">
        <f>IF(A223=jour!$B$1,SUM(jour!$B$7,jour!$C$8),0)</f>
        <v>0</v>
      </c>
      <c r="D223" s="10">
        <f>IF(A223=jour!$B$1,SUM(jour!$B$9,jour!$C$10),0)</f>
        <v>0</v>
      </c>
      <c r="E223" s="10">
        <f>IF(A223=jour!$B$1,SUM(jour!$B$11,jour!$C$12),0)</f>
        <v>0</v>
      </c>
      <c r="F223" s="5">
        <f t="shared" si="7"/>
        <v>0</v>
      </c>
      <c r="H223" s="9">
        <f>IF(A223=jour!$B$1,jour!$H$19,0)</f>
        <v>0</v>
      </c>
      <c r="I223" s="9">
        <f>IF(A223=jour!$B$1,jour!$I$19,0)</f>
        <v>0</v>
      </c>
      <c r="J223" s="9">
        <f>IF(A223=jour!$B$1,jour!$J$19,0)</f>
        <v>0</v>
      </c>
      <c r="K223" s="9">
        <f>IF(A223=jour!$B$1,jour!$K$19,0)</f>
        <v>0</v>
      </c>
      <c r="L223" s="5">
        <f t="shared" si="6"/>
        <v>0</v>
      </c>
    </row>
    <row r="224" spans="1:12" x14ac:dyDescent="0.25">
      <c r="A224" s="11">
        <v>45148</v>
      </c>
      <c r="B224" s="10">
        <f>IF(A224=jour!$B$1,SUM(jour!$B$5,jour!$C$6),0)</f>
        <v>0</v>
      </c>
      <c r="C224" s="10">
        <f>IF(A224=jour!$B$1,SUM(jour!$B$7,jour!$C$8),0)</f>
        <v>0</v>
      </c>
      <c r="D224" s="10">
        <f>IF(A224=jour!$B$1,SUM(jour!$B$9,jour!$C$10),0)</f>
        <v>0</v>
      </c>
      <c r="E224" s="10">
        <f>IF(A224=jour!$B$1,SUM(jour!$B$11,jour!$C$12),0)</f>
        <v>0</v>
      </c>
      <c r="F224" s="5">
        <f t="shared" si="7"/>
        <v>0</v>
      </c>
      <c r="H224" s="9">
        <f>IF(A224=jour!$B$1,jour!$H$19,0)</f>
        <v>0</v>
      </c>
      <c r="I224" s="9">
        <f>IF(A224=jour!$B$1,jour!$I$19,0)</f>
        <v>0</v>
      </c>
      <c r="J224" s="9">
        <f>IF(A224=jour!$B$1,jour!$J$19,0)</f>
        <v>0</v>
      </c>
      <c r="K224" s="9">
        <f>IF(A224=jour!$B$1,jour!$K$19,0)</f>
        <v>0</v>
      </c>
      <c r="L224" s="5">
        <f t="shared" si="6"/>
        <v>0</v>
      </c>
    </row>
    <row r="225" spans="1:12" x14ac:dyDescent="0.25">
      <c r="A225" s="11">
        <v>45149</v>
      </c>
      <c r="B225" s="10">
        <f>IF(A225=jour!$B$1,SUM(jour!$B$5,jour!$C$6),0)</f>
        <v>0</v>
      </c>
      <c r="C225" s="10">
        <f>IF(A225=jour!$B$1,SUM(jour!$B$7,jour!$C$8),0)</f>
        <v>0</v>
      </c>
      <c r="D225" s="10">
        <f>IF(A225=jour!$B$1,SUM(jour!$B$9,jour!$C$10),0)</f>
        <v>0</v>
      </c>
      <c r="E225" s="10">
        <f>IF(A225=jour!$B$1,SUM(jour!$B$11,jour!$C$12),0)</f>
        <v>0</v>
      </c>
      <c r="F225" s="5">
        <f t="shared" si="7"/>
        <v>0</v>
      </c>
      <c r="H225" s="9">
        <f>IF(A225=jour!$B$1,jour!$H$19,0)</f>
        <v>0</v>
      </c>
      <c r="I225" s="9">
        <f>IF(A225=jour!$B$1,jour!$I$19,0)</f>
        <v>0</v>
      </c>
      <c r="J225" s="9">
        <f>IF(A225=jour!$B$1,jour!$J$19,0)</f>
        <v>0</v>
      </c>
      <c r="K225" s="9">
        <f>IF(A225=jour!$B$1,jour!$K$19,0)</f>
        <v>0</v>
      </c>
      <c r="L225" s="5">
        <f t="shared" si="6"/>
        <v>0</v>
      </c>
    </row>
    <row r="226" spans="1:12" x14ac:dyDescent="0.25">
      <c r="A226" s="11">
        <v>45150</v>
      </c>
      <c r="B226" s="10">
        <f>IF(A226=jour!$B$1,SUM(jour!$B$5,jour!$C$6),0)</f>
        <v>0</v>
      </c>
      <c r="C226" s="10">
        <f>IF(A226=jour!$B$1,SUM(jour!$B$7,jour!$C$8),0)</f>
        <v>0</v>
      </c>
      <c r="D226" s="10">
        <f>IF(A226=jour!$B$1,SUM(jour!$B$9,jour!$C$10),0)</f>
        <v>0</v>
      </c>
      <c r="E226" s="10">
        <f>IF(A226=jour!$B$1,SUM(jour!$B$11,jour!$C$12),0)</f>
        <v>0</v>
      </c>
      <c r="F226" s="5">
        <f t="shared" si="7"/>
        <v>0</v>
      </c>
      <c r="H226" s="9">
        <f>IF(A226=jour!$B$1,jour!$H$19,0)</f>
        <v>0</v>
      </c>
      <c r="I226" s="9">
        <f>IF(A226=jour!$B$1,jour!$I$19,0)</f>
        <v>0</v>
      </c>
      <c r="J226" s="9">
        <f>IF(A226=jour!$B$1,jour!$J$19,0)</f>
        <v>0</v>
      </c>
      <c r="K226" s="9">
        <f>IF(A226=jour!$B$1,jour!$K$19,0)</f>
        <v>0</v>
      </c>
      <c r="L226" s="5">
        <f t="shared" si="6"/>
        <v>0</v>
      </c>
    </row>
    <row r="227" spans="1:12" x14ac:dyDescent="0.25">
      <c r="A227" s="11">
        <v>45151</v>
      </c>
      <c r="B227" s="10">
        <f>IF(A227=jour!$B$1,SUM(jour!$B$5,jour!$C$6),0)</f>
        <v>0</v>
      </c>
      <c r="C227" s="10">
        <f>IF(A227=jour!$B$1,SUM(jour!$B$7,jour!$C$8),0)</f>
        <v>0</v>
      </c>
      <c r="D227" s="10">
        <f>IF(A227=jour!$B$1,SUM(jour!$B$9,jour!$C$10),0)</f>
        <v>0</v>
      </c>
      <c r="E227" s="10">
        <f>IF(A227=jour!$B$1,SUM(jour!$B$11,jour!$C$12),0)</f>
        <v>0</v>
      </c>
      <c r="F227" s="5">
        <f t="shared" si="7"/>
        <v>0</v>
      </c>
      <c r="H227" s="9">
        <f>IF(A227=jour!$B$1,jour!$H$19,0)</f>
        <v>0</v>
      </c>
      <c r="I227" s="9">
        <f>IF(A227=jour!$B$1,jour!$I$19,0)</f>
        <v>0</v>
      </c>
      <c r="J227" s="9">
        <f>IF(A227=jour!$B$1,jour!$J$19,0)</f>
        <v>0</v>
      </c>
      <c r="K227" s="9">
        <f>IF(A227=jour!$B$1,jour!$K$19,0)</f>
        <v>0</v>
      </c>
      <c r="L227" s="5">
        <f t="shared" si="6"/>
        <v>0</v>
      </c>
    </row>
    <row r="228" spans="1:12" x14ac:dyDescent="0.25">
      <c r="A228" s="11">
        <v>45152</v>
      </c>
      <c r="B228" s="10">
        <f>IF(A228=jour!$B$1,SUM(jour!$B$5,jour!$C$6),0)</f>
        <v>0</v>
      </c>
      <c r="C228" s="10">
        <f>IF(A228=jour!$B$1,SUM(jour!$B$7,jour!$C$8),0)</f>
        <v>0</v>
      </c>
      <c r="D228" s="10">
        <f>IF(A228=jour!$B$1,SUM(jour!$B$9,jour!$C$10),0)</f>
        <v>0</v>
      </c>
      <c r="E228" s="10">
        <f>IF(A228=jour!$B$1,SUM(jour!$B$11,jour!$C$12),0)</f>
        <v>0</v>
      </c>
      <c r="F228" s="5">
        <f t="shared" si="7"/>
        <v>0</v>
      </c>
      <c r="H228" s="9">
        <f>IF(A228=jour!$B$1,jour!$H$19,0)</f>
        <v>0</v>
      </c>
      <c r="I228" s="9">
        <f>IF(A228=jour!$B$1,jour!$I$19,0)</f>
        <v>0</v>
      </c>
      <c r="J228" s="9">
        <f>IF(A228=jour!$B$1,jour!$J$19,0)</f>
        <v>0</v>
      </c>
      <c r="K228" s="9">
        <f>IF(A228=jour!$B$1,jour!$K$19,0)</f>
        <v>0</v>
      </c>
      <c r="L228" s="5">
        <f t="shared" si="6"/>
        <v>0</v>
      </c>
    </row>
    <row r="229" spans="1:12" x14ac:dyDescent="0.25">
      <c r="A229" s="11">
        <v>45153</v>
      </c>
      <c r="B229" s="10">
        <f>IF(A229=jour!$B$1,SUM(jour!$B$5,jour!$C$6),0)</f>
        <v>0</v>
      </c>
      <c r="C229" s="10">
        <f>IF(A229=jour!$B$1,SUM(jour!$B$7,jour!$C$8),0)</f>
        <v>0</v>
      </c>
      <c r="D229" s="10">
        <f>IF(A229=jour!$B$1,SUM(jour!$B$9,jour!$C$10),0)</f>
        <v>0</v>
      </c>
      <c r="E229" s="10">
        <f>IF(A229=jour!$B$1,SUM(jour!$B$11,jour!$C$12),0)</f>
        <v>0</v>
      </c>
      <c r="F229" s="5">
        <f t="shared" si="7"/>
        <v>0</v>
      </c>
      <c r="H229" s="9">
        <f>IF(A229=jour!$B$1,jour!$H$19,0)</f>
        <v>0</v>
      </c>
      <c r="I229" s="9">
        <f>IF(A229=jour!$B$1,jour!$I$19,0)</f>
        <v>0</v>
      </c>
      <c r="J229" s="9">
        <f>IF(A229=jour!$B$1,jour!$J$19,0)</f>
        <v>0</v>
      </c>
      <c r="K229" s="9">
        <f>IF(A229=jour!$B$1,jour!$K$19,0)</f>
        <v>0</v>
      </c>
      <c r="L229" s="5">
        <f t="shared" si="6"/>
        <v>0</v>
      </c>
    </row>
    <row r="230" spans="1:12" x14ac:dyDescent="0.25">
      <c r="A230" s="11">
        <v>45154</v>
      </c>
      <c r="B230" s="10">
        <f>IF(A230=jour!$B$1,SUM(jour!$B$5,jour!$C$6),0)</f>
        <v>0</v>
      </c>
      <c r="C230" s="10">
        <f>IF(A230=jour!$B$1,SUM(jour!$B$7,jour!$C$8),0)</f>
        <v>0</v>
      </c>
      <c r="D230" s="10">
        <f>IF(A230=jour!$B$1,SUM(jour!$B$9,jour!$C$10),0)</f>
        <v>0</v>
      </c>
      <c r="E230" s="10">
        <f>IF(A230=jour!$B$1,SUM(jour!$B$11,jour!$C$12),0)</f>
        <v>0</v>
      </c>
      <c r="F230" s="5">
        <f t="shared" si="7"/>
        <v>0</v>
      </c>
      <c r="H230" s="9">
        <f>IF(A230=jour!$B$1,jour!$H$19,0)</f>
        <v>0</v>
      </c>
      <c r="I230" s="9">
        <f>IF(A230=jour!$B$1,jour!$I$19,0)</f>
        <v>0</v>
      </c>
      <c r="J230" s="9">
        <f>IF(A230=jour!$B$1,jour!$J$19,0)</f>
        <v>0</v>
      </c>
      <c r="K230" s="9">
        <f>IF(A230=jour!$B$1,jour!$K$19,0)</f>
        <v>0</v>
      </c>
      <c r="L230" s="5">
        <f t="shared" si="6"/>
        <v>0</v>
      </c>
    </row>
    <row r="231" spans="1:12" x14ac:dyDescent="0.25">
      <c r="A231" s="11">
        <v>45155</v>
      </c>
      <c r="B231" s="10">
        <f>IF(A231=jour!$B$1,SUM(jour!$B$5,jour!$C$6),0)</f>
        <v>0</v>
      </c>
      <c r="C231" s="10">
        <f>IF(A231=jour!$B$1,SUM(jour!$B$7,jour!$C$8),0)</f>
        <v>0</v>
      </c>
      <c r="D231" s="10">
        <f>IF(A231=jour!$B$1,SUM(jour!$B$9,jour!$C$10),0)</f>
        <v>0</v>
      </c>
      <c r="E231" s="10">
        <f>IF(A231=jour!$B$1,SUM(jour!$B$11,jour!$C$12),0)</f>
        <v>0</v>
      </c>
      <c r="F231" s="5">
        <f t="shared" si="7"/>
        <v>0</v>
      </c>
      <c r="H231" s="9">
        <f>IF(A231=jour!$B$1,jour!$H$19,0)</f>
        <v>0</v>
      </c>
      <c r="I231" s="9">
        <f>IF(A231=jour!$B$1,jour!$I$19,0)</f>
        <v>0</v>
      </c>
      <c r="J231" s="9">
        <f>IF(A231=jour!$B$1,jour!$J$19,0)</f>
        <v>0</v>
      </c>
      <c r="K231" s="9">
        <f>IF(A231=jour!$B$1,jour!$K$19,0)</f>
        <v>0</v>
      </c>
      <c r="L231" s="5">
        <f t="shared" si="6"/>
        <v>0</v>
      </c>
    </row>
    <row r="232" spans="1:12" x14ac:dyDescent="0.25">
      <c r="A232" s="11">
        <v>45156</v>
      </c>
      <c r="B232" s="10">
        <f>IF(A232=jour!$B$1,SUM(jour!$B$5,jour!$C$6),0)</f>
        <v>0</v>
      </c>
      <c r="C232" s="10">
        <f>IF(A232=jour!$B$1,SUM(jour!$B$7,jour!$C$8),0)</f>
        <v>0</v>
      </c>
      <c r="D232" s="10">
        <f>IF(A232=jour!$B$1,SUM(jour!$B$9,jour!$C$10),0)</f>
        <v>0</v>
      </c>
      <c r="E232" s="10">
        <f>IF(A232=jour!$B$1,SUM(jour!$B$11,jour!$C$12),0)</f>
        <v>0</v>
      </c>
      <c r="F232" s="5">
        <f t="shared" si="7"/>
        <v>0</v>
      </c>
      <c r="H232" s="9">
        <f>IF(A232=jour!$B$1,jour!$H$19,0)</f>
        <v>0</v>
      </c>
      <c r="I232" s="9">
        <f>IF(A232=jour!$B$1,jour!$I$19,0)</f>
        <v>0</v>
      </c>
      <c r="J232" s="9">
        <f>IF(A232=jour!$B$1,jour!$J$19,0)</f>
        <v>0</v>
      </c>
      <c r="K232" s="9">
        <f>IF(A232=jour!$B$1,jour!$K$19,0)</f>
        <v>0</v>
      </c>
      <c r="L232" s="5">
        <f t="shared" si="6"/>
        <v>0</v>
      </c>
    </row>
    <row r="233" spans="1:12" x14ac:dyDescent="0.25">
      <c r="A233" s="11">
        <v>45157</v>
      </c>
      <c r="B233" s="10">
        <f>IF(A233=jour!$B$1,SUM(jour!$B$5,jour!$C$6),0)</f>
        <v>0</v>
      </c>
      <c r="C233" s="10">
        <f>IF(A233=jour!$B$1,SUM(jour!$B$7,jour!$C$8),0)</f>
        <v>0</v>
      </c>
      <c r="D233" s="10">
        <f>IF(A233=jour!$B$1,SUM(jour!$B$9,jour!$C$10),0)</f>
        <v>0</v>
      </c>
      <c r="E233" s="10">
        <f>IF(A233=jour!$B$1,SUM(jour!$B$11,jour!$C$12),0)</f>
        <v>0</v>
      </c>
      <c r="F233" s="5">
        <f t="shared" si="7"/>
        <v>0</v>
      </c>
      <c r="H233" s="9">
        <f>IF(A233=jour!$B$1,jour!$H$19,0)</f>
        <v>0</v>
      </c>
      <c r="I233" s="9">
        <f>IF(A233=jour!$B$1,jour!$I$19,0)</f>
        <v>0</v>
      </c>
      <c r="J233" s="9">
        <f>IF(A233=jour!$B$1,jour!$J$19,0)</f>
        <v>0</v>
      </c>
      <c r="K233" s="9">
        <f>IF(A233=jour!$B$1,jour!$K$19,0)</f>
        <v>0</v>
      </c>
      <c r="L233" s="5">
        <f t="shared" si="6"/>
        <v>0</v>
      </c>
    </row>
    <row r="234" spans="1:12" x14ac:dyDescent="0.25">
      <c r="A234" s="11">
        <v>45158</v>
      </c>
      <c r="B234" s="10">
        <f>IF(A234=jour!$B$1,SUM(jour!$B$5,jour!$C$6),0)</f>
        <v>0</v>
      </c>
      <c r="C234" s="10">
        <f>IF(A234=jour!$B$1,SUM(jour!$B$7,jour!$C$8),0)</f>
        <v>0</v>
      </c>
      <c r="D234" s="10">
        <f>IF(A234=jour!$B$1,SUM(jour!$B$9,jour!$C$10),0)</f>
        <v>0</v>
      </c>
      <c r="E234" s="10">
        <f>IF(A234=jour!$B$1,SUM(jour!$B$11,jour!$C$12),0)</f>
        <v>0</v>
      </c>
      <c r="F234" s="5">
        <f t="shared" si="7"/>
        <v>0</v>
      </c>
      <c r="H234" s="9">
        <f>IF(A234=jour!$B$1,jour!$H$19,0)</f>
        <v>0</v>
      </c>
      <c r="I234" s="9">
        <f>IF(A234=jour!$B$1,jour!$I$19,0)</f>
        <v>0</v>
      </c>
      <c r="J234" s="9">
        <f>IF(A234=jour!$B$1,jour!$J$19,0)</f>
        <v>0</v>
      </c>
      <c r="K234" s="9">
        <f>IF(A234=jour!$B$1,jour!$K$19,0)</f>
        <v>0</v>
      </c>
      <c r="L234" s="5">
        <f t="shared" si="6"/>
        <v>0</v>
      </c>
    </row>
    <row r="235" spans="1:12" x14ac:dyDescent="0.25">
      <c r="A235" s="11">
        <v>45159</v>
      </c>
      <c r="B235" s="10">
        <f>IF(A235=jour!$B$1,SUM(jour!$B$5,jour!$C$6),0)</f>
        <v>0</v>
      </c>
      <c r="C235" s="10">
        <f>IF(A235=jour!$B$1,SUM(jour!$B$7,jour!$C$8),0)</f>
        <v>0</v>
      </c>
      <c r="D235" s="10">
        <f>IF(A235=jour!$B$1,SUM(jour!$B$9,jour!$C$10),0)</f>
        <v>0</v>
      </c>
      <c r="E235" s="10">
        <f>IF(A235=jour!$B$1,SUM(jour!$B$11,jour!$C$12),0)</f>
        <v>0</v>
      </c>
      <c r="F235" s="5">
        <f t="shared" si="7"/>
        <v>0</v>
      </c>
      <c r="H235" s="9">
        <f>IF(A235=jour!$B$1,jour!$H$19,0)</f>
        <v>0</v>
      </c>
      <c r="I235" s="9">
        <f>IF(A235=jour!$B$1,jour!$I$19,0)</f>
        <v>0</v>
      </c>
      <c r="J235" s="9">
        <f>IF(A235=jour!$B$1,jour!$J$19,0)</f>
        <v>0</v>
      </c>
      <c r="K235" s="9">
        <f>IF(A235=jour!$B$1,jour!$K$19,0)</f>
        <v>0</v>
      </c>
      <c r="L235" s="5">
        <f t="shared" si="6"/>
        <v>0</v>
      </c>
    </row>
    <row r="236" spans="1:12" x14ac:dyDescent="0.25">
      <c r="A236" s="11">
        <v>45160</v>
      </c>
      <c r="B236" s="10">
        <f>IF(A236=jour!$B$1,SUM(jour!$B$5,jour!$C$6),0)</f>
        <v>0</v>
      </c>
      <c r="C236" s="10">
        <f>IF(A236=jour!$B$1,SUM(jour!$B$7,jour!$C$8),0)</f>
        <v>0</v>
      </c>
      <c r="D236" s="10">
        <f>IF(A236=jour!$B$1,SUM(jour!$B$9,jour!$C$10),0)</f>
        <v>0</v>
      </c>
      <c r="E236" s="10">
        <f>IF(A236=jour!$B$1,SUM(jour!$B$11,jour!$C$12),0)</f>
        <v>0</v>
      </c>
      <c r="F236" s="5">
        <f t="shared" si="7"/>
        <v>0</v>
      </c>
      <c r="H236" s="9">
        <f>IF(A236=jour!$B$1,jour!$H$19,0)</f>
        <v>0</v>
      </c>
      <c r="I236" s="9">
        <f>IF(A236=jour!$B$1,jour!$I$19,0)</f>
        <v>0</v>
      </c>
      <c r="J236" s="9">
        <f>IF(A236=jour!$B$1,jour!$J$19,0)</f>
        <v>0</v>
      </c>
      <c r="K236" s="9">
        <f>IF(A236=jour!$B$1,jour!$K$19,0)</f>
        <v>0</v>
      </c>
      <c r="L236" s="5">
        <f t="shared" si="6"/>
        <v>0</v>
      </c>
    </row>
    <row r="237" spans="1:12" x14ac:dyDescent="0.25">
      <c r="A237" s="11">
        <v>45161</v>
      </c>
      <c r="B237" s="10">
        <f>IF(A237=jour!$B$1,SUM(jour!$B$5,jour!$C$6),0)</f>
        <v>0</v>
      </c>
      <c r="C237" s="10">
        <f>IF(A237=jour!$B$1,SUM(jour!$B$7,jour!$C$8),0)</f>
        <v>0</v>
      </c>
      <c r="D237" s="10">
        <f>IF(A237=jour!$B$1,SUM(jour!$B$9,jour!$C$10),0)</f>
        <v>0</v>
      </c>
      <c r="E237" s="10">
        <f>IF(A237=jour!$B$1,SUM(jour!$B$11,jour!$C$12),0)</f>
        <v>0</v>
      </c>
      <c r="F237" s="5">
        <f t="shared" si="7"/>
        <v>0</v>
      </c>
      <c r="H237" s="9">
        <f>IF(A237=jour!$B$1,jour!$H$19,0)</f>
        <v>0</v>
      </c>
      <c r="I237" s="9">
        <f>IF(A237=jour!$B$1,jour!$I$19,0)</f>
        <v>0</v>
      </c>
      <c r="J237" s="9">
        <f>IF(A237=jour!$B$1,jour!$J$19,0)</f>
        <v>0</v>
      </c>
      <c r="K237" s="9">
        <f>IF(A237=jour!$B$1,jour!$K$19,0)</f>
        <v>0</v>
      </c>
      <c r="L237" s="5">
        <f t="shared" si="6"/>
        <v>0</v>
      </c>
    </row>
    <row r="238" spans="1:12" x14ac:dyDescent="0.25">
      <c r="A238" s="11">
        <v>45162</v>
      </c>
      <c r="B238" s="10">
        <f>IF(A238=jour!$B$1,SUM(jour!$B$5,jour!$C$6),0)</f>
        <v>0</v>
      </c>
      <c r="C238" s="10">
        <f>IF(A238=jour!$B$1,SUM(jour!$B$7,jour!$C$8),0)</f>
        <v>0</v>
      </c>
      <c r="D238" s="10">
        <f>IF(A238=jour!$B$1,SUM(jour!$B$9,jour!$C$10),0)</f>
        <v>0</v>
      </c>
      <c r="E238" s="10">
        <f>IF(A238=jour!$B$1,SUM(jour!$B$11,jour!$C$12),0)</f>
        <v>0</v>
      </c>
      <c r="F238" s="5">
        <f t="shared" si="7"/>
        <v>0</v>
      </c>
      <c r="H238" s="9">
        <f>IF(A238=jour!$B$1,jour!$H$19,0)</f>
        <v>0</v>
      </c>
      <c r="I238" s="9">
        <f>IF(A238=jour!$B$1,jour!$I$19,0)</f>
        <v>0</v>
      </c>
      <c r="J238" s="9">
        <f>IF(A238=jour!$B$1,jour!$J$19,0)</f>
        <v>0</v>
      </c>
      <c r="K238" s="9">
        <f>IF(A238=jour!$B$1,jour!$K$19,0)</f>
        <v>0</v>
      </c>
      <c r="L238" s="5">
        <f t="shared" si="6"/>
        <v>0</v>
      </c>
    </row>
    <row r="239" spans="1:12" x14ac:dyDescent="0.25">
      <c r="A239" s="11">
        <v>45163</v>
      </c>
      <c r="B239" s="10">
        <f>IF(A239=jour!$B$1,SUM(jour!$B$5,jour!$C$6),0)</f>
        <v>0</v>
      </c>
      <c r="C239" s="10">
        <f>IF(A239=jour!$B$1,SUM(jour!$B$7,jour!$C$8),0)</f>
        <v>0</v>
      </c>
      <c r="D239" s="10">
        <f>IF(A239=jour!$B$1,SUM(jour!$B$9,jour!$C$10),0)</f>
        <v>0</v>
      </c>
      <c r="E239" s="10">
        <f>IF(A239=jour!$B$1,SUM(jour!$B$11,jour!$C$12),0)</f>
        <v>0</v>
      </c>
      <c r="F239" s="5">
        <f t="shared" si="7"/>
        <v>0</v>
      </c>
      <c r="H239" s="9">
        <f>IF(A239=jour!$B$1,jour!$H$19,0)</f>
        <v>0</v>
      </c>
      <c r="I239" s="9">
        <f>IF(A239=jour!$B$1,jour!$I$19,0)</f>
        <v>0</v>
      </c>
      <c r="J239" s="9">
        <f>IF(A239=jour!$B$1,jour!$J$19,0)</f>
        <v>0</v>
      </c>
      <c r="K239" s="9">
        <f>IF(A239=jour!$B$1,jour!$K$19,0)</f>
        <v>0</v>
      </c>
      <c r="L239" s="5">
        <f t="shared" si="6"/>
        <v>0</v>
      </c>
    </row>
    <row r="240" spans="1:12" x14ac:dyDescent="0.25">
      <c r="A240" s="11">
        <v>45164</v>
      </c>
      <c r="B240" s="10">
        <f>IF(A240=jour!$B$1,SUM(jour!$B$5,jour!$C$6),0)</f>
        <v>0</v>
      </c>
      <c r="C240" s="10">
        <f>IF(A240=jour!$B$1,SUM(jour!$B$7,jour!$C$8),0)</f>
        <v>0</v>
      </c>
      <c r="D240" s="10">
        <f>IF(A240=jour!$B$1,SUM(jour!$B$9,jour!$C$10),0)</f>
        <v>0</v>
      </c>
      <c r="E240" s="10">
        <f>IF(A240=jour!$B$1,SUM(jour!$B$11,jour!$C$12),0)</f>
        <v>0</v>
      </c>
      <c r="F240" s="5">
        <f t="shared" si="7"/>
        <v>0</v>
      </c>
      <c r="H240" s="9">
        <f>IF(A240=jour!$B$1,jour!$H$19,0)</f>
        <v>0</v>
      </c>
      <c r="I240" s="9">
        <f>IF(A240=jour!$B$1,jour!$I$19,0)</f>
        <v>0</v>
      </c>
      <c r="J240" s="9">
        <f>IF(A240=jour!$B$1,jour!$J$19,0)</f>
        <v>0</v>
      </c>
      <c r="K240" s="9">
        <f>IF(A240=jour!$B$1,jour!$K$19,0)</f>
        <v>0</v>
      </c>
      <c r="L240" s="5">
        <f t="shared" si="6"/>
        <v>0</v>
      </c>
    </row>
    <row r="241" spans="1:12" x14ac:dyDescent="0.25">
      <c r="A241" s="11">
        <v>45165</v>
      </c>
      <c r="B241" s="10">
        <f>IF(A241=jour!$B$1,SUM(jour!$B$5,jour!$C$6),0)</f>
        <v>0</v>
      </c>
      <c r="C241" s="10">
        <f>IF(A241=jour!$B$1,SUM(jour!$B$7,jour!$C$8),0)</f>
        <v>0</v>
      </c>
      <c r="D241" s="10">
        <f>IF(A241=jour!$B$1,SUM(jour!$B$9,jour!$C$10),0)</f>
        <v>0</v>
      </c>
      <c r="E241" s="10">
        <f>IF(A241=jour!$B$1,SUM(jour!$B$11,jour!$C$12),0)</f>
        <v>0</v>
      </c>
      <c r="F241" s="5">
        <f t="shared" si="7"/>
        <v>0</v>
      </c>
      <c r="H241" s="9">
        <f>IF(A241=jour!$B$1,jour!$H$19,0)</f>
        <v>0</v>
      </c>
      <c r="I241" s="9">
        <f>IF(A241=jour!$B$1,jour!$I$19,0)</f>
        <v>0</v>
      </c>
      <c r="J241" s="9">
        <f>IF(A241=jour!$B$1,jour!$J$19,0)</f>
        <v>0</v>
      </c>
      <c r="K241" s="9">
        <f>IF(A241=jour!$B$1,jour!$K$19,0)</f>
        <v>0</v>
      </c>
      <c r="L241" s="5">
        <f t="shared" si="6"/>
        <v>0</v>
      </c>
    </row>
    <row r="242" spans="1:12" x14ac:dyDescent="0.25">
      <c r="A242" s="11">
        <v>45166</v>
      </c>
      <c r="B242" s="10">
        <f>IF(A242=jour!$B$1,SUM(jour!$B$5,jour!$C$6),0)</f>
        <v>0</v>
      </c>
      <c r="C242" s="10">
        <f>IF(A242=jour!$B$1,SUM(jour!$B$7,jour!$C$8),0)</f>
        <v>0</v>
      </c>
      <c r="D242" s="10">
        <f>IF(A242=jour!$B$1,SUM(jour!$B$9,jour!$C$10),0)</f>
        <v>0</v>
      </c>
      <c r="E242" s="10">
        <f>IF(A242=jour!$B$1,SUM(jour!$B$11,jour!$C$12),0)</f>
        <v>0</v>
      </c>
      <c r="F242" s="5">
        <f t="shared" si="7"/>
        <v>0</v>
      </c>
      <c r="H242" s="9">
        <f>IF(A242=jour!$B$1,jour!$H$19,0)</f>
        <v>0</v>
      </c>
      <c r="I242" s="9">
        <f>IF(A242=jour!$B$1,jour!$I$19,0)</f>
        <v>0</v>
      </c>
      <c r="J242" s="9">
        <f>IF(A242=jour!$B$1,jour!$J$19,0)</f>
        <v>0</v>
      </c>
      <c r="K242" s="9">
        <f>IF(A242=jour!$B$1,jour!$K$19,0)</f>
        <v>0</v>
      </c>
      <c r="L242" s="5">
        <f t="shared" si="6"/>
        <v>0</v>
      </c>
    </row>
    <row r="243" spans="1:12" x14ac:dyDescent="0.25">
      <c r="A243" s="11">
        <v>45167</v>
      </c>
      <c r="B243" s="10">
        <f>IF(A243=jour!$B$1,SUM(jour!$B$5,jour!$C$6),0)</f>
        <v>0</v>
      </c>
      <c r="C243" s="10">
        <f>IF(A243=jour!$B$1,SUM(jour!$B$7,jour!$C$8),0)</f>
        <v>0</v>
      </c>
      <c r="D243" s="10">
        <f>IF(A243=jour!$B$1,SUM(jour!$B$9,jour!$C$10),0)</f>
        <v>0</v>
      </c>
      <c r="E243" s="10">
        <f>IF(A243=jour!$B$1,SUM(jour!$B$11,jour!$C$12),0)</f>
        <v>0</v>
      </c>
      <c r="F243" s="5">
        <f t="shared" si="7"/>
        <v>0</v>
      </c>
      <c r="H243" s="9">
        <f>IF(A243=jour!$B$1,jour!$H$19,0)</f>
        <v>0</v>
      </c>
      <c r="I243" s="9">
        <f>IF(A243=jour!$B$1,jour!$I$19,0)</f>
        <v>0</v>
      </c>
      <c r="J243" s="9">
        <f>IF(A243=jour!$B$1,jour!$J$19,0)</f>
        <v>0</v>
      </c>
      <c r="K243" s="9">
        <f>IF(A243=jour!$B$1,jour!$K$19,0)</f>
        <v>0</v>
      </c>
      <c r="L243" s="5">
        <f t="shared" si="6"/>
        <v>0</v>
      </c>
    </row>
    <row r="244" spans="1:12" x14ac:dyDescent="0.25">
      <c r="A244" s="11">
        <v>45168</v>
      </c>
      <c r="B244" s="10">
        <f>IF(A244=jour!$B$1,SUM(jour!$B$5,jour!$C$6),0)</f>
        <v>0</v>
      </c>
      <c r="C244" s="10">
        <f>IF(A244=jour!$B$1,SUM(jour!$B$7,jour!$C$8),0)</f>
        <v>0</v>
      </c>
      <c r="D244" s="10">
        <f>IF(A244=jour!$B$1,SUM(jour!$B$9,jour!$C$10),0)</f>
        <v>0</v>
      </c>
      <c r="E244" s="10">
        <f>IF(A244=jour!$B$1,SUM(jour!$B$11,jour!$C$12),0)</f>
        <v>0</v>
      </c>
      <c r="F244" s="5">
        <f t="shared" si="7"/>
        <v>0</v>
      </c>
      <c r="H244" s="9">
        <f>IF(A244=jour!$B$1,jour!$H$19,0)</f>
        <v>0</v>
      </c>
      <c r="I244" s="9">
        <f>IF(A244=jour!$B$1,jour!$I$19,0)</f>
        <v>0</v>
      </c>
      <c r="J244" s="9">
        <f>IF(A244=jour!$B$1,jour!$J$19,0)</f>
        <v>0</v>
      </c>
      <c r="K244" s="9">
        <f>IF(A244=jour!$B$1,jour!$K$19,0)</f>
        <v>0</v>
      </c>
      <c r="L244" s="5">
        <f t="shared" si="6"/>
        <v>0</v>
      </c>
    </row>
    <row r="245" spans="1:12" x14ac:dyDescent="0.25">
      <c r="A245" s="11">
        <v>45169</v>
      </c>
      <c r="B245" s="10">
        <f>IF(A245=jour!$B$1,SUM(jour!$B$5,jour!$C$6),0)</f>
        <v>0</v>
      </c>
      <c r="C245" s="10">
        <f>IF(A245=jour!$B$1,SUM(jour!$B$7,jour!$C$8),0)</f>
        <v>0</v>
      </c>
      <c r="D245" s="10">
        <f>IF(A245=jour!$B$1,SUM(jour!$B$9,jour!$C$10),0)</f>
        <v>0</v>
      </c>
      <c r="E245" s="10">
        <f>IF(A245=jour!$B$1,SUM(jour!$B$11,jour!$C$12),0)</f>
        <v>0</v>
      </c>
      <c r="F245" s="5">
        <f t="shared" si="7"/>
        <v>0</v>
      </c>
      <c r="H245" s="9">
        <f>IF(A245=jour!$B$1,jour!$H$19,0)</f>
        <v>0</v>
      </c>
      <c r="I245" s="9">
        <f>IF(A245=jour!$B$1,jour!$I$19,0)</f>
        <v>0</v>
      </c>
      <c r="J245" s="9">
        <f>IF(A245=jour!$B$1,jour!$J$19,0)</f>
        <v>0</v>
      </c>
      <c r="K245" s="9">
        <f>IF(A245=jour!$B$1,jour!$K$19,0)</f>
        <v>0</v>
      </c>
      <c r="L245" s="5">
        <f t="shared" si="6"/>
        <v>0</v>
      </c>
    </row>
    <row r="246" spans="1:12" x14ac:dyDescent="0.25">
      <c r="A246" s="11">
        <v>45170</v>
      </c>
      <c r="B246" s="10">
        <f>IF(A246=jour!$B$1,SUM(jour!$B$5,jour!$C$6),0)</f>
        <v>0</v>
      </c>
      <c r="C246" s="10">
        <f>IF(A246=jour!$B$1,SUM(jour!$B$7,jour!$C$8),0)</f>
        <v>0</v>
      </c>
      <c r="D246" s="10">
        <f>IF(A246=jour!$B$1,SUM(jour!$B$9,jour!$C$10),0)</f>
        <v>0</v>
      </c>
      <c r="E246" s="10">
        <f>IF(A246=jour!$B$1,SUM(jour!$B$11,jour!$C$12),0)</f>
        <v>0</v>
      </c>
      <c r="F246" s="5">
        <f t="shared" si="7"/>
        <v>0</v>
      </c>
      <c r="H246" s="9">
        <f>IF(A246=jour!$B$1,jour!$H$19,0)</f>
        <v>0</v>
      </c>
      <c r="I246" s="9">
        <f>IF(A246=jour!$B$1,jour!$I$19,0)</f>
        <v>0</v>
      </c>
      <c r="J246" s="9">
        <f>IF(A246=jour!$B$1,jour!$J$19,0)</f>
        <v>0</v>
      </c>
      <c r="K246" s="9">
        <f>IF(A246=jour!$B$1,jour!$K$19,0)</f>
        <v>0</v>
      </c>
      <c r="L246" s="5">
        <f t="shared" si="6"/>
        <v>0</v>
      </c>
    </row>
    <row r="247" spans="1:12" x14ac:dyDescent="0.25">
      <c r="A247" s="11">
        <v>45171</v>
      </c>
      <c r="B247" s="10">
        <f>IF(A247=jour!$B$1,SUM(jour!$B$5,jour!$C$6),0)</f>
        <v>0</v>
      </c>
      <c r="C247" s="10">
        <f>IF(A247=jour!$B$1,SUM(jour!$B$7,jour!$C$8),0)</f>
        <v>0</v>
      </c>
      <c r="D247" s="10">
        <f>IF(A247=jour!$B$1,SUM(jour!$B$9,jour!$C$10),0)</f>
        <v>0</v>
      </c>
      <c r="E247" s="10">
        <f>IF(A247=jour!$B$1,SUM(jour!$B$11,jour!$C$12),0)</f>
        <v>0</v>
      </c>
      <c r="F247" s="5">
        <f t="shared" si="7"/>
        <v>0</v>
      </c>
      <c r="H247" s="9">
        <f>IF(A247=jour!$B$1,jour!$H$19,0)</f>
        <v>0</v>
      </c>
      <c r="I247" s="9">
        <f>IF(A247=jour!$B$1,jour!$I$19,0)</f>
        <v>0</v>
      </c>
      <c r="J247" s="9">
        <f>IF(A247=jour!$B$1,jour!$J$19,0)</f>
        <v>0</v>
      </c>
      <c r="K247" s="9">
        <f>IF(A247=jour!$B$1,jour!$K$19,0)</f>
        <v>0</v>
      </c>
      <c r="L247" s="5">
        <f t="shared" si="6"/>
        <v>0</v>
      </c>
    </row>
    <row r="248" spans="1:12" x14ac:dyDescent="0.25">
      <c r="A248" s="11">
        <v>45172</v>
      </c>
      <c r="B248" s="10">
        <f>IF(A248=jour!$B$1,SUM(jour!$B$5,jour!$C$6),0)</f>
        <v>0</v>
      </c>
      <c r="C248" s="10">
        <f>IF(A248=jour!$B$1,SUM(jour!$B$7,jour!$C$8),0)</f>
        <v>0</v>
      </c>
      <c r="D248" s="10">
        <f>IF(A248=jour!$B$1,SUM(jour!$B$9,jour!$C$10),0)</f>
        <v>0</v>
      </c>
      <c r="E248" s="10">
        <f>IF(A248=jour!$B$1,SUM(jour!$B$11,jour!$C$12),0)</f>
        <v>0</v>
      </c>
      <c r="F248" s="5">
        <f t="shared" si="7"/>
        <v>0</v>
      </c>
      <c r="H248" s="9">
        <f>IF(A248=jour!$B$1,jour!$H$19,0)</f>
        <v>0</v>
      </c>
      <c r="I248" s="9">
        <f>IF(A248=jour!$B$1,jour!$I$19,0)</f>
        <v>0</v>
      </c>
      <c r="J248" s="9">
        <f>IF(A248=jour!$B$1,jour!$J$19,0)</f>
        <v>0</v>
      </c>
      <c r="K248" s="9">
        <f>IF(A248=jour!$B$1,jour!$K$19,0)</f>
        <v>0</v>
      </c>
      <c r="L248" s="5">
        <f t="shared" si="6"/>
        <v>0</v>
      </c>
    </row>
    <row r="249" spans="1:12" x14ac:dyDescent="0.25">
      <c r="A249" s="11">
        <v>45173</v>
      </c>
      <c r="B249" s="10">
        <f>IF(A249=jour!$B$1,SUM(jour!$B$5,jour!$C$6),0)</f>
        <v>0</v>
      </c>
      <c r="C249" s="10">
        <f>IF(A249=jour!$B$1,SUM(jour!$B$7,jour!$C$8),0)</f>
        <v>0</v>
      </c>
      <c r="D249" s="10">
        <f>IF(A249=jour!$B$1,SUM(jour!$B$9,jour!$C$10),0)</f>
        <v>0</v>
      </c>
      <c r="E249" s="10">
        <f>IF(A249=jour!$B$1,SUM(jour!$B$11,jour!$C$12),0)</f>
        <v>0</v>
      </c>
      <c r="F249" s="5">
        <f t="shared" si="7"/>
        <v>0</v>
      </c>
      <c r="H249" s="9">
        <f>IF(A249=jour!$B$1,jour!$H$19,0)</f>
        <v>0</v>
      </c>
      <c r="I249" s="9">
        <f>IF(A249=jour!$B$1,jour!$I$19,0)</f>
        <v>0</v>
      </c>
      <c r="J249" s="9">
        <f>IF(A249=jour!$B$1,jour!$J$19,0)</f>
        <v>0</v>
      </c>
      <c r="K249" s="9">
        <f>IF(A249=jour!$B$1,jour!$K$19,0)</f>
        <v>0</v>
      </c>
      <c r="L249" s="5">
        <f t="shared" si="6"/>
        <v>0</v>
      </c>
    </row>
    <row r="250" spans="1:12" x14ac:dyDescent="0.25">
      <c r="A250" s="11">
        <v>45174</v>
      </c>
      <c r="B250" s="10">
        <f>IF(A250=jour!$B$1,SUM(jour!$B$5,jour!$C$6),0)</f>
        <v>0</v>
      </c>
      <c r="C250" s="10">
        <f>IF(A250=jour!$B$1,SUM(jour!$B$7,jour!$C$8),0)</f>
        <v>0</v>
      </c>
      <c r="D250" s="10">
        <f>IF(A250=jour!$B$1,SUM(jour!$B$9,jour!$C$10),0)</f>
        <v>0</v>
      </c>
      <c r="E250" s="10">
        <f>IF(A250=jour!$B$1,SUM(jour!$B$11,jour!$C$12),0)</f>
        <v>0</v>
      </c>
      <c r="F250" s="5">
        <f t="shared" si="7"/>
        <v>0</v>
      </c>
      <c r="H250" s="9">
        <f>IF(A250=jour!$B$1,jour!$H$19,0)</f>
        <v>0</v>
      </c>
      <c r="I250" s="9">
        <f>IF(A250=jour!$B$1,jour!$I$19,0)</f>
        <v>0</v>
      </c>
      <c r="J250" s="9">
        <f>IF(A250=jour!$B$1,jour!$J$19,0)</f>
        <v>0</v>
      </c>
      <c r="K250" s="9">
        <f>IF(A250=jour!$B$1,jour!$K$19,0)</f>
        <v>0</v>
      </c>
      <c r="L250" s="5">
        <f t="shared" si="6"/>
        <v>0</v>
      </c>
    </row>
    <row r="251" spans="1:12" x14ac:dyDescent="0.25">
      <c r="A251" s="11">
        <v>45175</v>
      </c>
      <c r="B251" s="10">
        <f>IF(A251=jour!$B$1,SUM(jour!$B$5,jour!$C$6),0)</f>
        <v>0</v>
      </c>
      <c r="C251" s="10">
        <f>IF(A251=jour!$B$1,SUM(jour!$B$7,jour!$C$8),0)</f>
        <v>0</v>
      </c>
      <c r="D251" s="10">
        <f>IF(A251=jour!$B$1,SUM(jour!$B$9,jour!$C$10),0)</f>
        <v>0</v>
      </c>
      <c r="E251" s="10">
        <f>IF(A251=jour!$B$1,SUM(jour!$B$11,jour!$C$12),0)</f>
        <v>0</v>
      </c>
      <c r="F251" s="5">
        <f t="shared" si="7"/>
        <v>0</v>
      </c>
      <c r="H251" s="9">
        <f>IF(A251=jour!$B$1,jour!$H$19,0)</f>
        <v>0</v>
      </c>
      <c r="I251" s="9">
        <f>IF(A251=jour!$B$1,jour!$I$19,0)</f>
        <v>0</v>
      </c>
      <c r="J251" s="9">
        <f>IF(A251=jour!$B$1,jour!$J$19,0)</f>
        <v>0</v>
      </c>
      <c r="K251" s="9">
        <f>IF(A251=jour!$B$1,jour!$K$19,0)</f>
        <v>0</v>
      </c>
      <c r="L251" s="5">
        <f t="shared" si="6"/>
        <v>0</v>
      </c>
    </row>
    <row r="252" spans="1:12" x14ac:dyDescent="0.25">
      <c r="A252" s="11">
        <v>45176</v>
      </c>
      <c r="B252" s="10">
        <f>IF(A252=jour!$B$1,SUM(jour!$B$5,jour!$C$6),0)</f>
        <v>0</v>
      </c>
      <c r="C252" s="10">
        <f>IF(A252=jour!$B$1,SUM(jour!$B$7,jour!$C$8),0)</f>
        <v>0</v>
      </c>
      <c r="D252" s="10">
        <f>IF(A252=jour!$B$1,SUM(jour!$B$9,jour!$C$10),0)</f>
        <v>0</v>
      </c>
      <c r="E252" s="10">
        <f>IF(A252=jour!$B$1,SUM(jour!$B$11,jour!$C$12),0)</f>
        <v>0</v>
      </c>
      <c r="F252" s="5">
        <f t="shared" si="7"/>
        <v>0</v>
      </c>
      <c r="H252" s="9">
        <f>IF(A252=jour!$B$1,jour!$H$19,0)</f>
        <v>0</v>
      </c>
      <c r="I252" s="9">
        <f>IF(A252=jour!$B$1,jour!$I$19,0)</f>
        <v>0</v>
      </c>
      <c r="J252" s="9">
        <f>IF(A252=jour!$B$1,jour!$J$19,0)</f>
        <v>0</v>
      </c>
      <c r="K252" s="9">
        <f>IF(A252=jour!$B$1,jour!$K$19,0)</f>
        <v>0</v>
      </c>
      <c r="L252" s="5">
        <f t="shared" si="6"/>
        <v>0</v>
      </c>
    </row>
    <row r="253" spans="1:12" x14ac:dyDescent="0.25">
      <c r="A253" s="11">
        <v>45177</v>
      </c>
      <c r="B253" s="10">
        <f>IF(A253=jour!$B$1,SUM(jour!$B$5,jour!$C$6),0)</f>
        <v>0</v>
      </c>
      <c r="C253" s="10">
        <f>IF(A253=jour!$B$1,SUM(jour!$B$7,jour!$C$8),0)</f>
        <v>0</v>
      </c>
      <c r="D253" s="10">
        <f>IF(A253=jour!$B$1,SUM(jour!$B$9,jour!$C$10),0)</f>
        <v>0</v>
      </c>
      <c r="E253" s="10">
        <f>IF(A253=jour!$B$1,SUM(jour!$B$11,jour!$C$12),0)</f>
        <v>0</v>
      </c>
      <c r="F253" s="5">
        <f t="shared" si="7"/>
        <v>0</v>
      </c>
      <c r="H253" s="9">
        <f>IF(A253=jour!$B$1,jour!$H$19,0)</f>
        <v>0</v>
      </c>
      <c r="I253" s="9">
        <f>IF(A253=jour!$B$1,jour!$I$19,0)</f>
        <v>0</v>
      </c>
      <c r="J253" s="9">
        <f>IF(A253=jour!$B$1,jour!$J$19,0)</f>
        <v>0</v>
      </c>
      <c r="K253" s="9">
        <f>IF(A253=jour!$B$1,jour!$K$19,0)</f>
        <v>0</v>
      </c>
      <c r="L253" s="5">
        <f t="shared" si="6"/>
        <v>0</v>
      </c>
    </row>
    <row r="254" spans="1:12" x14ac:dyDescent="0.25">
      <c r="A254" s="11">
        <v>45178</v>
      </c>
      <c r="B254" s="10">
        <f>IF(A254=jour!$B$1,SUM(jour!$B$5,jour!$C$6),0)</f>
        <v>0</v>
      </c>
      <c r="C254" s="10">
        <f>IF(A254=jour!$B$1,SUM(jour!$B$7,jour!$C$8),0)</f>
        <v>0</v>
      </c>
      <c r="D254" s="10">
        <f>IF(A254=jour!$B$1,SUM(jour!$B$9,jour!$C$10),0)</f>
        <v>0</v>
      </c>
      <c r="E254" s="10">
        <f>IF(A254=jour!$B$1,SUM(jour!$B$11,jour!$C$12),0)</f>
        <v>0</v>
      </c>
      <c r="F254" s="5">
        <f t="shared" si="7"/>
        <v>0</v>
      </c>
      <c r="H254" s="9">
        <f>IF(A254=jour!$B$1,jour!$H$19,0)</f>
        <v>0</v>
      </c>
      <c r="I254" s="9">
        <f>IF(A254=jour!$B$1,jour!$I$19,0)</f>
        <v>0</v>
      </c>
      <c r="J254" s="9">
        <f>IF(A254=jour!$B$1,jour!$J$19,0)</f>
        <v>0</v>
      </c>
      <c r="K254" s="9">
        <f>IF(A254=jour!$B$1,jour!$K$19,0)</f>
        <v>0</v>
      </c>
      <c r="L254" s="5">
        <f t="shared" si="6"/>
        <v>0</v>
      </c>
    </row>
    <row r="255" spans="1:12" x14ac:dyDescent="0.25">
      <c r="A255" s="11">
        <v>45179</v>
      </c>
      <c r="B255" s="10">
        <f>IF(A255=jour!$B$1,SUM(jour!$B$5,jour!$C$6),0)</f>
        <v>0</v>
      </c>
      <c r="C255" s="10">
        <f>IF(A255=jour!$B$1,SUM(jour!$B$7,jour!$C$8),0)</f>
        <v>0</v>
      </c>
      <c r="D255" s="10">
        <f>IF(A255=jour!$B$1,SUM(jour!$B$9,jour!$C$10),0)</f>
        <v>0</v>
      </c>
      <c r="E255" s="10">
        <f>IF(A255=jour!$B$1,SUM(jour!$B$11,jour!$C$12),0)</f>
        <v>0</v>
      </c>
      <c r="F255" s="5">
        <f t="shared" si="7"/>
        <v>0</v>
      </c>
      <c r="H255" s="9">
        <f>IF(A255=jour!$B$1,jour!$H$19,0)</f>
        <v>0</v>
      </c>
      <c r="I255" s="9">
        <f>IF(A255=jour!$B$1,jour!$I$19,0)</f>
        <v>0</v>
      </c>
      <c r="J255" s="9">
        <f>IF(A255=jour!$B$1,jour!$J$19,0)</f>
        <v>0</v>
      </c>
      <c r="K255" s="9">
        <f>IF(A255=jour!$B$1,jour!$K$19,0)</f>
        <v>0</v>
      </c>
      <c r="L255" s="5">
        <f t="shared" si="6"/>
        <v>0</v>
      </c>
    </row>
    <row r="256" spans="1:12" x14ac:dyDescent="0.25">
      <c r="A256" s="11">
        <v>45180</v>
      </c>
      <c r="B256" s="10">
        <f>IF(A256=jour!$B$1,SUM(jour!$B$5,jour!$C$6),0)</f>
        <v>0</v>
      </c>
      <c r="C256" s="10">
        <f>IF(A256=jour!$B$1,SUM(jour!$B$7,jour!$C$8),0)</f>
        <v>0</v>
      </c>
      <c r="D256" s="10">
        <f>IF(A256=jour!$B$1,SUM(jour!$B$9,jour!$C$10),0)</f>
        <v>0</v>
      </c>
      <c r="E256" s="10">
        <f>IF(A256=jour!$B$1,SUM(jour!$B$11,jour!$C$12),0)</f>
        <v>0</v>
      </c>
      <c r="F256" s="5">
        <f t="shared" si="7"/>
        <v>0</v>
      </c>
      <c r="H256" s="9">
        <f>IF(A256=jour!$B$1,jour!$H$19,0)</f>
        <v>0</v>
      </c>
      <c r="I256" s="9">
        <f>IF(A256=jour!$B$1,jour!$I$19,0)</f>
        <v>0</v>
      </c>
      <c r="J256" s="9">
        <f>IF(A256=jour!$B$1,jour!$J$19,0)</f>
        <v>0</v>
      </c>
      <c r="K256" s="9">
        <f>IF(A256=jour!$B$1,jour!$K$19,0)</f>
        <v>0</v>
      </c>
      <c r="L256" s="5">
        <f t="shared" si="6"/>
        <v>0</v>
      </c>
    </row>
    <row r="257" spans="1:12" x14ac:dyDescent="0.25">
      <c r="A257" s="11">
        <v>45181</v>
      </c>
      <c r="B257" s="10">
        <f>IF(A257=jour!$B$1,SUM(jour!$B$5,jour!$C$6),0)</f>
        <v>0</v>
      </c>
      <c r="C257" s="10">
        <f>IF(A257=jour!$B$1,SUM(jour!$B$7,jour!$C$8),0)</f>
        <v>0</v>
      </c>
      <c r="D257" s="10">
        <f>IF(A257=jour!$B$1,SUM(jour!$B$9,jour!$C$10),0)</f>
        <v>0</v>
      </c>
      <c r="E257" s="10">
        <f>IF(A257=jour!$B$1,SUM(jour!$B$11,jour!$C$12),0)</f>
        <v>0</v>
      </c>
      <c r="F257" s="5">
        <f t="shared" si="7"/>
        <v>0</v>
      </c>
      <c r="H257" s="9">
        <f>IF(A257=jour!$B$1,jour!$H$19,0)</f>
        <v>0</v>
      </c>
      <c r="I257" s="9">
        <f>IF(A257=jour!$B$1,jour!$I$19,0)</f>
        <v>0</v>
      </c>
      <c r="J257" s="9">
        <f>IF(A257=jour!$B$1,jour!$J$19,0)</f>
        <v>0</v>
      </c>
      <c r="K257" s="9">
        <f>IF(A257=jour!$B$1,jour!$K$19,0)</f>
        <v>0</v>
      </c>
      <c r="L257" s="5">
        <f t="shared" si="6"/>
        <v>0</v>
      </c>
    </row>
    <row r="258" spans="1:12" x14ac:dyDescent="0.25">
      <c r="A258" s="11">
        <v>45182</v>
      </c>
      <c r="B258" s="10">
        <f>IF(A258=jour!$B$1,SUM(jour!$B$5,jour!$C$6),0)</f>
        <v>0</v>
      </c>
      <c r="C258" s="10">
        <f>IF(A258=jour!$B$1,SUM(jour!$B$7,jour!$C$8),0)</f>
        <v>0</v>
      </c>
      <c r="D258" s="10">
        <f>IF(A258=jour!$B$1,SUM(jour!$B$9,jour!$C$10),0)</f>
        <v>0</v>
      </c>
      <c r="E258" s="10">
        <f>IF(A258=jour!$B$1,SUM(jour!$B$11,jour!$C$12),0)</f>
        <v>0</v>
      </c>
      <c r="F258" s="5">
        <f t="shared" si="7"/>
        <v>0</v>
      </c>
      <c r="H258" s="9">
        <f>IF(A258=jour!$B$1,jour!$H$19,0)</f>
        <v>0</v>
      </c>
      <c r="I258" s="9">
        <f>IF(A258=jour!$B$1,jour!$I$19,0)</f>
        <v>0</v>
      </c>
      <c r="J258" s="9">
        <f>IF(A258=jour!$B$1,jour!$J$19,0)</f>
        <v>0</v>
      </c>
      <c r="K258" s="9">
        <f>IF(A258=jour!$B$1,jour!$K$19,0)</f>
        <v>0</v>
      </c>
      <c r="L258" s="5">
        <f t="shared" si="6"/>
        <v>0</v>
      </c>
    </row>
    <row r="259" spans="1:12" x14ac:dyDescent="0.25">
      <c r="A259" s="11">
        <v>45183</v>
      </c>
      <c r="B259" s="10">
        <f>IF(A259=jour!$B$1,SUM(jour!$B$5,jour!$C$6),0)</f>
        <v>0</v>
      </c>
      <c r="C259" s="10">
        <f>IF(A259=jour!$B$1,SUM(jour!$B$7,jour!$C$8),0)</f>
        <v>0</v>
      </c>
      <c r="D259" s="10">
        <f>IF(A259=jour!$B$1,SUM(jour!$B$9,jour!$C$10),0)</f>
        <v>0</v>
      </c>
      <c r="E259" s="10">
        <f>IF(A259=jour!$B$1,SUM(jour!$B$11,jour!$C$12),0)</f>
        <v>0</v>
      </c>
      <c r="F259" s="5">
        <f t="shared" si="7"/>
        <v>0</v>
      </c>
      <c r="H259" s="9">
        <f>IF(A259=jour!$B$1,jour!$H$19,0)</f>
        <v>0</v>
      </c>
      <c r="I259" s="9">
        <f>IF(A259=jour!$B$1,jour!$I$19,0)</f>
        <v>0</v>
      </c>
      <c r="J259" s="9">
        <f>IF(A259=jour!$B$1,jour!$J$19,0)</f>
        <v>0</v>
      </c>
      <c r="K259" s="9">
        <f>IF(A259=jour!$B$1,jour!$K$19,0)</f>
        <v>0</v>
      </c>
      <c r="L259" s="5">
        <f t="shared" si="6"/>
        <v>0</v>
      </c>
    </row>
    <row r="260" spans="1:12" x14ac:dyDescent="0.25">
      <c r="A260" s="11">
        <v>45184</v>
      </c>
      <c r="B260" s="10">
        <f>IF(A260=jour!$B$1,SUM(jour!$B$5,jour!$C$6),0)</f>
        <v>0</v>
      </c>
      <c r="C260" s="10">
        <f>IF(A260=jour!$B$1,SUM(jour!$B$7,jour!$C$8),0)</f>
        <v>0</v>
      </c>
      <c r="D260" s="10">
        <f>IF(A260=jour!$B$1,SUM(jour!$B$9,jour!$C$10),0)</f>
        <v>0</v>
      </c>
      <c r="E260" s="10">
        <f>IF(A260=jour!$B$1,SUM(jour!$B$11,jour!$C$12),0)</f>
        <v>0</v>
      </c>
      <c r="F260" s="5">
        <f t="shared" si="7"/>
        <v>0</v>
      </c>
      <c r="H260" s="9">
        <f>IF(A260=jour!$B$1,jour!$H$19,0)</f>
        <v>0</v>
      </c>
      <c r="I260" s="9">
        <f>IF(A260=jour!$B$1,jour!$I$19,0)</f>
        <v>0</v>
      </c>
      <c r="J260" s="9">
        <f>IF(A260=jour!$B$1,jour!$J$19,0)</f>
        <v>0</v>
      </c>
      <c r="K260" s="9">
        <f>IF(A260=jour!$B$1,jour!$K$19,0)</f>
        <v>0</v>
      </c>
      <c r="L260" s="5">
        <f t="shared" ref="L260:L323" si="8">SUM(H260:K260)</f>
        <v>0</v>
      </c>
    </row>
    <row r="261" spans="1:12" x14ac:dyDescent="0.25">
      <c r="A261" s="11">
        <v>45185</v>
      </c>
      <c r="B261" s="10">
        <f>IF(A261=jour!$B$1,SUM(jour!$B$5,jour!$C$6),0)</f>
        <v>0</v>
      </c>
      <c r="C261" s="10">
        <f>IF(A261=jour!$B$1,SUM(jour!$B$7,jour!$C$8),0)</f>
        <v>0</v>
      </c>
      <c r="D261" s="10">
        <f>IF(A261=jour!$B$1,SUM(jour!$B$9,jour!$C$10),0)</f>
        <v>0</v>
      </c>
      <c r="E261" s="10">
        <f>IF(A261=jour!$B$1,SUM(jour!$B$11,jour!$C$12),0)</f>
        <v>0</v>
      </c>
      <c r="F261" s="5">
        <f t="shared" si="7"/>
        <v>0</v>
      </c>
      <c r="H261" s="9">
        <f>IF(A261=jour!$B$1,jour!$H$19,0)</f>
        <v>0</v>
      </c>
      <c r="I261" s="9">
        <f>IF(A261=jour!$B$1,jour!$I$19,0)</f>
        <v>0</v>
      </c>
      <c r="J261" s="9">
        <f>IF(A261=jour!$B$1,jour!$J$19,0)</f>
        <v>0</v>
      </c>
      <c r="K261" s="9">
        <f>IF(A261=jour!$B$1,jour!$K$19,0)</f>
        <v>0</v>
      </c>
      <c r="L261" s="5">
        <f t="shared" si="8"/>
        <v>0</v>
      </c>
    </row>
    <row r="262" spans="1:12" x14ac:dyDescent="0.25">
      <c r="A262" s="11">
        <v>45186</v>
      </c>
      <c r="B262" s="10">
        <f>IF(A262=jour!$B$1,SUM(jour!$B$5,jour!$C$6),0)</f>
        <v>0</v>
      </c>
      <c r="C262" s="10">
        <f>IF(A262=jour!$B$1,SUM(jour!$B$7,jour!$C$8),0)</f>
        <v>0</v>
      </c>
      <c r="D262" s="10">
        <f>IF(A262=jour!$B$1,SUM(jour!$B$9,jour!$C$10),0)</f>
        <v>0</v>
      </c>
      <c r="E262" s="10">
        <f>IF(A262=jour!$B$1,SUM(jour!$B$11,jour!$C$12),0)</f>
        <v>0</v>
      </c>
      <c r="F262" s="5">
        <f t="shared" si="7"/>
        <v>0</v>
      </c>
      <c r="H262" s="9">
        <f>IF(A262=jour!$B$1,jour!$H$19,0)</f>
        <v>0</v>
      </c>
      <c r="I262" s="9">
        <f>IF(A262=jour!$B$1,jour!$I$19,0)</f>
        <v>0</v>
      </c>
      <c r="J262" s="9">
        <f>IF(A262=jour!$B$1,jour!$J$19,0)</f>
        <v>0</v>
      </c>
      <c r="K262" s="9">
        <f>IF(A262=jour!$B$1,jour!$K$19,0)</f>
        <v>0</v>
      </c>
      <c r="L262" s="5">
        <f t="shared" si="8"/>
        <v>0</v>
      </c>
    </row>
    <row r="263" spans="1:12" x14ac:dyDescent="0.25">
      <c r="A263" s="11">
        <v>45187</v>
      </c>
      <c r="B263" s="10">
        <f>IF(A263=jour!$B$1,SUM(jour!$B$5,jour!$C$6),0)</f>
        <v>0</v>
      </c>
      <c r="C263" s="10">
        <f>IF(A263=jour!$B$1,SUM(jour!$B$7,jour!$C$8),0)</f>
        <v>0</v>
      </c>
      <c r="D263" s="10">
        <f>IF(A263=jour!$B$1,SUM(jour!$B$9,jour!$C$10),0)</f>
        <v>0</v>
      </c>
      <c r="E263" s="10">
        <f>IF(A263=jour!$B$1,SUM(jour!$B$11,jour!$C$12),0)</f>
        <v>0</v>
      </c>
      <c r="F263" s="5">
        <f t="shared" si="7"/>
        <v>0</v>
      </c>
      <c r="H263" s="9">
        <f>IF(A263=jour!$B$1,jour!$H$19,0)</f>
        <v>0</v>
      </c>
      <c r="I263" s="9">
        <f>IF(A263=jour!$B$1,jour!$I$19,0)</f>
        <v>0</v>
      </c>
      <c r="J263" s="9">
        <f>IF(A263=jour!$B$1,jour!$J$19,0)</f>
        <v>0</v>
      </c>
      <c r="K263" s="9">
        <f>IF(A263=jour!$B$1,jour!$K$19,0)</f>
        <v>0</v>
      </c>
      <c r="L263" s="5">
        <f t="shared" si="8"/>
        <v>0</v>
      </c>
    </row>
    <row r="264" spans="1:12" x14ac:dyDescent="0.25">
      <c r="A264" s="11">
        <v>45188</v>
      </c>
      <c r="B264" s="10">
        <f>IF(A264=jour!$B$1,SUM(jour!$B$5,jour!$C$6),0)</f>
        <v>0</v>
      </c>
      <c r="C264" s="10">
        <f>IF(A264=jour!$B$1,SUM(jour!$B$7,jour!$C$8),0)</f>
        <v>0</v>
      </c>
      <c r="D264" s="10">
        <f>IF(A264=jour!$B$1,SUM(jour!$B$9,jour!$C$10),0)</f>
        <v>0</v>
      </c>
      <c r="E264" s="10">
        <f>IF(A264=jour!$B$1,SUM(jour!$B$11,jour!$C$12),0)</f>
        <v>0</v>
      </c>
      <c r="F264" s="5">
        <f t="shared" si="7"/>
        <v>0</v>
      </c>
      <c r="H264" s="9">
        <f>IF(A264=jour!$B$1,jour!$H$19,0)</f>
        <v>0</v>
      </c>
      <c r="I264" s="9">
        <f>IF(A264=jour!$B$1,jour!$I$19,0)</f>
        <v>0</v>
      </c>
      <c r="J264" s="9">
        <f>IF(A264=jour!$B$1,jour!$J$19,0)</f>
        <v>0</v>
      </c>
      <c r="K264" s="9">
        <f>IF(A264=jour!$B$1,jour!$K$19,0)</f>
        <v>0</v>
      </c>
      <c r="L264" s="5">
        <f t="shared" si="8"/>
        <v>0</v>
      </c>
    </row>
    <row r="265" spans="1:12" x14ac:dyDescent="0.25">
      <c r="A265" s="11">
        <v>45189</v>
      </c>
      <c r="B265" s="10">
        <f>IF(A265=jour!$B$1,SUM(jour!$B$5,jour!$C$6),0)</f>
        <v>0</v>
      </c>
      <c r="C265" s="10">
        <f>IF(A265=jour!$B$1,SUM(jour!$B$7,jour!$C$8),0)</f>
        <v>0</v>
      </c>
      <c r="D265" s="10">
        <f>IF(A265=jour!$B$1,SUM(jour!$B$9,jour!$C$10),0)</f>
        <v>0</v>
      </c>
      <c r="E265" s="10">
        <f>IF(A265=jour!$B$1,SUM(jour!$B$11,jour!$C$12),0)</f>
        <v>0</v>
      </c>
      <c r="F265" s="5">
        <f t="shared" si="7"/>
        <v>0</v>
      </c>
      <c r="H265" s="9">
        <f>IF(A265=jour!$B$1,jour!$H$19,0)</f>
        <v>0</v>
      </c>
      <c r="I265" s="9">
        <f>IF(A265=jour!$B$1,jour!$I$19,0)</f>
        <v>0</v>
      </c>
      <c r="J265" s="9">
        <f>IF(A265=jour!$B$1,jour!$J$19,0)</f>
        <v>0</v>
      </c>
      <c r="K265" s="9">
        <f>IF(A265=jour!$B$1,jour!$K$19,0)</f>
        <v>0</v>
      </c>
      <c r="L265" s="5">
        <f t="shared" si="8"/>
        <v>0</v>
      </c>
    </row>
    <row r="266" spans="1:12" x14ac:dyDescent="0.25">
      <c r="A266" s="11">
        <v>45190</v>
      </c>
      <c r="B266" s="10">
        <f>IF(A266=jour!$B$1,SUM(jour!$B$5,jour!$C$6),0)</f>
        <v>0</v>
      </c>
      <c r="C266" s="10">
        <f>IF(A266=jour!$B$1,SUM(jour!$B$7,jour!$C$8),0)</f>
        <v>0</v>
      </c>
      <c r="D266" s="10">
        <f>IF(A266=jour!$B$1,SUM(jour!$B$9,jour!$C$10),0)</f>
        <v>0</v>
      </c>
      <c r="E266" s="10">
        <f>IF(A266=jour!$B$1,SUM(jour!$B$11,jour!$C$12),0)</f>
        <v>0</v>
      </c>
      <c r="F266" s="5">
        <f t="shared" si="7"/>
        <v>0</v>
      </c>
      <c r="H266" s="9">
        <f>IF(A266=jour!$B$1,jour!$H$19,0)</f>
        <v>0</v>
      </c>
      <c r="I266" s="9">
        <f>IF(A266=jour!$B$1,jour!$I$19,0)</f>
        <v>0</v>
      </c>
      <c r="J266" s="9">
        <f>IF(A266=jour!$B$1,jour!$J$19,0)</f>
        <v>0</v>
      </c>
      <c r="K266" s="9">
        <f>IF(A266=jour!$B$1,jour!$K$19,0)</f>
        <v>0</v>
      </c>
      <c r="L266" s="5">
        <f t="shared" si="8"/>
        <v>0</v>
      </c>
    </row>
    <row r="267" spans="1:12" x14ac:dyDescent="0.25">
      <c r="A267" s="11">
        <v>45191</v>
      </c>
      <c r="B267" s="10">
        <f>IF(A267=jour!$B$1,SUM(jour!$B$5,jour!$C$6),0)</f>
        <v>0</v>
      </c>
      <c r="C267" s="10">
        <f>IF(A267=jour!$B$1,SUM(jour!$B$7,jour!$C$8),0)</f>
        <v>0</v>
      </c>
      <c r="D267" s="10">
        <f>IF(A267=jour!$B$1,SUM(jour!$B$9,jour!$C$10),0)</f>
        <v>0</v>
      </c>
      <c r="E267" s="10">
        <f>IF(A267=jour!$B$1,SUM(jour!$B$11,jour!$C$12),0)</f>
        <v>0</v>
      </c>
      <c r="F267" s="5">
        <f t="shared" si="7"/>
        <v>0</v>
      </c>
      <c r="H267" s="9">
        <f>IF(A267=jour!$B$1,jour!$H$19,0)</f>
        <v>0</v>
      </c>
      <c r="I267" s="9">
        <f>IF(A267=jour!$B$1,jour!$I$19,0)</f>
        <v>0</v>
      </c>
      <c r="J267" s="9">
        <f>IF(A267=jour!$B$1,jour!$J$19,0)</f>
        <v>0</v>
      </c>
      <c r="K267" s="9">
        <f>IF(A267=jour!$B$1,jour!$K$19,0)</f>
        <v>0</v>
      </c>
      <c r="L267" s="5">
        <f t="shared" si="8"/>
        <v>0</v>
      </c>
    </row>
    <row r="268" spans="1:12" x14ac:dyDescent="0.25">
      <c r="A268" s="11">
        <v>45192</v>
      </c>
      <c r="B268" s="10">
        <f>IF(A268=jour!$B$1,SUM(jour!$B$5,jour!$C$6),0)</f>
        <v>0</v>
      </c>
      <c r="C268" s="10">
        <f>IF(A268=jour!$B$1,SUM(jour!$B$7,jour!$C$8),0)</f>
        <v>0</v>
      </c>
      <c r="D268" s="10">
        <f>IF(A268=jour!$B$1,SUM(jour!$B$9,jour!$C$10),0)</f>
        <v>0</v>
      </c>
      <c r="E268" s="10">
        <f>IF(A268=jour!$B$1,SUM(jour!$B$11,jour!$C$12),0)</f>
        <v>0</v>
      </c>
      <c r="F268" s="5">
        <f t="shared" si="7"/>
        <v>0</v>
      </c>
      <c r="H268" s="9">
        <f>IF(A268=jour!$B$1,jour!$H$19,0)</f>
        <v>0</v>
      </c>
      <c r="I268" s="9">
        <f>IF(A268=jour!$B$1,jour!$I$19,0)</f>
        <v>0</v>
      </c>
      <c r="J268" s="9">
        <f>IF(A268=jour!$B$1,jour!$J$19,0)</f>
        <v>0</v>
      </c>
      <c r="K268" s="9">
        <f>IF(A268=jour!$B$1,jour!$K$19,0)</f>
        <v>0</v>
      </c>
      <c r="L268" s="5">
        <f t="shared" si="8"/>
        <v>0</v>
      </c>
    </row>
    <row r="269" spans="1:12" x14ac:dyDescent="0.25">
      <c r="A269" s="11">
        <v>45193</v>
      </c>
      <c r="B269" s="10">
        <f>IF(A269=jour!$B$1,SUM(jour!$B$5,jour!$C$6),0)</f>
        <v>0</v>
      </c>
      <c r="C269" s="10">
        <f>IF(A269=jour!$B$1,SUM(jour!$B$7,jour!$C$8),0)</f>
        <v>0</v>
      </c>
      <c r="D269" s="10">
        <f>IF(A269=jour!$B$1,SUM(jour!$B$9,jour!$C$10),0)</f>
        <v>0</v>
      </c>
      <c r="E269" s="10">
        <f>IF(A269=jour!$B$1,SUM(jour!$B$11,jour!$C$12),0)</f>
        <v>0</v>
      </c>
      <c r="F269" s="5">
        <f t="shared" si="7"/>
        <v>0</v>
      </c>
      <c r="H269" s="9">
        <f>IF(A269=jour!$B$1,jour!$H$19,0)</f>
        <v>0</v>
      </c>
      <c r="I269" s="9">
        <f>IF(A269=jour!$B$1,jour!$I$19,0)</f>
        <v>0</v>
      </c>
      <c r="J269" s="9">
        <f>IF(A269=jour!$B$1,jour!$J$19,0)</f>
        <v>0</v>
      </c>
      <c r="K269" s="9">
        <f>IF(A269=jour!$B$1,jour!$K$19,0)</f>
        <v>0</v>
      </c>
      <c r="L269" s="5">
        <f t="shared" si="8"/>
        <v>0</v>
      </c>
    </row>
    <row r="270" spans="1:12" x14ac:dyDescent="0.25">
      <c r="A270" s="11">
        <v>45194</v>
      </c>
      <c r="B270" s="10">
        <f>IF(A270=jour!$B$1,SUM(jour!$B$5,jour!$C$6),0)</f>
        <v>0</v>
      </c>
      <c r="C270" s="10">
        <f>IF(A270=jour!$B$1,SUM(jour!$B$7,jour!$C$8),0)</f>
        <v>0</v>
      </c>
      <c r="D270" s="10">
        <f>IF(A270=jour!$B$1,SUM(jour!$B$9,jour!$C$10),0)</f>
        <v>0</v>
      </c>
      <c r="E270" s="10">
        <f>IF(A270=jour!$B$1,SUM(jour!$B$11,jour!$C$12),0)</f>
        <v>0</v>
      </c>
      <c r="F270" s="5">
        <f t="shared" si="7"/>
        <v>0</v>
      </c>
      <c r="H270" s="9">
        <f>IF(A270=jour!$B$1,jour!$H$19,0)</f>
        <v>0</v>
      </c>
      <c r="I270" s="9">
        <f>IF(A270=jour!$B$1,jour!$I$19,0)</f>
        <v>0</v>
      </c>
      <c r="J270" s="9">
        <f>IF(A270=jour!$B$1,jour!$J$19,0)</f>
        <v>0</v>
      </c>
      <c r="K270" s="9">
        <f>IF(A270=jour!$B$1,jour!$K$19,0)</f>
        <v>0</v>
      </c>
      <c r="L270" s="5">
        <f t="shared" si="8"/>
        <v>0</v>
      </c>
    </row>
    <row r="271" spans="1:12" x14ac:dyDescent="0.25">
      <c r="A271" s="11">
        <v>45195</v>
      </c>
      <c r="B271" s="10">
        <f>IF(A271=jour!$B$1,SUM(jour!$B$5,jour!$C$6),0)</f>
        <v>0</v>
      </c>
      <c r="C271" s="10">
        <f>IF(A271=jour!$B$1,SUM(jour!$B$7,jour!$C$8),0)</f>
        <v>0</v>
      </c>
      <c r="D271" s="10">
        <f>IF(A271=jour!$B$1,SUM(jour!$B$9,jour!$C$10),0)</f>
        <v>0</v>
      </c>
      <c r="E271" s="10">
        <f>IF(A271=jour!$B$1,SUM(jour!$B$11,jour!$C$12),0)</f>
        <v>0</v>
      </c>
      <c r="F271" s="5">
        <f t="shared" ref="F271:F334" si="9">SUM(B271:E271)</f>
        <v>0</v>
      </c>
      <c r="H271" s="9">
        <f>IF(A271=jour!$B$1,jour!$H$19,0)</f>
        <v>0</v>
      </c>
      <c r="I271" s="9">
        <f>IF(A271=jour!$B$1,jour!$I$19,0)</f>
        <v>0</v>
      </c>
      <c r="J271" s="9">
        <f>IF(A271=jour!$B$1,jour!$J$19,0)</f>
        <v>0</v>
      </c>
      <c r="K271" s="9">
        <f>IF(A271=jour!$B$1,jour!$K$19,0)</f>
        <v>0</v>
      </c>
      <c r="L271" s="5">
        <f t="shared" si="8"/>
        <v>0</v>
      </c>
    </row>
    <row r="272" spans="1:12" x14ac:dyDescent="0.25">
      <c r="A272" s="11">
        <v>45196</v>
      </c>
      <c r="B272" s="10">
        <f>IF(A272=jour!$B$1,SUM(jour!$B$5,jour!$C$6),0)</f>
        <v>0</v>
      </c>
      <c r="C272" s="10">
        <f>IF(A272=jour!$B$1,SUM(jour!$B$7,jour!$C$8),0)</f>
        <v>0</v>
      </c>
      <c r="D272" s="10">
        <f>IF(A272=jour!$B$1,SUM(jour!$B$9,jour!$C$10),0)</f>
        <v>0</v>
      </c>
      <c r="E272" s="10">
        <f>IF(A272=jour!$B$1,SUM(jour!$B$11,jour!$C$12),0)</f>
        <v>0</v>
      </c>
      <c r="F272" s="5">
        <f t="shared" si="9"/>
        <v>0</v>
      </c>
      <c r="H272" s="9">
        <f>IF(A272=jour!$B$1,jour!$H$19,0)</f>
        <v>0</v>
      </c>
      <c r="I272" s="9">
        <f>IF(A272=jour!$B$1,jour!$I$19,0)</f>
        <v>0</v>
      </c>
      <c r="J272" s="9">
        <f>IF(A272=jour!$B$1,jour!$J$19,0)</f>
        <v>0</v>
      </c>
      <c r="K272" s="9">
        <f>IF(A272=jour!$B$1,jour!$K$19,0)</f>
        <v>0</v>
      </c>
      <c r="L272" s="5">
        <f t="shared" si="8"/>
        <v>0</v>
      </c>
    </row>
    <row r="273" spans="1:12" x14ac:dyDescent="0.25">
      <c r="A273" s="11">
        <v>45197</v>
      </c>
      <c r="B273" s="10">
        <f>IF(A273=jour!$B$1,SUM(jour!$B$5,jour!$C$6),0)</f>
        <v>0</v>
      </c>
      <c r="C273" s="10">
        <f>IF(A273=jour!$B$1,SUM(jour!$B$7,jour!$C$8),0)</f>
        <v>0</v>
      </c>
      <c r="D273" s="10">
        <f>IF(A273=jour!$B$1,SUM(jour!$B$9,jour!$C$10),0)</f>
        <v>0</v>
      </c>
      <c r="E273" s="10">
        <f>IF(A273=jour!$B$1,SUM(jour!$B$11,jour!$C$12),0)</f>
        <v>0</v>
      </c>
      <c r="F273" s="5">
        <f t="shared" si="9"/>
        <v>0</v>
      </c>
      <c r="H273" s="9">
        <f>IF(A273=jour!$B$1,jour!$H$19,0)</f>
        <v>0</v>
      </c>
      <c r="I273" s="9">
        <f>IF(A273=jour!$B$1,jour!$I$19,0)</f>
        <v>0</v>
      </c>
      <c r="J273" s="9">
        <f>IF(A273=jour!$B$1,jour!$J$19,0)</f>
        <v>0</v>
      </c>
      <c r="K273" s="9">
        <f>IF(A273=jour!$B$1,jour!$K$19,0)</f>
        <v>0</v>
      </c>
      <c r="L273" s="5">
        <f t="shared" si="8"/>
        <v>0</v>
      </c>
    </row>
    <row r="274" spans="1:12" x14ac:dyDescent="0.25">
      <c r="A274" s="11">
        <v>45198</v>
      </c>
      <c r="B274" s="10">
        <f>IF(A274=jour!$B$1,SUM(jour!$B$5,jour!$C$6),0)</f>
        <v>0</v>
      </c>
      <c r="C274" s="10">
        <f>IF(A274=jour!$B$1,SUM(jour!$B$7,jour!$C$8),0)</f>
        <v>0</v>
      </c>
      <c r="D274" s="10">
        <f>IF(A274=jour!$B$1,SUM(jour!$B$9,jour!$C$10),0)</f>
        <v>0</v>
      </c>
      <c r="E274" s="10">
        <f>IF(A274=jour!$B$1,SUM(jour!$B$11,jour!$C$12),0)</f>
        <v>0</v>
      </c>
      <c r="F274" s="5">
        <f t="shared" si="9"/>
        <v>0</v>
      </c>
      <c r="H274" s="9">
        <f>IF(A274=jour!$B$1,jour!$H$19,0)</f>
        <v>0</v>
      </c>
      <c r="I274" s="9">
        <f>IF(A274=jour!$B$1,jour!$I$19,0)</f>
        <v>0</v>
      </c>
      <c r="J274" s="9">
        <f>IF(A274=jour!$B$1,jour!$J$19,0)</f>
        <v>0</v>
      </c>
      <c r="K274" s="9">
        <f>IF(A274=jour!$B$1,jour!$K$19,0)</f>
        <v>0</v>
      </c>
      <c r="L274" s="5">
        <f t="shared" si="8"/>
        <v>0</v>
      </c>
    </row>
    <row r="275" spans="1:12" x14ac:dyDescent="0.25">
      <c r="A275" s="11">
        <v>45199</v>
      </c>
      <c r="B275" s="10">
        <f>IF(A275=jour!$B$1,SUM(jour!$B$5,jour!$C$6),0)</f>
        <v>0</v>
      </c>
      <c r="C275" s="10">
        <f>IF(A275=jour!$B$1,SUM(jour!$B$7,jour!$C$8),0)</f>
        <v>0</v>
      </c>
      <c r="D275" s="10">
        <f>IF(A275=jour!$B$1,SUM(jour!$B$9,jour!$C$10),0)</f>
        <v>0</v>
      </c>
      <c r="E275" s="10">
        <f>IF(A275=jour!$B$1,SUM(jour!$B$11,jour!$C$12),0)</f>
        <v>0</v>
      </c>
      <c r="F275" s="5">
        <f t="shared" si="9"/>
        <v>0</v>
      </c>
      <c r="H275" s="9">
        <f>IF(A275=jour!$B$1,jour!$H$19,0)</f>
        <v>0</v>
      </c>
      <c r="I275" s="9">
        <f>IF(A275=jour!$B$1,jour!$I$19,0)</f>
        <v>0</v>
      </c>
      <c r="J275" s="9">
        <f>IF(A275=jour!$B$1,jour!$J$19,0)</f>
        <v>0</v>
      </c>
      <c r="K275" s="9">
        <f>IF(A275=jour!$B$1,jour!$K$19,0)</f>
        <v>0</v>
      </c>
      <c r="L275" s="5">
        <f t="shared" si="8"/>
        <v>0</v>
      </c>
    </row>
    <row r="276" spans="1:12" x14ac:dyDescent="0.25">
      <c r="A276" s="11">
        <v>45200</v>
      </c>
      <c r="B276" s="10">
        <f>IF(A276=jour!$B$1,SUM(jour!$B$5,jour!$C$6),0)</f>
        <v>0</v>
      </c>
      <c r="C276" s="10">
        <f>IF(A276=jour!$B$1,SUM(jour!$B$7,jour!$C$8),0)</f>
        <v>0</v>
      </c>
      <c r="D276" s="10">
        <f>IF(A276=jour!$B$1,SUM(jour!$B$9,jour!$C$10),0)</f>
        <v>0</v>
      </c>
      <c r="E276" s="10">
        <f>IF(A276=jour!$B$1,SUM(jour!$B$11,jour!$C$12),0)</f>
        <v>0</v>
      </c>
      <c r="F276" s="5">
        <f t="shared" si="9"/>
        <v>0</v>
      </c>
      <c r="H276" s="9">
        <f>IF(A276=jour!$B$1,jour!$H$19,0)</f>
        <v>0</v>
      </c>
      <c r="I276" s="9">
        <f>IF(A276=jour!$B$1,jour!$I$19,0)</f>
        <v>0</v>
      </c>
      <c r="J276" s="9">
        <f>IF(A276=jour!$B$1,jour!$J$19,0)</f>
        <v>0</v>
      </c>
      <c r="K276" s="9">
        <f>IF(A276=jour!$B$1,jour!$K$19,0)</f>
        <v>0</v>
      </c>
      <c r="L276" s="5">
        <f t="shared" si="8"/>
        <v>0</v>
      </c>
    </row>
    <row r="277" spans="1:12" x14ac:dyDescent="0.25">
      <c r="A277" s="11">
        <v>45201</v>
      </c>
      <c r="B277" s="10">
        <f>IF(A277=jour!$B$1,SUM(jour!$B$5,jour!$C$6),0)</f>
        <v>0</v>
      </c>
      <c r="C277" s="10">
        <f>IF(A277=jour!$B$1,SUM(jour!$B$7,jour!$C$8),0)</f>
        <v>0</v>
      </c>
      <c r="D277" s="10">
        <f>IF(A277=jour!$B$1,SUM(jour!$B$9,jour!$C$10),0)</f>
        <v>0</v>
      </c>
      <c r="E277" s="10">
        <f>IF(A277=jour!$B$1,SUM(jour!$B$11,jour!$C$12),0)</f>
        <v>0</v>
      </c>
      <c r="F277" s="5">
        <f t="shared" si="9"/>
        <v>0</v>
      </c>
      <c r="H277" s="9">
        <f>IF(A277=jour!$B$1,jour!$H$19,0)</f>
        <v>0</v>
      </c>
      <c r="I277" s="9">
        <f>IF(A277=jour!$B$1,jour!$I$19,0)</f>
        <v>0</v>
      </c>
      <c r="J277" s="9">
        <f>IF(A277=jour!$B$1,jour!$J$19,0)</f>
        <v>0</v>
      </c>
      <c r="K277" s="9">
        <f>IF(A277=jour!$B$1,jour!$K$19,0)</f>
        <v>0</v>
      </c>
      <c r="L277" s="5">
        <f t="shared" si="8"/>
        <v>0</v>
      </c>
    </row>
    <row r="278" spans="1:12" x14ac:dyDescent="0.25">
      <c r="A278" s="11">
        <v>45202</v>
      </c>
      <c r="B278" s="10">
        <f>IF(A278=jour!$B$1,SUM(jour!$B$5,jour!$C$6),0)</f>
        <v>0</v>
      </c>
      <c r="C278" s="10">
        <f>IF(A278=jour!$B$1,SUM(jour!$B$7,jour!$C$8),0)</f>
        <v>0</v>
      </c>
      <c r="D278" s="10">
        <f>IF(A278=jour!$B$1,SUM(jour!$B$9,jour!$C$10),0)</f>
        <v>0</v>
      </c>
      <c r="E278" s="10">
        <f>IF(A278=jour!$B$1,SUM(jour!$B$11,jour!$C$12),0)</f>
        <v>0</v>
      </c>
      <c r="F278" s="5">
        <f t="shared" si="9"/>
        <v>0</v>
      </c>
      <c r="H278" s="9">
        <f>IF(A278=jour!$B$1,jour!$H$19,0)</f>
        <v>0</v>
      </c>
      <c r="I278" s="9">
        <f>IF(A278=jour!$B$1,jour!$I$19,0)</f>
        <v>0</v>
      </c>
      <c r="J278" s="9">
        <f>IF(A278=jour!$B$1,jour!$J$19,0)</f>
        <v>0</v>
      </c>
      <c r="K278" s="9">
        <f>IF(A278=jour!$B$1,jour!$K$19,0)</f>
        <v>0</v>
      </c>
      <c r="L278" s="5">
        <f t="shared" si="8"/>
        <v>0</v>
      </c>
    </row>
    <row r="279" spans="1:12" x14ac:dyDescent="0.25">
      <c r="A279" s="11">
        <v>45203</v>
      </c>
      <c r="B279" s="10">
        <f>IF(A279=jour!$B$1,SUM(jour!$B$5,jour!$C$6),0)</f>
        <v>0</v>
      </c>
      <c r="C279" s="10">
        <f>IF(A279=jour!$B$1,SUM(jour!$B$7,jour!$C$8),0)</f>
        <v>0</v>
      </c>
      <c r="D279" s="10">
        <f>IF(A279=jour!$B$1,SUM(jour!$B$9,jour!$C$10),0)</f>
        <v>0</v>
      </c>
      <c r="E279" s="10">
        <f>IF(A279=jour!$B$1,SUM(jour!$B$11,jour!$C$12),0)</f>
        <v>0</v>
      </c>
      <c r="F279" s="5">
        <f t="shared" si="9"/>
        <v>0</v>
      </c>
      <c r="H279" s="9">
        <f>IF(A279=jour!$B$1,jour!$H$19,0)</f>
        <v>0</v>
      </c>
      <c r="I279" s="9">
        <f>IF(A279=jour!$B$1,jour!$I$19,0)</f>
        <v>0</v>
      </c>
      <c r="J279" s="9">
        <f>IF(A279=jour!$B$1,jour!$J$19,0)</f>
        <v>0</v>
      </c>
      <c r="K279" s="9">
        <f>IF(A279=jour!$B$1,jour!$K$19,0)</f>
        <v>0</v>
      </c>
      <c r="L279" s="5">
        <f t="shared" si="8"/>
        <v>0</v>
      </c>
    </row>
    <row r="280" spans="1:12" x14ac:dyDescent="0.25">
      <c r="A280" s="11">
        <v>45204</v>
      </c>
      <c r="B280" s="10">
        <f>IF(A280=jour!$B$1,SUM(jour!$B$5,jour!$C$6),0)</f>
        <v>0</v>
      </c>
      <c r="C280" s="10">
        <f>IF(A280=jour!$B$1,SUM(jour!$B$7,jour!$C$8),0)</f>
        <v>0</v>
      </c>
      <c r="D280" s="10">
        <f>IF(A280=jour!$B$1,SUM(jour!$B$9,jour!$C$10),0)</f>
        <v>0</v>
      </c>
      <c r="E280" s="10">
        <f>IF(A280=jour!$B$1,SUM(jour!$B$11,jour!$C$12),0)</f>
        <v>0</v>
      </c>
      <c r="F280" s="5">
        <f t="shared" si="9"/>
        <v>0</v>
      </c>
      <c r="H280" s="9">
        <f>IF(A280=jour!$B$1,jour!$H$19,0)</f>
        <v>0</v>
      </c>
      <c r="I280" s="9">
        <f>IF(A280=jour!$B$1,jour!$I$19,0)</f>
        <v>0</v>
      </c>
      <c r="J280" s="9">
        <f>IF(A280=jour!$B$1,jour!$J$19,0)</f>
        <v>0</v>
      </c>
      <c r="K280" s="9">
        <f>IF(A280=jour!$B$1,jour!$K$19,0)</f>
        <v>0</v>
      </c>
      <c r="L280" s="5">
        <f t="shared" si="8"/>
        <v>0</v>
      </c>
    </row>
    <row r="281" spans="1:12" x14ac:dyDescent="0.25">
      <c r="A281" s="11">
        <v>45205</v>
      </c>
      <c r="B281" s="10">
        <f>IF(A281=jour!$B$1,SUM(jour!$B$5,jour!$C$6),0)</f>
        <v>0</v>
      </c>
      <c r="C281" s="10">
        <f>IF(A281=jour!$B$1,SUM(jour!$B$7,jour!$C$8),0)</f>
        <v>0</v>
      </c>
      <c r="D281" s="10">
        <f>IF(A281=jour!$B$1,SUM(jour!$B$9,jour!$C$10),0)</f>
        <v>0</v>
      </c>
      <c r="E281" s="10">
        <f>IF(A281=jour!$B$1,SUM(jour!$B$11,jour!$C$12),0)</f>
        <v>0</v>
      </c>
      <c r="F281" s="5">
        <f t="shared" si="9"/>
        <v>0</v>
      </c>
      <c r="H281" s="9">
        <f>IF(A281=jour!$B$1,jour!$H$19,0)</f>
        <v>0</v>
      </c>
      <c r="I281" s="9">
        <f>IF(A281=jour!$B$1,jour!$I$19,0)</f>
        <v>0</v>
      </c>
      <c r="J281" s="9">
        <f>IF(A281=jour!$B$1,jour!$J$19,0)</f>
        <v>0</v>
      </c>
      <c r="K281" s="9">
        <f>IF(A281=jour!$B$1,jour!$K$19,0)</f>
        <v>0</v>
      </c>
      <c r="L281" s="5">
        <f t="shared" si="8"/>
        <v>0</v>
      </c>
    </row>
    <row r="282" spans="1:12" x14ac:dyDescent="0.25">
      <c r="A282" s="11">
        <v>45206</v>
      </c>
      <c r="B282" s="10">
        <f>IF(A282=jour!$B$1,SUM(jour!$B$5,jour!$C$6),0)</f>
        <v>0</v>
      </c>
      <c r="C282" s="10">
        <f>IF(A282=jour!$B$1,SUM(jour!$B$7,jour!$C$8),0)</f>
        <v>0</v>
      </c>
      <c r="D282" s="10">
        <f>IF(A282=jour!$B$1,SUM(jour!$B$9,jour!$C$10),0)</f>
        <v>0</v>
      </c>
      <c r="E282" s="10">
        <f>IF(A282=jour!$B$1,SUM(jour!$B$11,jour!$C$12),0)</f>
        <v>0</v>
      </c>
      <c r="F282" s="5">
        <f t="shared" si="9"/>
        <v>0</v>
      </c>
      <c r="H282" s="9">
        <f>IF(A282=jour!$B$1,jour!$H$19,0)</f>
        <v>0</v>
      </c>
      <c r="I282" s="9">
        <f>IF(A282=jour!$B$1,jour!$I$19,0)</f>
        <v>0</v>
      </c>
      <c r="J282" s="9">
        <f>IF(A282=jour!$B$1,jour!$J$19,0)</f>
        <v>0</v>
      </c>
      <c r="K282" s="9">
        <f>IF(A282=jour!$B$1,jour!$K$19,0)</f>
        <v>0</v>
      </c>
      <c r="L282" s="5">
        <f t="shared" si="8"/>
        <v>0</v>
      </c>
    </row>
    <row r="283" spans="1:12" x14ac:dyDescent="0.25">
      <c r="A283" s="11">
        <v>45207</v>
      </c>
      <c r="B283" s="10">
        <f>IF(A283=jour!$B$1,SUM(jour!$B$5,jour!$C$6),0)</f>
        <v>0</v>
      </c>
      <c r="C283" s="10">
        <f>IF(A283=jour!$B$1,SUM(jour!$B$7,jour!$C$8),0)</f>
        <v>0</v>
      </c>
      <c r="D283" s="10">
        <f>IF(A283=jour!$B$1,SUM(jour!$B$9,jour!$C$10),0)</f>
        <v>0</v>
      </c>
      <c r="E283" s="10">
        <f>IF(A283=jour!$B$1,SUM(jour!$B$11,jour!$C$12),0)</f>
        <v>0</v>
      </c>
      <c r="F283" s="5">
        <f t="shared" si="9"/>
        <v>0</v>
      </c>
      <c r="H283" s="9">
        <f>IF(A283=jour!$B$1,jour!$H$19,0)</f>
        <v>0</v>
      </c>
      <c r="I283" s="9">
        <f>IF(A283=jour!$B$1,jour!$I$19,0)</f>
        <v>0</v>
      </c>
      <c r="J283" s="9">
        <f>IF(A283=jour!$B$1,jour!$J$19,0)</f>
        <v>0</v>
      </c>
      <c r="K283" s="9">
        <f>IF(A283=jour!$B$1,jour!$K$19,0)</f>
        <v>0</v>
      </c>
      <c r="L283" s="5">
        <f t="shared" si="8"/>
        <v>0</v>
      </c>
    </row>
    <row r="284" spans="1:12" x14ac:dyDescent="0.25">
      <c r="A284" s="11">
        <v>45208</v>
      </c>
      <c r="B284" s="10">
        <f>IF(A284=jour!$B$1,SUM(jour!$B$5,jour!$C$6),0)</f>
        <v>0</v>
      </c>
      <c r="C284" s="10">
        <f>IF(A284=jour!$B$1,SUM(jour!$B$7,jour!$C$8),0)</f>
        <v>0</v>
      </c>
      <c r="D284" s="10">
        <f>IF(A284=jour!$B$1,SUM(jour!$B$9,jour!$C$10),0)</f>
        <v>0</v>
      </c>
      <c r="E284" s="10">
        <f>IF(A284=jour!$B$1,SUM(jour!$B$11,jour!$C$12),0)</f>
        <v>0</v>
      </c>
      <c r="F284" s="5">
        <f t="shared" si="9"/>
        <v>0</v>
      </c>
      <c r="H284" s="9">
        <f>IF(A284=jour!$B$1,jour!$H$19,0)</f>
        <v>0</v>
      </c>
      <c r="I284" s="9">
        <f>IF(A284=jour!$B$1,jour!$I$19,0)</f>
        <v>0</v>
      </c>
      <c r="J284" s="9">
        <f>IF(A284=jour!$B$1,jour!$J$19,0)</f>
        <v>0</v>
      </c>
      <c r="K284" s="9">
        <f>IF(A284=jour!$B$1,jour!$K$19,0)</f>
        <v>0</v>
      </c>
      <c r="L284" s="5">
        <f t="shared" si="8"/>
        <v>0</v>
      </c>
    </row>
    <row r="285" spans="1:12" x14ac:dyDescent="0.25">
      <c r="A285" s="11">
        <v>45209</v>
      </c>
      <c r="B285" s="10">
        <f>IF(A285=jour!$B$1,SUM(jour!$B$5,jour!$C$6),0)</f>
        <v>0</v>
      </c>
      <c r="C285" s="10">
        <f>IF(A285=jour!$B$1,SUM(jour!$B$7,jour!$C$8),0)</f>
        <v>0</v>
      </c>
      <c r="D285" s="10">
        <f>IF(A285=jour!$B$1,SUM(jour!$B$9,jour!$C$10),0)</f>
        <v>0</v>
      </c>
      <c r="E285" s="10">
        <f>IF(A285=jour!$B$1,SUM(jour!$B$11,jour!$C$12),0)</f>
        <v>0</v>
      </c>
      <c r="F285" s="5">
        <f t="shared" si="9"/>
        <v>0</v>
      </c>
      <c r="H285" s="9">
        <f>IF(A285=jour!$B$1,jour!$H$19,0)</f>
        <v>0</v>
      </c>
      <c r="I285" s="9">
        <f>IF(A285=jour!$B$1,jour!$I$19,0)</f>
        <v>0</v>
      </c>
      <c r="J285" s="9">
        <f>IF(A285=jour!$B$1,jour!$J$19,0)</f>
        <v>0</v>
      </c>
      <c r="K285" s="9">
        <f>IF(A285=jour!$B$1,jour!$K$19,0)</f>
        <v>0</v>
      </c>
      <c r="L285" s="5">
        <f t="shared" si="8"/>
        <v>0</v>
      </c>
    </row>
    <row r="286" spans="1:12" x14ac:dyDescent="0.25">
      <c r="A286" s="11">
        <v>45210</v>
      </c>
      <c r="B286" s="10">
        <f>IF(A286=jour!$B$1,SUM(jour!$B$5,jour!$C$6),0)</f>
        <v>0</v>
      </c>
      <c r="C286" s="10">
        <f>IF(A286=jour!$B$1,SUM(jour!$B$7,jour!$C$8),0)</f>
        <v>0</v>
      </c>
      <c r="D286" s="10">
        <f>IF(A286=jour!$B$1,SUM(jour!$B$9,jour!$C$10),0)</f>
        <v>0</v>
      </c>
      <c r="E286" s="10">
        <f>IF(A286=jour!$B$1,SUM(jour!$B$11,jour!$C$12),0)</f>
        <v>0</v>
      </c>
      <c r="F286" s="5">
        <f t="shared" si="9"/>
        <v>0</v>
      </c>
      <c r="H286" s="9">
        <f>IF(A286=jour!$B$1,jour!$H$19,0)</f>
        <v>0</v>
      </c>
      <c r="I286" s="9">
        <f>IF(A286=jour!$B$1,jour!$I$19,0)</f>
        <v>0</v>
      </c>
      <c r="J286" s="9">
        <f>IF(A286=jour!$B$1,jour!$J$19,0)</f>
        <v>0</v>
      </c>
      <c r="K286" s="9">
        <f>IF(A286=jour!$B$1,jour!$K$19,0)</f>
        <v>0</v>
      </c>
      <c r="L286" s="5">
        <f t="shared" si="8"/>
        <v>0</v>
      </c>
    </row>
    <row r="287" spans="1:12" x14ac:dyDescent="0.25">
      <c r="A287" s="11">
        <v>45211</v>
      </c>
      <c r="B287" s="10">
        <f>IF(A287=jour!$B$1,SUM(jour!$B$5,jour!$C$6),0)</f>
        <v>0</v>
      </c>
      <c r="C287" s="10">
        <f>IF(A287=jour!$B$1,SUM(jour!$B$7,jour!$C$8),0)</f>
        <v>0</v>
      </c>
      <c r="D287" s="10">
        <f>IF(A287=jour!$B$1,SUM(jour!$B$9,jour!$C$10),0)</f>
        <v>0</v>
      </c>
      <c r="E287" s="10">
        <f>IF(A287=jour!$B$1,SUM(jour!$B$11,jour!$C$12),0)</f>
        <v>0</v>
      </c>
      <c r="F287" s="5">
        <f t="shared" si="9"/>
        <v>0</v>
      </c>
      <c r="H287" s="9">
        <f>IF(A287=jour!$B$1,jour!$H$19,0)</f>
        <v>0</v>
      </c>
      <c r="I287" s="9">
        <f>IF(A287=jour!$B$1,jour!$I$19,0)</f>
        <v>0</v>
      </c>
      <c r="J287" s="9">
        <f>IF(A287=jour!$B$1,jour!$J$19,0)</f>
        <v>0</v>
      </c>
      <c r="K287" s="9">
        <f>IF(A287=jour!$B$1,jour!$K$19,0)</f>
        <v>0</v>
      </c>
      <c r="L287" s="5">
        <f t="shared" si="8"/>
        <v>0</v>
      </c>
    </row>
    <row r="288" spans="1:12" x14ac:dyDescent="0.25">
      <c r="A288" s="11">
        <v>45212</v>
      </c>
      <c r="B288" s="10">
        <f>IF(A288=jour!$B$1,SUM(jour!$B$5,jour!$C$6),0)</f>
        <v>0</v>
      </c>
      <c r="C288" s="10">
        <f>IF(A288=jour!$B$1,SUM(jour!$B$7,jour!$C$8),0)</f>
        <v>0</v>
      </c>
      <c r="D288" s="10">
        <f>IF(A288=jour!$B$1,SUM(jour!$B$9,jour!$C$10),0)</f>
        <v>0</v>
      </c>
      <c r="E288" s="10">
        <f>IF(A288=jour!$B$1,SUM(jour!$B$11,jour!$C$12),0)</f>
        <v>0</v>
      </c>
      <c r="F288" s="5">
        <f t="shared" si="9"/>
        <v>0</v>
      </c>
      <c r="H288" s="9">
        <f>IF(A288=jour!$B$1,jour!$H$19,0)</f>
        <v>0</v>
      </c>
      <c r="I288" s="9">
        <f>IF(A288=jour!$B$1,jour!$I$19,0)</f>
        <v>0</v>
      </c>
      <c r="J288" s="9">
        <f>IF(A288=jour!$B$1,jour!$J$19,0)</f>
        <v>0</v>
      </c>
      <c r="K288" s="9">
        <f>IF(A288=jour!$B$1,jour!$K$19,0)</f>
        <v>0</v>
      </c>
      <c r="L288" s="5">
        <f t="shared" si="8"/>
        <v>0</v>
      </c>
    </row>
    <row r="289" spans="1:12" x14ac:dyDescent="0.25">
      <c r="A289" s="11">
        <v>45213</v>
      </c>
      <c r="B289" s="10">
        <f>IF(A289=jour!$B$1,SUM(jour!$B$5,jour!$C$6),0)</f>
        <v>0</v>
      </c>
      <c r="C289" s="10">
        <f>IF(A289=jour!$B$1,SUM(jour!$B$7,jour!$C$8),0)</f>
        <v>0</v>
      </c>
      <c r="D289" s="10">
        <f>IF(A289=jour!$B$1,SUM(jour!$B$9,jour!$C$10),0)</f>
        <v>0</v>
      </c>
      <c r="E289" s="10">
        <f>IF(A289=jour!$B$1,SUM(jour!$B$11,jour!$C$12),0)</f>
        <v>0</v>
      </c>
      <c r="F289" s="5">
        <f t="shared" si="9"/>
        <v>0</v>
      </c>
      <c r="H289" s="9">
        <f>IF(A289=jour!$B$1,jour!$H$19,0)</f>
        <v>0</v>
      </c>
      <c r="I289" s="9">
        <f>IF(A289=jour!$B$1,jour!$I$19,0)</f>
        <v>0</v>
      </c>
      <c r="J289" s="9">
        <f>IF(A289=jour!$B$1,jour!$J$19,0)</f>
        <v>0</v>
      </c>
      <c r="K289" s="9">
        <f>IF(A289=jour!$B$1,jour!$K$19,0)</f>
        <v>0</v>
      </c>
      <c r="L289" s="5">
        <f t="shared" si="8"/>
        <v>0</v>
      </c>
    </row>
    <row r="290" spans="1:12" x14ac:dyDescent="0.25">
      <c r="A290" s="11">
        <v>45214</v>
      </c>
      <c r="B290" s="10">
        <f>IF(A290=jour!$B$1,SUM(jour!$B$5,jour!$C$6),0)</f>
        <v>0</v>
      </c>
      <c r="C290" s="10">
        <f>IF(A290=jour!$B$1,SUM(jour!$B$7,jour!$C$8),0)</f>
        <v>0</v>
      </c>
      <c r="D290" s="10">
        <f>IF(A290=jour!$B$1,SUM(jour!$B$9,jour!$C$10),0)</f>
        <v>0</v>
      </c>
      <c r="E290" s="10">
        <f>IF(A290=jour!$B$1,SUM(jour!$B$11,jour!$C$12),0)</f>
        <v>0</v>
      </c>
      <c r="F290" s="5">
        <f t="shared" si="9"/>
        <v>0</v>
      </c>
      <c r="H290" s="9">
        <f>IF(A290=jour!$B$1,jour!$H$19,0)</f>
        <v>0</v>
      </c>
      <c r="I290" s="9">
        <f>IF(A290=jour!$B$1,jour!$I$19,0)</f>
        <v>0</v>
      </c>
      <c r="J290" s="9">
        <f>IF(A290=jour!$B$1,jour!$J$19,0)</f>
        <v>0</v>
      </c>
      <c r="K290" s="9">
        <f>IF(A290=jour!$B$1,jour!$K$19,0)</f>
        <v>0</v>
      </c>
      <c r="L290" s="5">
        <f t="shared" si="8"/>
        <v>0</v>
      </c>
    </row>
    <row r="291" spans="1:12" x14ac:dyDescent="0.25">
      <c r="A291" s="11">
        <v>45215</v>
      </c>
      <c r="B291" s="10">
        <f>IF(A291=jour!$B$1,SUM(jour!$B$5,jour!$C$6),0)</f>
        <v>0</v>
      </c>
      <c r="C291" s="10">
        <f>IF(A291=jour!$B$1,SUM(jour!$B$7,jour!$C$8),0)</f>
        <v>0</v>
      </c>
      <c r="D291" s="10">
        <f>IF(A291=jour!$B$1,SUM(jour!$B$9,jour!$C$10),0)</f>
        <v>0</v>
      </c>
      <c r="E291" s="10">
        <f>IF(A291=jour!$B$1,SUM(jour!$B$11,jour!$C$12),0)</f>
        <v>0</v>
      </c>
      <c r="F291" s="5">
        <f t="shared" si="9"/>
        <v>0</v>
      </c>
      <c r="H291" s="9">
        <f>IF(A291=jour!$B$1,jour!$H$19,0)</f>
        <v>0</v>
      </c>
      <c r="I291" s="9">
        <f>IF(A291=jour!$B$1,jour!$I$19,0)</f>
        <v>0</v>
      </c>
      <c r="J291" s="9">
        <f>IF(A291=jour!$B$1,jour!$J$19,0)</f>
        <v>0</v>
      </c>
      <c r="K291" s="9">
        <f>IF(A291=jour!$B$1,jour!$K$19,0)</f>
        <v>0</v>
      </c>
      <c r="L291" s="5">
        <f t="shared" si="8"/>
        <v>0</v>
      </c>
    </row>
    <row r="292" spans="1:12" x14ac:dyDescent="0.25">
      <c r="A292" s="11">
        <v>45216</v>
      </c>
      <c r="B292" s="10">
        <f>IF(A292=jour!$B$1,SUM(jour!$B$5,jour!$C$6),0)</f>
        <v>0</v>
      </c>
      <c r="C292" s="10">
        <f>IF(A292=jour!$B$1,SUM(jour!$B$7,jour!$C$8),0)</f>
        <v>0</v>
      </c>
      <c r="D292" s="10">
        <f>IF(A292=jour!$B$1,SUM(jour!$B$9,jour!$C$10),0)</f>
        <v>0</v>
      </c>
      <c r="E292" s="10">
        <f>IF(A292=jour!$B$1,SUM(jour!$B$11,jour!$C$12),0)</f>
        <v>0</v>
      </c>
      <c r="F292" s="5">
        <f t="shared" si="9"/>
        <v>0</v>
      </c>
      <c r="H292" s="9">
        <f>IF(A292=jour!$B$1,jour!$H$19,0)</f>
        <v>0</v>
      </c>
      <c r="I292" s="9">
        <f>IF(A292=jour!$B$1,jour!$I$19,0)</f>
        <v>0</v>
      </c>
      <c r="J292" s="9">
        <f>IF(A292=jour!$B$1,jour!$J$19,0)</f>
        <v>0</v>
      </c>
      <c r="K292" s="9">
        <f>IF(A292=jour!$B$1,jour!$K$19,0)</f>
        <v>0</v>
      </c>
      <c r="L292" s="5">
        <f t="shared" si="8"/>
        <v>0</v>
      </c>
    </row>
    <row r="293" spans="1:12" x14ac:dyDescent="0.25">
      <c r="A293" s="11">
        <v>45217</v>
      </c>
      <c r="B293" s="10">
        <f>IF(A293=jour!$B$1,SUM(jour!$B$5,jour!$C$6),0)</f>
        <v>0</v>
      </c>
      <c r="C293" s="10">
        <f>IF(A293=jour!$B$1,SUM(jour!$B$7,jour!$C$8),0)</f>
        <v>0</v>
      </c>
      <c r="D293" s="10">
        <f>IF(A293=jour!$B$1,SUM(jour!$B$9,jour!$C$10),0)</f>
        <v>0</v>
      </c>
      <c r="E293" s="10">
        <f>IF(A293=jour!$B$1,SUM(jour!$B$11,jour!$C$12),0)</f>
        <v>0</v>
      </c>
      <c r="F293" s="5">
        <f t="shared" si="9"/>
        <v>0</v>
      </c>
      <c r="H293" s="9">
        <f>IF(A293=jour!$B$1,jour!$H$19,0)</f>
        <v>0</v>
      </c>
      <c r="I293" s="9">
        <f>IF(A293=jour!$B$1,jour!$I$19,0)</f>
        <v>0</v>
      </c>
      <c r="J293" s="9">
        <f>IF(A293=jour!$B$1,jour!$J$19,0)</f>
        <v>0</v>
      </c>
      <c r="K293" s="9">
        <f>IF(A293=jour!$B$1,jour!$K$19,0)</f>
        <v>0</v>
      </c>
      <c r="L293" s="5">
        <f t="shared" si="8"/>
        <v>0</v>
      </c>
    </row>
    <row r="294" spans="1:12" x14ac:dyDescent="0.25">
      <c r="A294" s="11">
        <v>45218</v>
      </c>
      <c r="B294" s="10">
        <f>IF(A294=jour!$B$1,SUM(jour!$B$5,jour!$C$6),0)</f>
        <v>0</v>
      </c>
      <c r="C294" s="10">
        <f>IF(A294=jour!$B$1,SUM(jour!$B$7,jour!$C$8),0)</f>
        <v>0</v>
      </c>
      <c r="D294" s="10">
        <f>IF(A294=jour!$B$1,SUM(jour!$B$9,jour!$C$10),0)</f>
        <v>0</v>
      </c>
      <c r="E294" s="10">
        <f>IF(A294=jour!$B$1,SUM(jour!$B$11,jour!$C$12),0)</f>
        <v>0</v>
      </c>
      <c r="F294" s="5">
        <f t="shared" si="9"/>
        <v>0</v>
      </c>
      <c r="H294" s="9">
        <f>IF(A294=jour!$B$1,jour!$H$19,0)</f>
        <v>0</v>
      </c>
      <c r="I294" s="9">
        <f>IF(A294=jour!$B$1,jour!$I$19,0)</f>
        <v>0</v>
      </c>
      <c r="J294" s="9">
        <f>IF(A294=jour!$B$1,jour!$J$19,0)</f>
        <v>0</v>
      </c>
      <c r="K294" s="9">
        <f>IF(A294=jour!$B$1,jour!$K$19,0)</f>
        <v>0</v>
      </c>
      <c r="L294" s="5">
        <f t="shared" si="8"/>
        <v>0</v>
      </c>
    </row>
    <row r="295" spans="1:12" x14ac:dyDescent="0.25">
      <c r="A295" s="11">
        <v>45219</v>
      </c>
      <c r="B295" s="10">
        <f>IF(A295=jour!$B$1,SUM(jour!$B$5,jour!$C$6),0)</f>
        <v>0</v>
      </c>
      <c r="C295" s="10">
        <f>IF(A295=jour!$B$1,SUM(jour!$B$7,jour!$C$8),0)</f>
        <v>0</v>
      </c>
      <c r="D295" s="10">
        <f>IF(A295=jour!$B$1,SUM(jour!$B$9,jour!$C$10),0)</f>
        <v>0</v>
      </c>
      <c r="E295" s="10">
        <f>IF(A295=jour!$B$1,SUM(jour!$B$11,jour!$C$12),0)</f>
        <v>0</v>
      </c>
      <c r="F295" s="5">
        <f t="shared" si="9"/>
        <v>0</v>
      </c>
      <c r="H295" s="9">
        <f>IF(A295=jour!$B$1,jour!$H$19,0)</f>
        <v>0</v>
      </c>
      <c r="I295" s="9">
        <f>IF(A295=jour!$B$1,jour!$I$19,0)</f>
        <v>0</v>
      </c>
      <c r="J295" s="9">
        <f>IF(A295=jour!$B$1,jour!$J$19,0)</f>
        <v>0</v>
      </c>
      <c r="K295" s="9">
        <f>IF(A295=jour!$B$1,jour!$K$19,0)</f>
        <v>0</v>
      </c>
      <c r="L295" s="5">
        <f t="shared" si="8"/>
        <v>0</v>
      </c>
    </row>
    <row r="296" spans="1:12" x14ac:dyDescent="0.25">
      <c r="A296" s="11">
        <v>45220</v>
      </c>
      <c r="B296" s="10">
        <f>IF(A296=jour!$B$1,SUM(jour!$B$5,jour!$C$6),0)</f>
        <v>0</v>
      </c>
      <c r="C296" s="10">
        <f>IF(A296=jour!$B$1,SUM(jour!$B$7,jour!$C$8),0)</f>
        <v>0</v>
      </c>
      <c r="D296" s="10">
        <f>IF(A296=jour!$B$1,SUM(jour!$B$9,jour!$C$10),0)</f>
        <v>0</v>
      </c>
      <c r="E296" s="10">
        <f>IF(A296=jour!$B$1,SUM(jour!$B$11,jour!$C$12),0)</f>
        <v>0</v>
      </c>
      <c r="F296" s="5">
        <f t="shared" si="9"/>
        <v>0</v>
      </c>
      <c r="H296" s="9">
        <f>IF(A296=jour!$B$1,jour!$H$19,0)</f>
        <v>0</v>
      </c>
      <c r="I296" s="9">
        <f>IF(A296=jour!$B$1,jour!$I$19,0)</f>
        <v>0</v>
      </c>
      <c r="J296" s="9">
        <f>IF(A296=jour!$B$1,jour!$J$19,0)</f>
        <v>0</v>
      </c>
      <c r="K296" s="9">
        <f>IF(A296=jour!$B$1,jour!$K$19,0)</f>
        <v>0</v>
      </c>
      <c r="L296" s="5">
        <f t="shared" si="8"/>
        <v>0</v>
      </c>
    </row>
    <row r="297" spans="1:12" x14ac:dyDescent="0.25">
      <c r="A297" s="11">
        <v>45221</v>
      </c>
      <c r="B297" s="10">
        <f>IF(A297=jour!$B$1,SUM(jour!$B$5,jour!$C$6),0)</f>
        <v>0</v>
      </c>
      <c r="C297" s="10">
        <f>IF(A297=jour!$B$1,SUM(jour!$B$7,jour!$C$8),0)</f>
        <v>0</v>
      </c>
      <c r="D297" s="10">
        <f>IF(A297=jour!$B$1,SUM(jour!$B$9,jour!$C$10),0)</f>
        <v>0</v>
      </c>
      <c r="E297" s="10">
        <f>IF(A297=jour!$B$1,SUM(jour!$B$11,jour!$C$12),0)</f>
        <v>0</v>
      </c>
      <c r="F297" s="5">
        <f t="shared" si="9"/>
        <v>0</v>
      </c>
      <c r="H297" s="9">
        <f>IF(A297=jour!$B$1,jour!$H$19,0)</f>
        <v>0</v>
      </c>
      <c r="I297" s="9">
        <f>IF(A297=jour!$B$1,jour!$I$19,0)</f>
        <v>0</v>
      </c>
      <c r="J297" s="9">
        <f>IF(A297=jour!$B$1,jour!$J$19,0)</f>
        <v>0</v>
      </c>
      <c r="K297" s="9">
        <f>IF(A297=jour!$B$1,jour!$K$19,0)</f>
        <v>0</v>
      </c>
      <c r="L297" s="5">
        <f t="shared" si="8"/>
        <v>0</v>
      </c>
    </row>
    <row r="298" spans="1:12" x14ac:dyDescent="0.25">
      <c r="A298" s="11">
        <v>45222</v>
      </c>
      <c r="B298" s="10">
        <f>IF(A298=jour!$B$1,SUM(jour!$B$5,jour!$C$6),0)</f>
        <v>0</v>
      </c>
      <c r="C298" s="10">
        <f>IF(A298=jour!$B$1,SUM(jour!$B$7,jour!$C$8),0)</f>
        <v>0</v>
      </c>
      <c r="D298" s="10">
        <f>IF(A298=jour!$B$1,SUM(jour!$B$9,jour!$C$10),0)</f>
        <v>0</v>
      </c>
      <c r="E298" s="10">
        <f>IF(A298=jour!$B$1,SUM(jour!$B$11,jour!$C$12),0)</f>
        <v>0</v>
      </c>
      <c r="F298" s="5">
        <f t="shared" si="9"/>
        <v>0</v>
      </c>
      <c r="H298" s="9">
        <f>IF(A298=jour!$B$1,jour!$H$19,0)</f>
        <v>0</v>
      </c>
      <c r="I298" s="9">
        <f>IF(A298=jour!$B$1,jour!$I$19,0)</f>
        <v>0</v>
      </c>
      <c r="J298" s="9">
        <f>IF(A298=jour!$B$1,jour!$J$19,0)</f>
        <v>0</v>
      </c>
      <c r="K298" s="9">
        <f>IF(A298=jour!$B$1,jour!$K$19,0)</f>
        <v>0</v>
      </c>
      <c r="L298" s="5">
        <f t="shared" si="8"/>
        <v>0</v>
      </c>
    </row>
    <row r="299" spans="1:12" x14ac:dyDescent="0.25">
      <c r="A299" s="11">
        <v>45223</v>
      </c>
      <c r="B299" s="10">
        <f>IF(A299=jour!$B$1,SUM(jour!$B$5,jour!$C$6),0)</f>
        <v>0</v>
      </c>
      <c r="C299" s="10">
        <f>IF(A299=jour!$B$1,SUM(jour!$B$7,jour!$C$8),0)</f>
        <v>0</v>
      </c>
      <c r="D299" s="10">
        <f>IF(A299=jour!$B$1,SUM(jour!$B$9,jour!$C$10),0)</f>
        <v>0</v>
      </c>
      <c r="E299" s="10">
        <f>IF(A299=jour!$B$1,SUM(jour!$B$11,jour!$C$12),0)</f>
        <v>0</v>
      </c>
      <c r="F299" s="5">
        <f t="shared" si="9"/>
        <v>0</v>
      </c>
      <c r="H299" s="9">
        <f>IF(A299=jour!$B$1,jour!$H$19,0)</f>
        <v>0</v>
      </c>
      <c r="I299" s="9">
        <f>IF(A299=jour!$B$1,jour!$I$19,0)</f>
        <v>0</v>
      </c>
      <c r="J299" s="9">
        <f>IF(A299=jour!$B$1,jour!$J$19,0)</f>
        <v>0</v>
      </c>
      <c r="K299" s="9">
        <f>IF(A299=jour!$B$1,jour!$K$19,0)</f>
        <v>0</v>
      </c>
      <c r="L299" s="5">
        <f t="shared" si="8"/>
        <v>0</v>
      </c>
    </row>
    <row r="300" spans="1:12" x14ac:dyDescent="0.25">
      <c r="A300" s="11">
        <v>45224</v>
      </c>
      <c r="B300" s="10">
        <f>IF(A300=jour!$B$1,SUM(jour!$B$5,jour!$C$6),0)</f>
        <v>0</v>
      </c>
      <c r="C300" s="10">
        <f>IF(A300=jour!$B$1,SUM(jour!$B$7,jour!$C$8),0)</f>
        <v>0</v>
      </c>
      <c r="D300" s="10">
        <f>IF(A300=jour!$B$1,SUM(jour!$B$9,jour!$C$10),0)</f>
        <v>0</v>
      </c>
      <c r="E300" s="10">
        <f>IF(A300=jour!$B$1,SUM(jour!$B$11,jour!$C$12),0)</f>
        <v>0</v>
      </c>
      <c r="F300" s="5">
        <f t="shared" si="9"/>
        <v>0</v>
      </c>
      <c r="H300" s="9">
        <f>IF(A300=jour!$B$1,jour!$H$19,0)</f>
        <v>0</v>
      </c>
      <c r="I300" s="9">
        <f>IF(A300=jour!$B$1,jour!$I$19,0)</f>
        <v>0</v>
      </c>
      <c r="J300" s="9">
        <f>IF(A300=jour!$B$1,jour!$J$19,0)</f>
        <v>0</v>
      </c>
      <c r="K300" s="9">
        <f>IF(A300=jour!$B$1,jour!$K$19,0)</f>
        <v>0</v>
      </c>
      <c r="L300" s="5">
        <f t="shared" si="8"/>
        <v>0</v>
      </c>
    </row>
    <row r="301" spans="1:12" x14ac:dyDescent="0.25">
      <c r="A301" s="11">
        <v>45225</v>
      </c>
      <c r="B301" s="10">
        <f>IF(A301=jour!$B$1,SUM(jour!$B$5,jour!$C$6),0)</f>
        <v>0</v>
      </c>
      <c r="C301" s="10">
        <f>IF(A301=jour!$B$1,SUM(jour!$B$7,jour!$C$8),0)</f>
        <v>0</v>
      </c>
      <c r="D301" s="10">
        <f>IF(A301=jour!$B$1,SUM(jour!$B$9,jour!$C$10),0)</f>
        <v>0</v>
      </c>
      <c r="E301" s="10">
        <f>IF(A301=jour!$B$1,SUM(jour!$B$11,jour!$C$12),0)</f>
        <v>0</v>
      </c>
      <c r="F301" s="5">
        <f t="shared" si="9"/>
        <v>0</v>
      </c>
      <c r="H301" s="9">
        <f>IF(A301=jour!$B$1,jour!$H$19,0)</f>
        <v>0</v>
      </c>
      <c r="I301" s="9">
        <f>IF(A301=jour!$B$1,jour!$I$19,0)</f>
        <v>0</v>
      </c>
      <c r="J301" s="9">
        <f>IF(A301=jour!$B$1,jour!$J$19,0)</f>
        <v>0</v>
      </c>
      <c r="K301" s="9">
        <f>IF(A301=jour!$B$1,jour!$K$19,0)</f>
        <v>0</v>
      </c>
      <c r="L301" s="5">
        <f t="shared" si="8"/>
        <v>0</v>
      </c>
    </row>
    <row r="302" spans="1:12" x14ac:dyDescent="0.25">
      <c r="A302" s="11">
        <v>45226</v>
      </c>
      <c r="B302" s="10">
        <f>IF(A302=jour!$B$1,SUM(jour!$B$5,jour!$C$6),0)</f>
        <v>0</v>
      </c>
      <c r="C302" s="10">
        <f>IF(A302=jour!$B$1,SUM(jour!$B$7,jour!$C$8),0)</f>
        <v>0</v>
      </c>
      <c r="D302" s="10">
        <f>IF(A302=jour!$B$1,SUM(jour!$B$9,jour!$C$10),0)</f>
        <v>0</v>
      </c>
      <c r="E302" s="10">
        <f>IF(A302=jour!$B$1,SUM(jour!$B$11,jour!$C$12),0)</f>
        <v>0</v>
      </c>
      <c r="F302" s="5">
        <f t="shared" si="9"/>
        <v>0</v>
      </c>
      <c r="H302" s="9">
        <f>IF(A302=jour!$B$1,jour!$H$19,0)</f>
        <v>0</v>
      </c>
      <c r="I302" s="9">
        <f>IF(A302=jour!$B$1,jour!$I$19,0)</f>
        <v>0</v>
      </c>
      <c r="J302" s="9">
        <f>IF(A302=jour!$B$1,jour!$J$19,0)</f>
        <v>0</v>
      </c>
      <c r="K302" s="9">
        <f>IF(A302=jour!$B$1,jour!$K$19,0)</f>
        <v>0</v>
      </c>
      <c r="L302" s="5">
        <f t="shared" si="8"/>
        <v>0</v>
      </c>
    </row>
    <row r="303" spans="1:12" x14ac:dyDescent="0.25">
      <c r="A303" s="11">
        <v>45227</v>
      </c>
      <c r="B303" s="10">
        <f>IF(A303=jour!$B$1,SUM(jour!$B$5,jour!$C$6),0)</f>
        <v>0</v>
      </c>
      <c r="C303" s="10">
        <f>IF(A303=jour!$B$1,SUM(jour!$B$7,jour!$C$8),0)</f>
        <v>0</v>
      </c>
      <c r="D303" s="10">
        <f>IF(A303=jour!$B$1,SUM(jour!$B$9,jour!$C$10),0)</f>
        <v>0</v>
      </c>
      <c r="E303" s="10">
        <f>IF(A303=jour!$B$1,SUM(jour!$B$11,jour!$C$12),0)</f>
        <v>0</v>
      </c>
      <c r="F303" s="5">
        <f t="shared" si="9"/>
        <v>0</v>
      </c>
      <c r="H303" s="9">
        <f>IF(A303=jour!$B$1,jour!$H$19,0)</f>
        <v>0</v>
      </c>
      <c r="I303" s="9">
        <f>IF(A303=jour!$B$1,jour!$I$19,0)</f>
        <v>0</v>
      </c>
      <c r="J303" s="9">
        <f>IF(A303=jour!$B$1,jour!$J$19,0)</f>
        <v>0</v>
      </c>
      <c r="K303" s="9">
        <f>IF(A303=jour!$B$1,jour!$K$19,0)</f>
        <v>0</v>
      </c>
      <c r="L303" s="5">
        <f t="shared" si="8"/>
        <v>0</v>
      </c>
    </row>
    <row r="304" spans="1:12" x14ac:dyDescent="0.25">
      <c r="A304" s="11">
        <v>45228</v>
      </c>
      <c r="B304" s="10">
        <f>IF(A304=jour!$B$1,SUM(jour!$B$5,jour!$C$6),0)</f>
        <v>0</v>
      </c>
      <c r="C304" s="10">
        <f>IF(A304=jour!$B$1,SUM(jour!$B$7,jour!$C$8),0)</f>
        <v>0</v>
      </c>
      <c r="D304" s="10">
        <f>IF(A304=jour!$B$1,SUM(jour!$B$9,jour!$C$10),0)</f>
        <v>0</v>
      </c>
      <c r="E304" s="10">
        <f>IF(A304=jour!$B$1,SUM(jour!$B$11,jour!$C$12),0)</f>
        <v>0</v>
      </c>
      <c r="F304" s="5">
        <f t="shared" si="9"/>
        <v>0</v>
      </c>
      <c r="H304" s="9">
        <f>IF(A304=jour!$B$1,jour!$H$19,0)</f>
        <v>0</v>
      </c>
      <c r="I304" s="9">
        <f>IF(A304=jour!$B$1,jour!$I$19,0)</f>
        <v>0</v>
      </c>
      <c r="J304" s="9">
        <f>IF(A304=jour!$B$1,jour!$J$19,0)</f>
        <v>0</v>
      </c>
      <c r="K304" s="9">
        <f>IF(A304=jour!$B$1,jour!$K$19,0)</f>
        <v>0</v>
      </c>
      <c r="L304" s="5">
        <f t="shared" si="8"/>
        <v>0</v>
      </c>
    </row>
    <row r="305" spans="1:12" x14ac:dyDescent="0.25">
      <c r="A305" s="11">
        <v>45229</v>
      </c>
      <c r="B305" s="10">
        <f>IF(A305=jour!$B$1,SUM(jour!$B$5,jour!$C$6),0)</f>
        <v>0</v>
      </c>
      <c r="C305" s="10">
        <f>IF(A305=jour!$B$1,SUM(jour!$B$7,jour!$C$8),0)</f>
        <v>0</v>
      </c>
      <c r="D305" s="10">
        <f>IF(A305=jour!$B$1,SUM(jour!$B$9,jour!$C$10),0)</f>
        <v>0</v>
      </c>
      <c r="E305" s="10">
        <f>IF(A305=jour!$B$1,SUM(jour!$B$11,jour!$C$12),0)</f>
        <v>0</v>
      </c>
      <c r="F305" s="5">
        <f t="shared" si="9"/>
        <v>0</v>
      </c>
      <c r="H305" s="9">
        <f>IF(A305=jour!$B$1,jour!$H$19,0)</f>
        <v>0</v>
      </c>
      <c r="I305" s="9">
        <f>IF(A305=jour!$B$1,jour!$I$19,0)</f>
        <v>0</v>
      </c>
      <c r="J305" s="9">
        <f>IF(A305=jour!$B$1,jour!$J$19,0)</f>
        <v>0</v>
      </c>
      <c r="K305" s="9">
        <f>IF(A305=jour!$B$1,jour!$K$19,0)</f>
        <v>0</v>
      </c>
      <c r="L305" s="5">
        <f t="shared" si="8"/>
        <v>0</v>
      </c>
    </row>
    <row r="306" spans="1:12" x14ac:dyDescent="0.25">
      <c r="A306" s="11">
        <v>45230</v>
      </c>
      <c r="B306" s="10">
        <f>IF(A306=jour!$B$1,SUM(jour!$B$5,jour!$C$6),0)</f>
        <v>0</v>
      </c>
      <c r="C306" s="10">
        <f>IF(A306=jour!$B$1,SUM(jour!$B$7,jour!$C$8),0)</f>
        <v>0</v>
      </c>
      <c r="D306" s="10">
        <f>IF(A306=jour!$B$1,SUM(jour!$B$9,jour!$C$10),0)</f>
        <v>0</v>
      </c>
      <c r="E306" s="10">
        <f>IF(A306=jour!$B$1,SUM(jour!$B$11,jour!$C$12),0)</f>
        <v>0</v>
      </c>
      <c r="F306" s="5">
        <f t="shared" si="9"/>
        <v>0</v>
      </c>
      <c r="H306" s="9">
        <f>IF(A306=jour!$B$1,jour!$H$19,0)</f>
        <v>0</v>
      </c>
      <c r="I306" s="9">
        <f>IF(A306=jour!$B$1,jour!$I$19,0)</f>
        <v>0</v>
      </c>
      <c r="J306" s="9">
        <f>IF(A306=jour!$B$1,jour!$J$19,0)</f>
        <v>0</v>
      </c>
      <c r="K306" s="9">
        <f>IF(A306=jour!$B$1,jour!$K$19,0)</f>
        <v>0</v>
      </c>
      <c r="L306" s="5">
        <f t="shared" si="8"/>
        <v>0</v>
      </c>
    </row>
    <row r="307" spans="1:12" x14ac:dyDescent="0.25">
      <c r="A307" s="11">
        <v>45231</v>
      </c>
      <c r="B307" s="10">
        <f>IF(A307=jour!$B$1,SUM(jour!$B$5,jour!$C$6),0)</f>
        <v>0</v>
      </c>
      <c r="C307" s="10">
        <f>IF(A307=jour!$B$1,SUM(jour!$B$7,jour!$C$8),0)</f>
        <v>0</v>
      </c>
      <c r="D307" s="10">
        <f>IF(A307=jour!$B$1,SUM(jour!$B$9,jour!$C$10),0)</f>
        <v>0</v>
      </c>
      <c r="E307" s="10">
        <f>IF(A307=jour!$B$1,SUM(jour!$B$11,jour!$C$12),0)</f>
        <v>0</v>
      </c>
      <c r="F307" s="5">
        <f t="shared" si="9"/>
        <v>0</v>
      </c>
      <c r="H307" s="9">
        <f>IF(A307=jour!$B$1,jour!$H$19,0)</f>
        <v>0</v>
      </c>
      <c r="I307" s="9">
        <f>IF(A307=jour!$B$1,jour!$I$19,0)</f>
        <v>0</v>
      </c>
      <c r="J307" s="9">
        <f>IF(A307=jour!$B$1,jour!$J$19,0)</f>
        <v>0</v>
      </c>
      <c r="K307" s="9">
        <f>IF(A307=jour!$B$1,jour!$K$19,0)</f>
        <v>0</v>
      </c>
      <c r="L307" s="5">
        <f t="shared" si="8"/>
        <v>0</v>
      </c>
    </row>
    <row r="308" spans="1:12" x14ac:dyDescent="0.25">
      <c r="A308" s="11">
        <v>45232</v>
      </c>
      <c r="B308" s="10">
        <f>IF(A308=jour!$B$1,SUM(jour!$B$5,jour!$C$6),0)</f>
        <v>0</v>
      </c>
      <c r="C308" s="10">
        <f>IF(A308=jour!$B$1,SUM(jour!$B$7,jour!$C$8),0)</f>
        <v>0</v>
      </c>
      <c r="D308" s="10">
        <f>IF(A308=jour!$B$1,SUM(jour!$B$9,jour!$C$10),0)</f>
        <v>0</v>
      </c>
      <c r="E308" s="10">
        <f>IF(A308=jour!$B$1,SUM(jour!$B$11,jour!$C$12),0)</f>
        <v>0</v>
      </c>
      <c r="F308" s="5">
        <f t="shared" si="9"/>
        <v>0</v>
      </c>
      <c r="H308" s="9">
        <f>IF(A308=jour!$B$1,jour!$H$19,0)</f>
        <v>0</v>
      </c>
      <c r="I308" s="9">
        <f>IF(A308=jour!$B$1,jour!$I$19,0)</f>
        <v>0</v>
      </c>
      <c r="J308" s="9">
        <f>IF(A308=jour!$B$1,jour!$J$19,0)</f>
        <v>0</v>
      </c>
      <c r="K308" s="9">
        <f>IF(A308=jour!$B$1,jour!$K$19,0)</f>
        <v>0</v>
      </c>
      <c r="L308" s="5">
        <f t="shared" si="8"/>
        <v>0</v>
      </c>
    </row>
    <row r="309" spans="1:12" x14ac:dyDescent="0.25">
      <c r="A309" s="11">
        <v>45233</v>
      </c>
      <c r="B309" s="10">
        <f>IF(A309=jour!$B$1,SUM(jour!$B$5,jour!$C$6),0)</f>
        <v>0</v>
      </c>
      <c r="C309" s="10">
        <f>IF(A309=jour!$B$1,SUM(jour!$B$7,jour!$C$8),0)</f>
        <v>0</v>
      </c>
      <c r="D309" s="10">
        <f>IF(A309=jour!$B$1,SUM(jour!$B$9,jour!$C$10),0)</f>
        <v>0</v>
      </c>
      <c r="E309" s="10">
        <f>IF(A309=jour!$B$1,SUM(jour!$B$11,jour!$C$12),0)</f>
        <v>0</v>
      </c>
      <c r="F309" s="5">
        <f t="shared" si="9"/>
        <v>0</v>
      </c>
      <c r="H309" s="9">
        <f>IF(A309=jour!$B$1,jour!$H$19,0)</f>
        <v>0</v>
      </c>
      <c r="I309" s="9">
        <f>IF(A309=jour!$B$1,jour!$I$19,0)</f>
        <v>0</v>
      </c>
      <c r="J309" s="9">
        <f>IF(A309=jour!$B$1,jour!$J$19,0)</f>
        <v>0</v>
      </c>
      <c r="K309" s="9">
        <f>IF(A309=jour!$B$1,jour!$K$19,0)</f>
        <v>0</v>
      </c>
      <c r="L309" s="5">
        <f t="shared" si="8"/>
        <v>0</v>
      </c>
    </row>
    <row r="310" spans="1:12" x14ac:dyDescent="0.25">
      <c r="A310" s="11">
        <v>45234</v>
      </c>
      <c r="B310" s="10">
        <f>IF(A310=jour!$B$1,SUM(jour!$B$5,jour!$C$6),0)</f>
        <v>0</v>
      </c>
      <c r="C310" s="10">
        <f>IF(A310=jour!$B$1,SUM(jour!$B$7,jour!$C$8),0)</f>
        <v>0</v>
      </c>
      <c r="D310" s="10">
        <f>IF(A310=jour!$B$1,SUM(jour!$B$9,jour!$C$10),0)</f>
        <v>0</v>
      </c>
      <c r="E310" s="10">
        <f>IF(A310=jour!$B$1,SUM(jour!$B$11,jour!$C$12),0)</f>
        <v>0</v>
      </c>
      <c r="F310" s="5">
        <f t="shared" si="9"/>
        <v>0</v>
      </c>
      <c r="H310" s="9">
        <f>IF(A310=jour!$B$1,jour!$H$19,0)</f>
        <v>0</v>
      </c>
      <c r="I310" s="9">
        <f>IF(A310=jour!$B$1,jour!$I$19,0)</f>
        <v>0</v>
      </c>
      <c r="J310" s="9">
        <f>IF(A310=jour!$B$1,jour!$J$19,0)</f>
        <v>0</v>
      </c>
      <c r="K310" s="9">
        <f>IF(A310=jour!$B$1,jour!$K$19,0)</f>
        <v>0</v>
      </c>
      <c r="L310" s="5">
        <f t="shared" si="8"/>
        <v>0</v>
      </c>
    </row>
    <row r="311" spans="1:12" x14ac:dyDescent="0.25">
      <c r="A311" s="11">
        <v>45235</v>
      </c>
      <c r="B311" s="10">
        <f>IF(A311=jour!$B$1,SUM(jour!$B$5,jour!$C$6),0)</f>
        <v>0</v>
      </c>
      <c r="C311" s="10">
        <f>IF(A311=jour!$B$1,SUM(jour!$B$7,jour!$C$8),0)</f>
        <v>0</v>
      </c>
      <c r="D311" s="10">
        <f>IF(A311=jour!$B$1,SUM(jour!$B$9,jour!$C$10),0)</f>
        <v>0</v>
      </c>
      <c r="E311" s="10">
        <f>IF(A311=jour!$B$1,SUM(jour!$B$11,jour!$C$12),0)</f>
        <v>0</v>
      </c>
      <c r="F311" s="5">
        <f t="shared" si="9"/>
        <v>0</v>
      </c>
      <c r="H311" s="9">
        <f>IF(A311=jour!$B$1,jour!$H$19,0)</f>
        <v>0</v>
      </c>
      <c r="I311" s="9">
        <f>IF(A311=jour!$B$1,jour!$I$19,0)</f>
        <v>0</v>
      </c>
      <c r="J311" s="9">
        <f>IF(A311=jour!$B$1,jour!$J$19,0)</f>
        <v>0</v>
      </c>
      <c r="K311" s="9">
        <f>IF(A311=jour!$B$1,jour!$K$19,0)</f>
        <v>0</v>
      </c>
      <c r="L311" s="5">
        <f t="shared" si="8"/>
        <v>0</v>
      </c>
    </row>
    <row r="312" spans="1:12" x14ac:dyDescent="0.25">
      <c r="A312" s="11">
        <v>45236</v>
      </c>
      <c r="B312" s="10">
        <f>IF(A312=jour!$B$1,SUM(jour!$B$5,jour!$C$6),0)</f>
        <v>0</v>
      </c>
      <c r="C312" s="10">
        <f>IF(A312=jour!$B$1,SUM(jour!$B$7,jour!$C$8),0)</f>
        <v>0</v>
      </c>
      <c r="D312" s="10">
        <f>IF(A312=jour!$B$1,SUM(jour!$B$9,jour!$C$10),0)</f>
        <v>0</v>
      </c>
      <c r="E312" s="10">
        <f>IF(A312=jour!$B$1,SUM(jour!$B$11,jour!$C$12),0)</f>
        <v>0</v>
      </c>
      <c r="F312" s="5">
        <f t="shared" si="9"/>
        <v>0</v>
      </c>
      <c r="H312" s="9">
        <f>IF(A312=jour!$B$1,jour!$H$19,0)</f>
        <v>0</v>
      </c>
      <c r="I312" s="9">
        <f>IF(A312=jour!$B$1,jour!$I$19,0)</f>
        <v>0</v>
      </c>
      <c r="J312" s="9">
        <f>IF(A312=jour!$B$1,jour!$J$19,0)</f>
        <v>0</v>
      </c>
      <c r="K312" s="9">
        <f>IF(A312=jour!$B$1,jour!$K$19,0)</f>
        <v>0</v>
      </c>
      <c r="L312" s="5">
        <f t="shared" si="8"/>
        <v>0</v>
      </c>
    </row>
    <row r="313" spans="1:12" x14ac:dyDescent="0.25">
      <c r="A313" s="11">
        <v>45237</v>
      </c>
      <c r="B313" s="10">
        <f>IF(A313=jour!$B$1,SUM(jour!$B$5,jour!$C$6),0)</f>
        <v>0</v>
      </c>
      <c r="C313" s="10">
        <f>IF(A313=jour!$B$1,SUM(jour!$B$7,jour!$C$8),0)</f>
        <v>0</v>
      </c>
      <c r="D313" s="10">
        <f>IF(A313=jour!$B$1,SUM(jour!$B$9,jour!$C$10),0)</f>
        <v>0</v>
      </c>
      <c r="E313" s="10">
        <f>IF(A313=jour!$B$1,SUM(jour!$B$11,jour!$C$12),0)</f>
        <v>0</v>
      </c>
      <c r="F313" s="5">
        <f t="shared" si="9"/>
        <v>0</v>
      </c>
      <c r="H313" s="9">
        <f>IF(A313=jour!$B$1,jour!$H$19,0)</f>
        <v>0</v>
      </c>
      <c r="I313" s="9">
        <f>IF(A313=jour!$B$1,jour!$I$19,0)</f>
        <v>0</v>
      </c>
      <c r="J313" s="9">
        <f>IF(A313=jour!$B$1,jour!$J$19,0)</f>
        <v>0</v>
      </c>
      <c r="K313" s="9">
        <f>IF(A313=jour!$B$1,jour!$K$19,0)</f>
        <v>0</v>
      </c>
      <c r="L313" s="5">
        <f t="shared" si="8"/>
        <v>0</v>
      </c>
    </row>
    <row r="314" spans="1:12" x14ac:dyDescent="0.25">
      <c r="A314" s="11">
        <v>45238</v>
      </c>
      <c r="B314" s="10">
        <f>IF(A314=jour!$B$1,SUM(jour!$B$5,jour!$C$6),0)</f>
        <v>0</v>
      </c>
      <c r="C314" s="10">
        <f>IF(A314=jour!$B$1,SUM(jour!$B$7,jour!$C$8),0)</f>
        <v>0</v>
      </c>
      <c r="D314" s="10">
        <f>IF(A314=jour!$B$1,SUM(jour!$B$9,jour!$C$10),0)</f>
        <v>0</v>
      </c>
      <c r="E314" s="10">
        <f>IF(A314=jour!$B$1,SUM(jour!$B$11,jour!$C$12),0)</f>
        <v>0</v>
      </c>
      <c r="F314" s="5">
        <f t="shared" si="9"/>
        <v>0</v>
      </c>
      <c r="H314" s="9">
        <f>IF(A314=jour!$B$1,jour!$H$19,0)</f>
        <v>0</v>
      </c>
      <c r="I314" s="9">
        <f>IF(A314=jour!$B$1,jour!$I$19,0)</f>
        <v>0</v>
      </c>
      <c r="J314" s="9">
        <f>IF(A314=jour!$B$1,jour!$J$19,0)</f>
        <v>0</v>
      </c>
      <c r="K314" s="9">
        <f>IF(A314=jour!$B$1,jour!$K$19,0)</f>
        <v>0</v>
      </c>
      <c r="L314" s="5">
        <f t="shared" si="8"/>
        <v>0</v>
      </c>
    </row>
    <row r="315" spans="1:12" x14ac:dyDescent="0.25">
      <c r="A315" s="11">
        <v>45239</v>
      </c>
      <c r="B315" s="10">
        <f>IF(A315=jour!$B$1,SUM(jour!$B$5,jour!$C$6),0)</f>
        <v>0</v>
      </c>
      <c r="C315" s="10">
        <f>IF(A315=jour!$B$1,SUM(jour!$B$7,jour!$C$8),0)</f>
        <v>0</v>
      </c>
      <c r="D315" s="10">
        <f>IF(A315=jour!$B$1,SUM(jour!$B$9,jour!$C$10),0)</f>
        <v>0</v>
      </c>
      <c r="E315" s="10">
        <f>IF(A315=jour!$B$1,SUM(jour!$B$11,jour!$C$12),0)</f>
        <v>0</v>
      </c>
      <c r="F315" s="5">
        <f t="shared" si="9"/>
        <v>0</v>
      </c>
      <c r="H315" s="9">
        <f>IF(A315=jour!$B$1,jour!$H$19,0)</f>
        <v>0</v>
      </c>
      <c r="I315" s="9">
        <f>IF(A315=jour!$B$1,jour!$I$19,0)</f>
        <v>0</v>
      </c>
      <c r="J315" s="9">
        <f>IF(A315=jour!$B$1,jour!$J$19,0)</f>
        <v>0</v>
      </c>
      <c r="K315" s="9">
        <f>IF(A315=jour!$B$1,jour!$K$19,0)</f>
        <v>0</v>
      </c>
      <c r="L315" s="5">
        <f t="shared" si="8"/>
        <v>0</v>
      </c>
    </row>
    <row r="316" spans="1:12" x14ac:dyDescent="0.25">
      <c r="A316" s="11">
        <v>45240</v>
      </c>
      <c r="B316" s="10">
        <f>IF(A316=jour!$B$1,SUM(jour!$B$5,jour!$C$6),0)</f>
        <v>0</v>
      </c>
      <c r="C316" s="10">
        <f>IF(A316=jour!$B$1,SUM(jour!$B$7,jour!$C$8),0)</f>
        <v>0</v>
      </c>
      <c r="D316" s="10">
        <f>IF(A316=jour!$B$1,SUM(jour!$B$9,jour!$C$10),0)</f>
        <v>0</v>
      </c>
      <c r="E316" s="10">
        <f>IF(A316=jour!$B$1,SUM(jour!$B$11,jour!$C$12),0)</f>
        <v>0</v>
      </c>
      <c r="F316" s="5">
        <f t="shared" si="9"/>
        <v>0</v>
      </c>
      <c r="H316" s="9">
        <f>IF(A316=jour!$B$1,jour!$H$19,0)</f>
        <v>0</v>
      </c>
      <c r="I316" s="9">
        <f>IF(A316=jour!$B$1,jour!$I$19,0)</f>
        <v>0</v>
      </c>
      <c r="J316" s="9">
        <f>IF(A316=jour!$B$1,jour!$J$19,0)</f>
        <v>0</v>
      </c>
      <c r="K316" s="9">
        <f>IF(A316=jour!$B$1,jour!$K$19,0)</f>
        <v>0</v>
      </c>
      <c r="L316" s="5">
        <f t="shared" si="8"/>
        <v>0</v>
      </c>
    </row>
    <row r="317" spans="1:12" x14ac:dyDescent="0.25">
      <c r="A317" s="11">
        <v>45241</v>
      </c>
      <c r="B317" s="10">
        <f>IF(A317=jour!$B$1,SUM(jour!$B$5,jour!$C$6),0)</f>
        <v>0</v>
      </c>
      <c r="C317" s="10">
        <f>IF(A317=jour!$B$1,SUM(jour!$B$7,jour!$C$8),0)</f>
        <v>0</v>
      </c>
      <c r="D317" s="10">
        <f>IF(A317=jour!$B$1,SUM(jour!$B$9,jour!$C$10),0)</f>
        <v>0</v>
      </c>
      <c r="E317" s="10">
        <f>IF(A317=jour!$B$1,SUM(jour!$B$11,jour!$C$12),0)</f>
        <v>0</v>
      </c>
      <c r="F317" s="5">
        <f t="shared" si="9"/>
        <v>0</v>
      </c>
      <c r="H317" s="9">
        <f>IF(A317=jour!$B$1,jour!$H$19,0)</f>
        <v>0</v>
      </c>
      <c r="I317" s="9">
        <f>IF(A317=jour!$B$1,jour!$I$19,0)</f>
        <v>0</v>
      </c>
      <c r="J317" s="9">
        <f>IF(A317=jour!$B$1,jour!$J$19,0)</f>
        <v>0</v>
      </c>
      <c r="K317" s="9">
        <f>IF(A317=jour!$B$1,jour!$K$19,0)</f>
        <v>0</v>
      </c>
      <c r="L317" s="5">
        <f t="shared" si="8"/>
        <v>0</v>
      </c>
    </row>
    <row r="318" spans="1:12" x14ac:dyDescent="0.25">
      <c r="A318" s="11">
        <v>45242</v>
      </c>
      <c r="B318" s="10">
        <f>IF(A318=jour!$B$1,SUM(jour!$B$5,jour!$C$6),0)</f>
        <v>0</v>
      </c>
      <c r="C318" s="10">
        <f>IF(A318=jour!$B$1,SUM(jour!$B$7,jour!$C$8),0)</f>
        <v>0</v>
      </c>
      <c r="D318" s="10">
        <f>IF(A318=jour!$B$1,SUM(jour!$B$9,jour!$C$10),0)</f>
        <v>0</v>
      </c>
      <c r="E318" s="10">
        <f>IF(A318=jour!$B$1,SUM(jour!$B$11,jour!$C$12),0)</f>
        <v>0</v>
      </c>
      <c r="F318" s="5">
        <f t="shared" si="9"/>
        <v>0</v>
      </c>
      <c r="H318" s="9">
        <f>IF(A318=jour!$B$1,jour!$H$19,0)</f>
        <v>0</v>
      </c>
      <c r="I318" s="9">
        <f>IF(A318=jour!$B$1,jour!$I$19,0)</f>
        <v>0</v>
      </c>
      <c r="J318" s="9">
        <f>IF(A318=jour!$B$1,jour!$J$19,0)</f>
        <v>0</v>
      </c>
      <c r="K318" s="9">
        <f>IF(A318=jour!$B$1,jour!$K$19,0)</f>
        <v>0</v>
      </c>
      <c r="L318" s="5">
        <f t="shared" si="8"/>
        <v>0</v>
      </c>
    </row>
    <row r="319" spans="1:12" x14ac:dyDescent="0.25">
      <c r="A319" s="11">
        <v>45243</v>
      </c>
      <c r="B319" s="10">
        <f>IF(A319=jour!$B$1,SUM(jour!$B$5,jour!$C$6),0)</f>
        <v>0</v>
      </c>
      <c r="C319" s="10">
        <f>IF(A319=jour!$B$1,SUM(jour!$B$7,jour!$C$8),0)</f>
        <v>0</v>
      </c>
      <c r="D319" s="10">
        <f>IF(A319=jour!$B$1,SUM(jour!$B$9,jour!$C$10),0)</f>
        <v>0</v>
      </c>
      <c r="E319" s="10">
        <f>IF(A319=jour!$B$1,SUM(jour!$B$11,jour!$C$12),0)</f>
        <v>0</v>
      </c>
      <c r="F319" s="5">
        <f t="shared" si="9"/>
        <v>0</v>
      </c>
      <c r="H319" s="9">
        <f>IF(A319=jour!$B$1,jour!$H$19,0)</f>
        <v>0</v>
      </c>
      <c r="I319" s="9">
        <f>IF(A319=jour!$B$1,jour!$I$19,0)</f>
        <v>0</v>
      </c>
      <c r="J319" s="9">
        <f>IF(A319=jour!$B$1,jour!$J$19,0)</f>
        <v>0</v>
      </c>
      <c r="K319" s="9">
        <f>IF(A319=jour!$B$1,jour!$K$19,0)</f>
        <v>0</v>
      </c>
      <c r="L319" s="5">
        <f t="shared" si="8"/>
        <v>0</v>
      </c>
    </row>
    <row r="320" spans="1:12" x14ac:dyDescent="0.25">
      <c r="A320" s="11">
        <v>45244</v>
      </c>
      <c r="B320" s="10">
        <f>IF(A320=jour!$B$1,SUM(jour!$B$5,jour!$C$6),0)</f>
        <v>0</v>
      </c>
      <c r="C320" s="10">
        <f>IF(A320=jour!$B$1,SUM(jour!$B$7,jour!$C$8),0)</f>
        <v>0</v>
      </c>
      <c r="D320" s="10">
        <f>IF(A320=jour!$B$1,SUM(jour!$B$9,jour!$C$10),0)</f>
        <v>0</v>
      </c>
      <c r="E320" s="10">
        <f>IF(A320=jour!$B$1,SUM(jour!$B$11,jour!$C$12),0)</f>
        <v>0</v>
      </c>
      <c r="F320" s="5">
        <f t="shared" si="9"/>
        <v>0</v>
      </c>
      <c r="H320" s="9">
        <f>IF(A320=jour!$B$1,jour!$H$19,0)</f>
        <v>0</v>
      </c>
      <c r="I320" s="9">
        <f>IF(A320=jour!$B$1,jour!$I$19,0)</f>
        <v>0</v>
      </c>
      <c r="J320" s="9">
        <f>IF(A320=jour!$B$1,jour!$J$19,0)</f>
        <v>0</v>
      </c>
      <c r="K320" s="9">
        <f>IF(A320=jour!$B$1,jour!$K$19,0)</f>
        <v>0</v>
      </c>
      <c r="L320" s="5">
        <f t="shared" si="8"/>
        <v>0</v>
      </c>
    </row>
    <row r="321" spans="1:12" x14ac:dyDescent="0.25">
      <c r="A321" s="11">
        <v>45245</v>
      </c>
      <c r="B321" s="10">
        <f>IF(A321=jour!$B$1,SUM(jour!$B$5,jour!$C$6),0)</f>
        <v>0</v>
      </c>
      <c r="C321" s="10">
        <f>IF(A321=jour!$B$1,SUM(jour!$B$7,jour!$C$8),0)</f>
        <v>0</v>
      </c>
      <c r="D321" s="10">
        <f>IF(A321=jour!$B$1,SUM(jour!$B$9,jour!$C$10),0)</f>
        <v>0</v>
      </c>
      <c r="E321" s="10">
        <f>IF(A321=jour!$B$1,SUM(jour!$B$11,jour!$C$12),0)</f>
        <v>0</v>
      </c>
      <c r="F321" s="5">
        <f t="shared" si="9"/>
        <v>0</v>
      </c>
      <c r="H321" s="9">
        <f>IF(A321=jour!$B$1,jour!$H$19,0)</f>
        <v>0</v>
      </c>
      <c r="I321" s="9">
        <f>IF(A321=jour!$B$1,jour!$I$19,0)</f>
        <v>0</v>
      </c>
      <c r="J321" s="9">
        <f>IF(A321=jour!$B$1,jour!$J$19,0)</f>
        <v>0</v>
      </c>
      <c r="K321" s="9">
        <f>IF(A321=jour!$B$1,jour!$K$19,0)</f>
        <v>0</v>
      </c>
      <c r="L321" s="5">
        <f t="shared" si="8"/>
        <v>0</v>
      </c>
    </row>
    <row r="322" spans="1:12" x14ac:dyDescent="0.25">
      <c r="A322" s="11">
        <v>45246</v>
      </c>
      <c r="B322" s="10">
        <f>IF(A322=jour!$B$1,SUM(jour!$B$5,jour!$C$6),0)</f>
        <v>0</v>
      </c>
      <c r="C322" s="10">
        <f>IF(A322=jour!$B$1,SUM(jour!$B$7,jour!$C$8),0)</f>
        <v>0</v>
      </c>
      <c r="D322" s="10">
        <f>IF(A322=jour!$B$1,SUM(jour!$B$9,jour!$C$10),0)</f>
        <v>0</v>
      </c>
      <c r="E322" s="10">
        <f>IF(A322=jour!$B$1,SUM(jour!$B$11,jour!$C$12),0)</f>
        <v>0</v>
      </c>
      <c r="F322" s="5">
        <f t="shared" si="9"/>
        <v>0</v>
      </c>
      <c r="H322" s="9">
        <f>IF(A322=jour!$B$1,jour!$H$19,0)</f>
        <v>0</v>
      </c>
      <c r="I322" s="9">
        <f>IF(A322=jour!$B$1,jour!$I$19,0)</f>
        <v>0</v>
      </c>
      <c r="J322" s="9">
        <f>IF(A322=jour!$B$1,jour!$J$19,0)</f>
        <v>0</v>
      </c>
      <c r="K322" s="9">
        <f>IF(A322=jour!$B$1,jour!$K$19,0)</f>
        <v>0</v>
      </c>
      <c r="L322" s="5">
        <f t="shared" si="8"/>
        <v>0</v>
      </c>
    </row>
    <row r="323" spans="1:12" x14ac:dyDescent="0.25">
      <c r="A323" s="11">
        <v>45247</v>
      </c>
      <c r="B323" s="10">
        <f>IF(A323=jour!$B$1,SUM(jour!$B$5,jour!$C$6),0)</f>
        <v>0</v>
      </c>
      <c r="C323" s="10">
        <f>IF(A323=jour!$B$1,SUM(jour!$B$7,jour!$C$8),0)</f>
        <v>0</v>
      </c>
      <c r="D323" s="10">
        <f>IF(A323=jour!$B$1,SUM(jour!$B$9,jour!$C$10),0)</f>
        <v>0</v>
      </c>
      <c r="E323" s="10">
        <f>IF(A323=jour!$B$1,SUM(jour!$B$11,jour!$C$12),0)</f>
        <v>0</v>
      </c>
      <c r="F323" s="5">
        <f t="shared" si="9"/>
        <v>0</v>
      </c>
      <c r="H323" s="9">
        <f>IF(A323=jour!$B$1,jour!$H$19,0)</f>
        <v>0</v>
      </c>
      <c r="I323" s="9">
        <f>IF(A323=jour!$B$1,jour!$I$19,0)</f>
        <v>0</v>
      </c>
      <c r="J323" s="9">
        <f>IF(A323=jour!$B$1,jour!$J$19,0)</f>
        <v>0</v>
      </c>
      <c r="K323" s="9">
        <f>IF(A323=jour!$B$1,jour!$K$19,0)</f>
        <v>0</v>
      </c>
      <c r="L323" s="5">
        <f t="shared" si="8"/>
        <v>0</v>
      </c>
    </row>
    <row r="324" spans="1:12" x14ac:dyDescent="0.25">
      <c r="A324" s="11">
        <v>45248</v>
      </c>
      <c r="B324" s="10">
        <f>IF(A324=jour!$B$1,SUM(jour!$B$5,jour!$C$6),0)</f>
        <v>0</v>
      </c>
      <c r="C324" s="10">
        <f>IF(A324=jour!$B$1,SUM(jour!$B$7,jour!$C$8),0)</f>
        <v>0</v>
      </c>
      <c r="D324" s="10">
        <f>IF(A324=jour!$B$1,SUM(jour!$B$9,jour!$C$10),0)</f>
        <v>0</v>
      </c>
      <c r="E324" s="10">
        <f>IF(A324=jour!$B$1,SUM(jour!$B$11,jour!$C$12),0)</f>
        <v>0</v>
      </c>
      <c r="F324" s="5">
        <f t="shared" si="9"/>
        <v>0</v>
      </c>
      <c r="H324" s="9">
        <f>IF(A324=jour!$B$1,jour!$H$19,0)</f>
        <v>0</v>
      </c>
      <c r="I324" s="9">
        <f>IF(A324=jour!$B$1,jour!$I$19,0)</f>
        <v>0</v>
      </c>
      <c r="J324" s="9">
        <f>IF(A324=jour!$B$1,jour!$J$19,0)</f>
        <v>0</v>
      </c>
      <c r="K324" s="9">
        <f>IF(A324=jour!$B$1,jour!$K$19,0)</f>
        <v>0</v>
      </c>
      <c r="L324" s="5">
        <f t="shared" ref="L324:L367" si="10">SUM(H324:K324)</f>
        <v>0</v>
      </c>
    </row>
    <row r="325" spans="1:12" x14ac:dyDescent="0.25">
      <c r="A325" s="11">
        <v>45249</v>
      </c>
      <c r="B325" s="10">
        <f>IF(A325=jour!$B$1,SUM(jour!$B$5,jour!$C$6),0)</f>
        <v>0</v>
      </c>
      <c r="C325" s="10">
        <f>IF(A325=jour!$B$1,SUM(jour!$B$7,jour!$C$8),0)</f>
        <v>0</v>
      </c>
      <c r="D325" s="10">
        <f>IF(A325=jour!$B$1,SUM(jour!$B$9,jour!$C$10),0)</f>
        <v>0</v>
      </c>
      <c r="E325" s="10">
        <f>IF(A325=jour!$B$1,SUM(jour!$B$11,jour!$C$12),0)</f>
        <v>0</v>
      </c>
      <c r="F325" s="5">
        <f t="shared" si="9"/>
        <v>0</v>
      </c>
      <c r="H325" s="9">
        <f>IF(A325=jour!$B$1,jour!$H$19,0)</f>
        <v>0</v>
      </c>
      <c r="I325" s="9">
        <f>IF(A325=jour!$B$1,jour!$I$19,0)</f>
        <v>0</v>
      </c>
      <c r="J325" s="9">
        <f>IF(A325=jour!$B$1,jour!$J$19,0)</f>
        <v>0</v>
      </c>
      <c r="K325" s="9">
        <f>IF(A325=jour!$B$1,jour!$K$19,0)</f>
        <v>0</v>
      </c>
      <c r="L325" s="5">
        <f t="shared" si="10"/>
        <v>0</v>
      </c>
    </row>
    <row r="326" spans="1:12" x14ac:dyDescent="0.25">
      <c r="A326" s="11">
        <v>45250</v>
      </c>
      <c r="B326" s="10">
        <f>IF(A326=jour!$B$1,SUM(jour!$B$5,jour!$C$6),0)</f>
        <v>0</v>
      </c>
      <c r="C326" s="10">
        <f>IF(A326=jour!$B$1,SUM(jour!$B$7,jour!$C$8),0)</f>
        <v>0</v>
      </c>
      <c r="D326" s="10">
        <f>IF(A326=jour!$B$1,SUM(jour!$B$9,jour!$C$10),0)</f>
        <v>0</v>
      </c>
      <c r="E326" s="10">
        <f>IF(A326=jour!$B$1,SUM(jour!$B$11,jour!$C$12),0)</f>
        <v>0</v>
      </c>
      <c r="F326" s="5">
        <f t="shared" si="9"/>
        <v>0</v>
      </c>
      <c r="H326" s="9">
        <f>IF(A326=jour!$B$1,jour!$H$19,0)</f>
        <v>0</v>
      </c>
      <c r="I326" s="9">
        <f>IF(A326=jour!$B$1,jour!$I$19,0)</f>
        <v>0</v>
      </c>
      <c r="J326" s="9">
        <f>IF(A326=jour!$B$1,jour!$J$19,0)</f>
        <v>0</v>
      </c>
      <c r="K326" s="9">
        <f>IF(A326=jour!$B$1,jour!$K$19,0)</f>
        <v>0</v>
      </c>
      <c r="L326" s="5">
        <f t="shared" si="10"/>
        <v>0</v>
      </c>
    </row>
    <row r="327" spans="1:12" x14ac:dyDescent="0.25">
      <c r="A327" s="11">
        <v>45251</v>
      </c>
      <c r="B327" s="10">
        <f>IF(A327=jour!$B$1,SUM(jour!$B$5,jour!$C$6),0)</f>
        <v>0</v>
      </c>
      <c r="C327" s="10">
        <f>IF(A327=jour!$B$1,SUM(jour!$B$7,jour!$C$8),0)</f>
        <v>0</v>
      </c>
      <c r="D327" s="10">
        <f>IF(A327=jour!$B$1,SUM(jour!$B$9,jour!$C$10),0)</f>
        <v>0</v>
      </c>
      <c r="E327" s="10">
        <f>IF(A327=jour!$B$1,SUM(jour!$B$11,jour!$C$12),0)</f>
        <v>0</v>
      </c>
      <c r="F327" s="5">
        <f t="shared" si="9"/>
        <v>0</v>
      </c>
      <c r="H327" s="9">
        <f>IF(A327=jour!$B$1,jour!$H$19,0)</f>
        <v>0</v>
      </c>
      <c r="I327" s="9">
        <f>IF(A327=jour!$B$1,jour!$I$19,0)</f>
        <v>0</v>
      </c>
      <c r="J327" s="9">
        <f>IF(A327=jour!$B$1,jour!$J$19,0)</f>
        <v>0</v>
      </c>
      <c r="K327" s="9">
        <f>IF(A327=jour!$B$1,jour!$K$19,0)</f>
        <v>0</v>
      </c>
      <c r="L327" s="5">
        <f t="shared" si="10"/>
        <v>0</v>
      </c>
    </row>
    <row r="328" spans="1:12" x14ac:dyDescent="0.25">
      <c r="A328" s="11">
        <v>45252</v>
      </c>
      <c r="B328" s="10">
        <f>IF(A328=jour!$B$1,SUM(jour!$B$5,jour!$C$6),0)</f>
        <v>0</v>
      </c>
      <c r="C328" s="10">
        <f>IF(A328=jour!$B$1,SUM(jour!$B$7,jour!$C$8),0)</f>
        <v>0</v>
      </c>
      <c r="D328" s="10">
        <f>IF(A328=jour!$B$1,SUM(jour!$B$9,jour!$C$10),0)</f>
        <v>0</v>
      </c>
      <c r="E328" s="10">
        <f>IF(A328=jour!$B$1,SUM(jour!$B$11,jour!$C$12),0)</f>
        <v>0</v>
      </c>
      <c r="F328" s="5">
        <f t="shared" si="9"/>
        <v>0</v>
      </c>
      <c r="H328" s="9">
        <f>IF(A328=jour!$B$1,jour!$H$19,0)</f>
        <v>0</v>
      </c>
      <c r="I328" s="9">
        <f>IF(A328=jour!$B$1,jour!$I$19,0)</f>
        <v>0</v>
      </c>
      <c r="J328" s="9">
        <f>IF(A328=jour!$B$1,jour!$J$19,0)</f>
        <v>0</v>
      </c>
      <c r="K328" s="9">
        <f>IF(A328=jour!$B$1,jour!$K$19,0)</f>
        <v>0</v>
      </c>
      <c r="L328" s="5">
        <f t="shared" si="10"/>
        <v>0</v>
      </c>
    </row>
    <row r="329" spans="1:12" x14ac:dyDescent="0.25">
      <c r="A329" s="11">
        <v>45253</v>
      </c>
      <c r="B329" s="10">
        <f>IF(A329=jour!$B$1,SUM(jour!$B$5,jour!$C$6),0)</f>
        <v>0</v>
      </c>
      <c r="C329" s="10">
        <f>IF(A329=jour!$B$1,SUM(jour!$B$7,jour!$C$8),0)</f>
        <v>0</v>
      </c>
      <c r="D329" s="10">
        <f>IF(A329=jour!$B$1,SUM(jour!$B$9,jour!$C$10),0)</f>
        <v>0</v>
      </c>
      <c r="E329" s="10">
        <f>IF(A329=jour!$B$1,SUM(jour!$B$11,jour!$C$12),0)</f>
        <v>0</v>
      </c>
      <c r="F329" s="5">
        <f t="shared" si="9"/>
        <v>0</v>
      </c>
      <c r="H329" s="9">
        <f>IF(A329=jour!$B$1,jour!$H$19,0)</f>
        <v>0</v>
      </c>
      <c r="I329" s="9">
        <f>IF(A329=jour!$B$1,jour!$I$19,0)</f>
        <v>0</v>
      </c>
      <c r="J329" s="9">
        <f>IF(A329=jour!$B$1,jour!$J$19,0)</f>
        <v>0</v>
      </c>
      <c r="K329" s="9">
        <f>IF(A329=jour!$B$1,jour!$K$19,0)</f>
        <v>0</v>
      </c>
      <c r="L329" s="5">
        <f t="shared" si="10"/>
        <v>0</v>
      </c>
    </row>
    <row r="330" spans="1:12" x14ac:dyDescent="0.25">
      <c r="A330" s="11">
        <v>45254</v>
      </c>
      <c r="B330" s="10">
        <f>IF(A330=jour!$B$1,SUM(jour!$B$5,jour!$C$6),0)</f>
        <v>0</v>
      </c>
      <c r="C330" s="10">
        <f>IF(A330=jour!$B$1,SUM(jour!$B$7,jour!$C$8),0)</f>
        <v>0</v>
      </c>
      <c r="D330" s="10">
        <f>IF(A330=jour!$B$1,SUM(jour!$B$9,jour!$C$10),0)</f>
        <v>0</v>
      </c>
      <c r="E330" s="10">
        <f>IF(A330=jour!$B$1,SUM(jour!$B$11,jour!$C$12),0)</f>
        <v>0</v>
      </c>
      <c r="F330" s="5">
        <f t="shared" si="9"/>
        <v>0</v>
      </c>
      <c r="H330" s="9">
        <f>IF(A330=jour!$B$1,jour!$H$19,0)</f>
        <v>0</v>
      </c>
      <c r="I330" s="9">
        <f>IF(A330=jour!$B$1,jour!$I$19,0)</f>
        <v>0</v>
      </c>
      <c r="J330" s="9">
        <f>IF(A330=jour!$B$1,jour!$J$19,0)</f>
        <v>0</v>
      </c>
      <c r="K330" s="9">
        <f>IF(A330=jour!$B$1,jour!$K$19,0)</f>
        <v>0</v>
      </c>
      <c r="L330" s="5">
        <f t="shared" si="10"/>
        <v>0</v>
      </c>
    </row>
    <row r="331" spans="1:12" x14ac:dyDescent="0.25">
      <c r="A331" s="11">
        <v>45255</v>
      </c>
      <c r="B331" s="10">
        <f>IF(A331=jour!$B$1,SUM(jour!$B$5,jour!$C$6),0)</f>
        <v>0</v>
      </c>
      <c r="C331" s="10">
        <f>IF(A331=jour!$B$1,SUM(jour!$B$7,jour!$C$8),0)</f>
        <v>0</v>
      </c>
      <c r="D331" s="10">
        <f>IF(A331=jour!$B$1,SUM(jour!$B$9,jour!$C$10),0)</f>
        <v>0</v>
      </c>
      <c r="E331" s="10">
        <f>IF(A331=jour!$B$1,SUM(jour!$B$11,jour!$C$12),0)</f>
        <v>0</v>
      </c>
      <c r="F331" s="5">
        <f t="shared" si="9"/>
        <v>0</v>
      </c>
      <c r="H331" s="9">
        <f>IF(A331=jour!$B$1,jour!$H$19,0)</f>
        <v>0</v>
      </c>
      <c r="I331" s="9">
        <f>IF(A331=jour!$B$1,jour!$I$19,0)</f>
        <v>0</v>
      </c>
      <c r="J331" s="9">
        <f>IF(A331=jour!$B$1,jour!$J$19,0)</f>
        <v>0</v>
      </c>
      <c r="K331" s="9">
        <f>IF(A331=jour!$B$1,jour!$K$19,0)</f>
        <v>0</v>
      </c>
      <c r="L331" s="5">
        <f t="shared" si="10"/>
        <v>0</v>
      </c>
    </row>
    <row r="332" spans="1:12" x14ac:dyDescent="0.25">
      <c r="A332" s="11">
        <v>45256</v>
      </c>
      <c r="B332" s="10">
        <f>IF(A332=jour!$B$1,SUM(jour!$B$5,jour!$C$6),0)</f>
        <v>0</v>
      </c>
      <c r="C332" s="10">
        <f>IF(A332=jour!$B$1,SUM(jour!$B$7,jour!$C$8),0)</f>
        <v>0</v>
      </c>
      <c r="D332" s="10">
        <f>IF(A332=jour!$B$1,SUM(jour!$B$9,jour!$C$10),0)</f>
        <v>0</v>
      </c>
      <c r="E332" s="10">
        <f>IF(A332=jour!$B$1,SUM(jour!$B$11,jour!$C$12),0)</f>
        <v>0</v>
      </c>
      <c r="F332" s="5">
        <f t="shared" si="9"/>
        <v>0</v>
      </c>
      <c r="H332" s="9">
        <f>IF(A332=jour!$B$1,jour!$H$19,0)</f>
        <v>0</v>
      </c>
      <c r="I332" s="9">
        <f>IF(A332=jour!$B$1,jour!$I$19,0)</f>
        <v>0</v>
      </c>
      <c r="J332" s="9">
        <f>IF(A332=jour!$B$1,jour!$J$19,0)</f>
        <v>0</v>
      </c>
      <c r="K332" s="9">
        <f>IF(A332=jour!$B$1,jour!$K$19,0)</f>
        <v>0</v>
      </c>
      <c r="L332" s="5">
        <f t="shared" si="10"/>
        <v>0</v>
      </c>
    </row>
    <row r="333" spans="1:12" x14ac:dyDescent="0.25">
      <c r="A333" s="11">
        <v>45257</v>
      </c>
      <c r="B333" s="10">
        <f>IF(A333=jour!$B$1,SUM(jour!$B$5,jour!$C$6),0)</f>
        <v>0</v>
      </c>
      <c r="C333" s="10">
        <f>IF(A333=jour!$B$1,SUM(jour!$B$7,jour!$C$8),0)</f>
        <v>0</v>
      </c>
      <c r="D333" s="10">
        <f>IF(A333=jour!$B$1,SUM(jour!$B$9,jour!$C$10),0)</f>
        <v>0</v>
      </c>
      <c r="E333" s="10">
        <f>IF(A333=jour!$B$1,SUM(jour!$B$11,jour!$C$12),0)</f>
        <v>0</v>
      </c>
      <c r="F333" s="5">
        <f t="shared" si="9"/>
        <v>0</v>
      </c>
      <c r="H333" s="9">
        <f>IF(A333=jour!$B$1,jour!$H$19,0)</f>
        <v>0</v>
      </c>
      <c r="I333" s="9">
        <f>IF(A333=jour!$B$1,jour!$I$19,0)</f>
        <v>0</v>
      </c>
      <c r="J333" s="9">
        <f>IF(A333=jour!$B$1,jour!$J$19,0)</f>
        <v>0</v>
      </c>
      <c r="K333" s="9">
        <f>IF(A333=jour!$B$1,jour!$K$19,0)</f>
        <v>0</v>
      </c>
      <c r="L333" s="5">
        <f t="shared" si="10"/>
        <v>0</v>
      </c>
    </row>
    <row r="334" spans="1:12" x14ac:dyDescent="0.25">
      <c r="A334" s="11">
        <v>45258</v>
      </c>
      <c r="B334" s="10">
        <f>IF(A334=jour!$B$1,SUM(jour!$B$5,jour!$C$6),0)</f>
        <v>0</v>
      </c>
      <c r="C334" s="10">
        <f>IF(A334=jour!$B$1,SUM(jour!$B$7,jour!$C$8),0)</f>
        <v>0</v>
      </c>
      <c r="D334" s="10">
        <f>IF(A334=jour!$B$1,SUM(jour!$B$9,jour!$C$10),0)</f>
        <v>0</v>
      </c>
      <c r="E334" s="10">
        <f>IF(A334=jour!$B$1,SUM(jour!$B$11,jour!$C$12),0)</f>
        <v>0</v>
      </c>
      <c r="F334" s="5">
        <f t="shared" si="9"/>
        <v>0</v>
      </c>
      <c r="H334" s="9">
        <f>IF(A334=jour!$B$1,jour!$H$19,0)</f>
        <v>0</v>
      </c>
      <c r="I334" s="9">
        <f>IF(A334=jour!$B$1,jour!$I$19,0)</f>
        <v>0</v>
      </c>
      <c r="J334" s="9">
        <f>IF(A334=jour!$B$1,jour!$J$19,0)</f>
        <v>0</v>
      </c>
      <c r="K334" s="9">
        <f>IF(A334=jour!$B$1,jour!$K$19,0)</f>
        <v>0</v>
      </c>
      <c r="L334" s="5">
        <f t="shared" si="10"/>
        <v>0</v>
      </c>
    </row>
    <row r="335" spans="1:12" x14ac:dyDescent="0.25">
      <c r="A335" s="11">
        <v>45259</v>
      </c>
      <c r="B335" s="10">
        <f>IF(A335=jour!$B$1,SUM(jour!$B$5,jour!$C$6),0)</f>
        <v>0</v>
      </c>
      <c r="C335" s="10">
        <f>IF(A335=jour!$B$1,SUM(jour!$B$7,jour!$C$8),0)</f>
        <v>0</v>
      </c>
      <c r="D335" s="10">
        <f>IF(A335=jour!$B$1,SUM(jour!$B$9,jour!$C$10),0)</f>
        <v>0</v>
      </c>
      <c r="E335" s="10">
        <f>IF(A335=jour!$B$1,SUM(jour!$B$11,jour!$C$12),0)</f>
        <v>0</v>
      </c>
      <c r="F335" s="5">
        <f t="shared" ref="F335:F367" si="11">SUM(B335:E335)</f>
        <v>0</v>
      </c>
      <c r="H335" s="9">
        <f>IF(A335=jour!$B$1,jour!$H$19,0)</f>
        <v>0</v>
      </c>
      <c r="I335" s="9">
        <f>IF(A335=jour!$B$1,jour!$I$19,0)</f>
        <v>0</v>
      </c>
      <c r="J335" s="9">
        <f>IF(A335=jour!$B$1,jour!$J$19,0)</f>
        <v>0</v>
      </c>
      <c r="K335" s="9">
        <f>IF(A335=jour!$B$1,jour!$K$19,0)</f>
        <v>0</v>
      </c>
      <c r="L335" s="5">
        <f t="shared" si="10"/>
        <v>0</v>
      </c>
    </row>
    <row r="336" spans="1:12" x14ac:dyDescent="0.25">
      <c r="A336" s="11">
        <v>45260</v>
      </c>
      <c r="B336" s="10">
        <f>IF(A336=jour!$B$1,SUM(jour!$B$5,jour!$C$6),0)</f>
        <v>0</v>
      </c>
      <c r="C336" s="10">
        <f>IF(A336=jour!$B$1,SUM(jour!$B$7,jour!$C$8),0)</f>
        <v>0</v>
      </c>
      <c r="D336" s="10">
        <f>IF(A336=jour!$B$1,SUM(jour!$B$9,jour!$C$10),0)</f>
        <v>0</v>
      </c>
      <c r="E336" s="10">
        <f>IF(A336=jour!$B$1,SUM(jour!$B$11,jour!$C$12),0)</f>
        <v>0</v>
      </c>
      <c r="F336" s="5">
        <f t="shared" si="11"/>
        <v>0</v>
      </c>
      <c r="H336" s="9">
        <f>IF(A336=jour!$B$1,jour!$H$19,0)</f>
        <v>0</v>
      </c>
      <c r="I336" s="9">
        <f>IF(A336=jour!$B$1,jour!$I$19,0)</f>
        <v>0</v>
      </c>
      <c r="J336" s="9">
        <f>IF(A336=jour!$B$1,jour!$J$19,0)</f>
        <v>0</v>
      </c>
      <c r="K336" s="9">
        <f>IF(A336=jour!$B$1,jour!$K$19,0)</f>
        <v>0</v>
      </c>
      <c r="L336" s="5">
        <f t="shared" si="10"/>
        <v>0</v>
      </c>
    </row>
    <row r="337" spans="1:12" x14ac:dyDescent="0.25">
      <c r="A337" s="11">
        <v>45261</v>
      </c>
      <c r="B337" s="10">
        <f>IF(A337=jour!$B$1,SUM(jour!$B$5,jour!$C$6),0)</f>
        <v>0</v>
      </c>
      <c r="C337" s="10">
        <f>IF(A337=jour!$B$1,SUM(jour!$B$7,jour!$C$8),0)</f>
        <v>0</v>
      </c>
      <c r="D337" s="10">
        <f>IF(A337=jour!$B$1,SUM(jour!$B$9,jour!$C$10),0)</f>
        <v>0</v>
      </c>
      <c r="E337" s="10">
        <f>IF(A337=jour!$B$1,SUM(jour!$B$11,jour!$C$12),0)</f>
        <v>0</v>
      </c>
      <c r="F337" s="5">
        <f t="shared" si="11"/>
        <v>0</v>
      </c>
      <c r="H337" s="9">
        <f>IF(A337=jour!$B$1,jour!$H$19,0)</f>
        <v>0</v>
      </c>
      <c r="I337" s="9">
        <f>IF(A337=jour!$B$1,jour!$I$19,0)</f>
        <v>0</v>
      </c>
      <c r="J337" s="9">
        <f>IF(A337=jour!$B$1,jour!$J$19,0)</f>
        <v>0</v>
      </c>
      <c r="K337" s="9">
        <f>IF(A337=jour!$B$1,jour!$K$19,0)</f>
        <v>0</v>
      </c>
      <c r="L337" s="5">
        <f t="shared" si="10"/>
        <v>0</v>
      </c>
    </row>
    <row r="338" spans="1:12" x14ac:dyDescent="0.25">
      <c r="A338" s="11">
        <v>45262</v>
      </c>
      <c r="B338" s="10">
        <f>IF(A338=jour!$B$1,SUM(jour!$B$5,jour!$C$6),0)</f>
        <v>0</v>
      </c>
      <c r="C338" s="10">
        <f>IF(A338=jour!$B$1,SUM(jour!$B$7,jour!$C$8),0)</f>
        <v>0</v>
      </c>
      <c r="D338" s="10">
        <f>IF(A338=jour!$B$1,SUM(jour!$B$9,jour!$C$10),0)</f>
        <v>0</v>
      </c>
      <c r="E338" s="10">
        <f>IF(A338=jour!$B$1,SUM(jour!$B$11,jour!$C$12),0)</f>
        <v>0</v>
      </c>
      <c r="F338" s="5">
        <f t="shared" si="11"/>
        <v>0</v>
      </c>
      <c r="H338" s="9">
        <f>IF(A338=jour!$B$1,jour!$H$19,0)</f>
        <v>0</v>
      </c>
      <c r="I338" s="9">
        <f>IF(A338=jour!$B$1,jour!$I$19,0)</f>
        <v>0</v>
      </c>
      <c r="J338" s="9">
        <f>IF(A338=jour!$B$1,jour!$J$19,0)</f>
        <v>0</v>
      </c>
      <c r="K338" s="9">
        <f>IF(A338=jour!$B$1,jour!$K$19,0)</f>
        <v>0</v>
      </c>
      <c r="L338" s="5">
        <f t="shared" si="10"/>
        <v>0</v>
      </c>
    </row>
    <row r="339" spans="1:12" x14ac:dyDescent="0.25">
      <c r="A339" s="11">
        <v>45263</v>
      </c>
      <c r="B339" s="10">
        <f>IF(A339=jour!$B$1,SUM(jour!$B$5,jour!$C$6),0)</f>
        <v>0</v>
      </c>
      <c r="C339" s="10">
        <f>IF(A339=jour!$B$1,SUM(jour!$B$7,jour!$C$8),0)</f>
        <v>0</v>
      </c>
      <c r="D339" s="10">
        <f>IF(A339=jour!$B$1,SUM(jour!$B$9,jour!$C$10),0)</f>
        <v>0</v>
      </c>
      <c r="E339" s="10">
        <f>IF(A339=jour!$B$1,SUM(jour!$B$11,jour!$C$12),0)</f>
        <v>0</v>
      </c>
      <c r="F339" s="5">
        <f t="shared" si="11"/>
        <v>0</v>
      </c>
      <c r="H339" s="9">
        <f>IF(A339=jour!$B$1,jour!$H$19,0)</f>
        <v>0</v>
      </c>
      <c r="I339" s="9">
        <f>IF(A339=jour!$B$1,jour!$I$19,0)</f>
        <v>0</v>
      </c>
      <c r="J339" s="9">
        <f>IF(A339=jour!$B$1,jour!$J$19,0)</f>
        <v>0</v>
      </c>
      <c r="K339" s="9">
        <f>IF(A339=jour!$B$1,jour!$K$19,0)</f>
        <v>0</v>
      </c>
      <c r="L339" s="5">
        <f t="shared" si="10"/>
        <v>0</v>
      </c>
    </row>
    <row r="340" spans="1:12" x14ac:dyDescent="0.25">
      <c r="A340" s="11">
        <v>45264</v>
      </c>
      <c r="B340" s="10">
        <f>IF(A340=jour!$B$1,SUM(jour!$B$5,jour!$C$6),0)</f>
        <v>0</v>
      </c>
      <c r="C340" s="10">
        <f>IF(A340=jour!$B$1,SUM(jour!$B$7,jour!$C$8),0)</f>
        <v>0</v>
      </c>
      <c r="D340" s="10">
        <f>IF(A340=jour!$B$1,SUM(jour!$B$9,jour!$C$10),0)</f>
        <v>0</v>
      </c>
      <c r="E340" s="10">
        <f>IF(A340=jour!$B$1,SUM(jour!$B$11,jour!$C$12),0)</f>
        <v>0</v>
      </c>
      <c r="F340" s="5">
        <f t="shared" si="11"/>
        <v>0</v>
      </c>
      <c r="H340" s="9">
        <f>IF(A340=jour!$B$1,jour!$H$19,0)</f>
        <v>0</v>
      </c>
      <c r="I340" s="9">
        <f>IF(A340=jour!$B$1,jour!$I$19,0)</f>
        <v>0</v>
      </c>
      <c r="J340" s="9">
        <f>IF(A340=jour!$B$1,jour!$J$19,0)</f>
        <v>0</v>
      </c>
      <c r="K340" s="9">
        <f>IF(A340=jour!$B$1,jour!$K$19,0)</f>
        <v>0</v>
      </c>
      <c r="L340" s="5">
        <f t="shared" si="10"/>
        <v>0</v>
      </c>
    </row>
    <row r="341" spans="1:12" x14ac:dyDescent="0.25">
      <c r="A341" s="11">
        <v>45265</v>
      </c>
      <c r="B341" s="10">
        <f>IF(A341=jour!$B$1,SUM(jour!$B$5,jour!$C$6),0)</f>
        <v>0</v>
      </c>
      <c r="C341" s="10">
        <f>IF(A341=jour!$B$1,SUM(jour!$B$7,jour!$C$8),0)</f>
        <v>0</v>
      </c>
      <c r="D341" s="10">
        <f>IF(A341=jour!$B$1,SUM(jour!$B$9,jour!$C$10),0)</f>
        <v>0</v>
      </c>
      <c r="E341" s="10">
        <f>IF(A341=jour!$B$1,SUM(jour!$B$11,jour!$C$12),0)</f>
        <v>0</v>
      </c>
      <c r="F341" s="5">
        <f t="shared" si="11"/>
        <v>0</v>
      </c>
      <c r="H341" s="9">
        <f>IF(A341=jour!$B$1,jour!$H$19,0)</f>
        <v>0</v>
      </c>
      <c r="I341" s="9">
        <f>IF(A341=jour!$B$1,jour!$I$19,0)</f>
        <v>0</v>
      </c>
      <c r="J341" s="9">
        <f>IF(A341=jour!$B$1,jour!$J$19,0)</f>
        <v>0</v>
      </c>
      <c r="K341" s="9">
        <f>IF(A341=jour!$B$1,jour!$K$19,0)</f>
        <v>0</v>
      </c>
      <c r="L341" s="5">
        <f t="shared" si="10"/>
        <v>0</v>
      </c>
    </row>
    <row r="342" spans="1:12" x14ac:dyDescent="0.25">
      <c r="A342" s="11">
        <v>45266</v>
      </c>
      <c r="B342" s="10">
        <f>IF(A342=jour!$B$1,SUM(jour!$B$5,jour!$C$6),0)</f>
        <v>0</v>
      </c>
      <c r="C342" s="10">
        <f>IF(A342=jour!$B$1,SUM(jour!$B$7,jour!$C$8),0)</f>
        <v>0</v>
      </c>
      <c r="D342" s="10">
        <f>IF(A342=jour!$B$1,SUM(jour!$B$9,jour!$C$10),0)</f>
        <v>0</v>
      </c>
      <c r="E342" s="10">
        <f>IF(A342=jour!$B$1,SUM(jour!$B$11,jour!$C$12),0)</f>
        <v>0</v>
      </c>
      <c r="F342" s="5">
        <f t="shared" si="11"/>
        <v>0</v>
      </c>
      <c r="H342" s="9">
        <f>IF(A342=jour!$B$1,jour!$H$19,0)</f>
        <v>0</v>
      </c>
      <c r="I342" s="9">
        <f>IF(A342=jour!$B$1,jour!$I$19,0)</f>
        <v>0</v>
      </c>
      <c r="J342" s="9">
        <f>IF(A342=jour!$B$1,jour!$J$19,0)</f>
        <v>0</v>
      </c>
      <c r="K342" s="9">
        <f>IF(A342=jour!$B$1,jour!$K$19,0)</f>
        <v>0</v>
      </c>
      <c r="L342" s="5">
        <f t="shared" si="10"/>
        <v>0</v>
      </c>
    </row>
    <row r="343" spans="1:12" x14ac:dyDescent="0.25">
      <c r="A343" s="11">
        <v>45267</v>
      </c>
      <c r="B343" s="10">
        <f>IF(A343=jour!$B$1,SUM(jour!$B$5,jour!$C$6),0)</f>
        <v>0</v>
      </c>
      <c r="C343" s="10">
        <f>IF(A343=jour!$B$1,SUM(jour!$B$7,jour!$C$8),0)</f>
        <v>0</v>
      </c>
      <c r="D343" s="10">
        <f>IF(A343=jour!$B$1,SUM(jour!$B$9,jour!$C$10),0)</f>
        <v>0</v>
      </c>
      <c r="E343" s="10">
        <f>IF(A343=jour!$B$1,SUM(jour!$B$11,jour!$C$12),0)</f>
        <v>0</v>
      </c>
      <c r="F343" s="5">
        <f t="shared" si="11"/>
        <v>0</v>
      </c>
      <c r="H343" s="9">
        <f>IF(A343=jour!$B$1,jour!$H$19,0)</f>
        <v>0</v>
      </c>
      <c r="I343" s="9">
        <f>IF(A343=jour!$B$1,jour!$I$19,0)</f>
        <v>0</v>
      </c>
      <c r="J343" s="9">
        <f>IF(A343=jour!$B$1,jour!$J$19,0)</f>
        <v>0</v>
      </c>
      <c r="K343" s="9">
        <f>IF(A343=jour!$B$1,jour!$K$19,0)</f>
        <v>0</v>
      </c>
      <c r="L343" s="5">
        <f t="shared" si="10"/>
        <v>0</v>
      </c>
    </row>
    <row r="344" spans="1:12" x14ac:dyDescent="0.25">
      <c r="A344" s="11">
        <v>45268</v>
      </c>
      <c r="B344" s="10">
        <f>IF(A344=jour!$B$1,SUM(jour!$B$5,jour!$C$6),0)</f>
        <v>0</v>
      </c>
      <c r="C344" s="10">
        <f>IF(A344=jour!$B$1,SUM(jour!$B$7,jour!$C$8),0)</f>
        <v>0</v>
      </c>
      <c r="D344" s="10">
        <f>IF(A344=jour!$B$1,SUM(jour!$B$9,jour!$C$10),0)</f>
        <v>0</v>
      </c>
      <c r="E344" s="10">
        <f>IF(A344=jour!$B$1,SUM(jour!$B$11,jour!$C$12),0)</f>
        <v>0</v>
      </c>
      <c r="F344" s="5">
        <f t="shared" si="11"/>
        <v>0</v>
      </c>
      <c r="H344" s="9">
        <f>IF(A344=jour!$B$1,jour!$H$19,0)</f>
        <v>0</v>
      </c>
      <c r="I344" s="9">
        <f>IF(A344=jour!$B$1,jour!$I$19,0)</f>
        <v>0</v>
      </c>
      <c r="J344" s="9">
        <f>IF(A344=jour!$B$1,jour!$J$19,0)</f>
        <v>0</v>
      </c>
      <c r="K344" s="9">
        <f>IF(A344=jour!$B$1,jour!$K$19,0)</f>
        <v>0</v>
      </c>
      <c r="L344" s="5">
        <f t="shared" si="10"/>
        <v>0</v>
      </c>
    </row>
    <row r="345" spans="1:12" x14ac:dyDescent="0.25">
      <c r="A345" s="11">
        <v>45269</v>
      </c>
      <c r="B345" s="10">
        <f>IF(A345=jour!$B$1,SUM(jour!$B$5,jour!$C$6),0)</f>
        <v>0</v>
      </c>
      <c r="C345" s="10">
        <f>IF(A345=jour!$B$1,SUM(jour!$B$7,jour!$C$8),0)</f>
        <v>0</v>
      </c>
      <c r="D345" s="10">
        <f>IF(A345=jour!$B$1,SUM(jour!$B$9,jour!$C$10),0)</f>
        <v>0</v>
      </c>
      <c r="E345" s="10">
        <f>IF(A345=jour!$B$1,SUM(jour!$B$11,jour!$C$12),0)</f>
        <v>0</v>
      </c>
      <c r="F345" s="5">
        <f t="shared" si="11"/>
        <v>0</v>
      </c>
      <c r="H345" s="9">
        <f>IF(A345=jour!$B$1,jour!$H$19,0)</f>
        <v>0</v>
      </c>
      <c r="I345" s="9">
        <f>IF(A345=jour!$B$1,jour!$I$19,0)</f>
        <v>0</v>
      </c>
      <c r="J345" s="9">
        <f>IF(A345=jour!$B$1,jour!$J$19,0)</f>
        <v>0</v>
      </c>
      <c r="K345" s="9">
        <f>IF(A345=jour!$B$1,jour!$K$19,0)</f>
        <v>0</v>
      </c>
      <c r="L345" s="5">
        <f t="shared" si="10"/>
        <v>0</v>
      </c>
    </row>
    <row r="346" spans="1:12" x14ac:dyDescent="0.25">
      <c r="A346" s="11">
        <v>45270</v>
      </c>
      <c r="B346" s="10">
        <f>IF(A346=jour!$B$1,SUM(jour!$B$5,jour!$C$6),0)</f>
        <v>0</v>
      </c>
      <c r="C346" s="10">
        <f>IF(A346=jour!$B$1,SUM(jour!$B$7,jour!$C$8),0)</f>
        <v>0</v>
      </c>
      <c r="D346" s="10">
        <f>IF(A346=jour!$B$1,SUM(jour!$B$9,jour!$C$10),0)</f>
        <v>0</v>
      </c>
      <c r="E346" s="10">
        <f>IF(A346=jour!$B$1,SUM(jour!$B$11,jour!$C$12),0)</f>
        <v>0</v>
      </c>
      <c r="F346" s="5">
        <f t="shared" si="11"/>
        <v>0</v>
      </c>
      <c r="H346" s="9">
        <f>IF(A346=jour!$B$1,jour!$H$19,0)</f>
        <v>0</v>
      </c>
      <c r="I346" s="9">
        <f>IF(A346=jour!$B$1,jour!$I$19,0)</f>
        <v>0</v>
      </c>
      <c r="J346" s="9">
        <f>IF(A346=jour!$B$1,jour!$J$19,0)</f>
        <v>0</v>
      </c>
      <c r="K346" s="9">
        <f>IF(A346=jour!$B$1,jour!$K$19,0)</f>
        <v>0</v>
      </c>
      <c r="L346" s="5">
        <f t="shared" si="10"/>
        <v>0</v>
      </c>
    </row>
    <row r="347" spans="1:12" x14ac:dyDescent="0.25">
      <c r="A347" s="11">
        <v>45271</v>
      </c>
      <c r="B347" s="10">
        <f>IF(A347=jour!$B$1,SUM(jour!$B$5,jour!$C$6),0)</f>
        <v>0</v>
      </c>
      <c r="C347" s="10">
        <f>IF(A347=jour!$B$1,SUM(jour!$B$7,jour!$C$8),0)</f>
        <v>0</v>
      </c>
      <c r="D347" s="10">
        <f>IF(A347=jour!$B$1,SUM(jour!$B$9,jour!$C$10),0)</f>
        <v>0</v>
      </c>
      <c r="E347" s="10">
        <f>IF(A347=jour!$B$1,SUM(jour!$B$11,jour!$C$12),0)</f>
        <v>0</v>
      </c>
      <c r="F347" s="5">
        <f t="shared" si="11"/>
        <v>0</v>
      </c>
      <c r="H347" s="9">
        <f>IF(A347=jour!$B$1,jour!$H$19,0)</f>
        <v>0</v>
      </c>
      <c r="I347" s="9">
        <f>IF(A347=jour!$B$1,jour!$I$19,0)</f>
        <v>0</v>
      </c>
      <c r="J347" s="9">
        <f>IF(A347=jour!$B$1,jour!$J$19,0)</f>
        <v>0</v>
      </c>
      <c r="K347" s="9">
        <f>IF(A347=jour!$B$1,jour!$K$19,0)</f>
        <v>0</v>
      </c>
      <c r="L347" s="5">
        <f t="shared" si="10"/>
        <v>0</v>
      </c>
    </row>
    <row r="348" spans="1:12" x14ac:dyDescent="0.25">
      <c r="A348" s="11">
        <v>45272</v>
      </c>
      <c r="B348" s="10">
        <f>IF(A348=jour!$B$1,SUM(jour!$B$5,jour!$C$6),0)</f>
        <v>0</v>
      </c>
      <c r="C348" s="10">
        <f>IF(A348=jour!$B$1,SUM(jour!$B$7,jour!$C$8),0)</f>
        <v>0</v>
      </c>
      <c r="D348" s="10">
        <f>IF(A348=jour!$B$1,SUM(jour!$B$9,jour!$C$10),0)</f>
        <v>0</v>
      </c>
      <c r="E348" s="10">
        <f>IF(A348=jour!$B$1,SUM(jour!$B$11,jour!$C$12),0)</f>
        <v>0</v>
      </c>
      <c r="F348" s="5">
        <f t="shared" si="11"/>
        <v>0</v>
      </c>
      <c r="H348" s="9">
        <f>IF(A348=jour!$B$1,jour!$H$19,0)</f>
        <v>0</v>
      </c>
      <c r="I348" s="9">
        <f>IF(A348=jour!$B$1,jour!$I$19,0)</f>
        <v>0</v>
      </c>
      <c r="J348" s="9">
        <f>IF(A348=jour!$B$1,jour!$J$19,0)</f>
        <v>0</v>
      </c>
      <c r="K348" s="9">
        <f>IF(A348=jour!$B$1,jour!$K$19,0)</f>
        <v>0</v>
      </c>
      <c r="L348" s="5">
        <f t="shared" si="10"/>
        <v>0</v>
      </c>
    </row>
    <row r="349" spans="1:12" x14ac:dyDescent="0.25">
      <c r="A349" s="11">
        <v>45273</v>
      </c>
      <c r="B349" s="10">
        <f>IF(A349=jour!$B$1,SUM(jour!$B$5,jour!$C$6),0)</f>
        <v>0</v>
      </c>
      <c r="C349" s="10">
        <f>IF(A349=jour!$B$1,SUM(jour!$B$7,jour!$C$8),0)</f>
        <v>0</v>
      </c>
      <c r="D349" s="10">
        <f>IF(A349=jour!$B$1,SUM(jour!$B$9,jour!$C$10),0)</f>
        <v>0</v>
      </c>
      <c r="E349" s="10">
        <f>IF(A349=jour!$B$1,SUM(jour!$B$11,jour!$C$12),0)</f>
        <v>0</v>
      </c>
      <c r="F349" s="5">
        <f t="shared" si="11"/>
        <v>0</v>
      </c>
      <c r="H349" s="9">
        <f>IF(A349=jour!$B$1,jour!$H$19,0)</f>
        <v>0</v>
      </c>
      <c r="I349" s="9">
        <f>IF(A349=jour!$B$1,jour!$I$19,0)</f>
        <v>0</v>
      </c>
      <c r="J349" s="9">
        <f>IF(A349=jour!$B$1,jour!$J$19,0)</f>
        <v>0</v>
      </c>
      <c r="K349" s="9">
        <f>IF(A349=jour!$B$1,jour!$K$19,0)</f>
        <v>0</v>
      </c>
      <c r="L349" s="5">
        <f t="shared" si="10"/>
        <v>0</v>
      </c>
    </row>
    <row r="350" spans="1:12" x14ac:dyDescent="0.25">
      <c r="A350" s="11">
        <v>45274</v>
      </c>
      <c r="B350" s="10">
        <f>IF(A350=jour!$B$1,SUM(jour!$B$5,jour!$C$6),0)</f>
        <v>0</v>
      </c>
      <c r="C350" s="10">
        <f>IF(A350=jour!$B$1,SUM(jour!$B$7,jour!$C$8),0)</f>
        <v>0</v>
      </c>
      <c r="D350" s="10">
        <f>IF(A350=jour!$B$1,SUM(jour!$B$9,jour!$C$10),0)</f>
        <v>0</v>
      </c>
      <c r="E350" s="10">
        <f>IF(A350=jour!$B$1,SUM(jour!$B$11,jour!$C$12),0)</f>
        <v>0</v>
      </c>
      <c r="F350" s="5">
        <f t="shared" si="11"/>
        <v>0</v>
      </c>
      <c r="H350" s="9">
        <f>IF(A350=jour!$B$1,jour!$H$19,0)</f>
        <v>0</v>
      </c>
      <c r="I350" s="9">
        <f>IF(A350=jour!$B$1,jour!$I$19,0)</f>
        <v>0</v>
      </c>
      <c r="J350" s="9">
        <f>IF(A350=jour!$B$1,jour!$J$19,0)</f>
        <v>0</v>
      </c>
      <c r="K350" s="9">
        <f>IF(A350=jour!$B$1,jour!$K$19,0)</f>
        <v>0</v>
      </c>
      <c r="L350" s="5">
        <f t="shared" si="10"/>
        <v>0</v>
      </c>
    </row>
    <row r="351" spans="1:12" x14ac:dyDescent="0.25">
      <c r="A351" s="11">
        <v>45275</v>
      </c>
      <c r="B351" s="10">
        <f>IF(A351=jour!$B$1,SUM(jour!$B$5,jour!$C$6),0)</f>
        <v>0</v>
      </c>
      <c r="C351" s="10">
        <f>IF(A351=jour!$B$1,SUM(jour!$B$7,jour!$C$8),0)</f>
        <v>0</v>
      </c>
      <c r="D351" s="10">
        <f>IF(A351=jour!$B$1,SUM(jour!$B$9,jour!$C$10),0)</f>
        <v>0</v>
      </c>
      <c r="E351" s="10">
        <f>IF(A351=jour!$B$1,SUM(jour!$B$11,jour!$C$12),0)</f>
        <v>0</v>
      </c>
      <c r="F351" s="5">
        <f t="shared" si="11"/>
        <v>0</v>
      </c>
      <c r="H351" s="9">
        <f>IF(A351=jour!$B$1,jour!$H$19,0)</f>
        <v>0</v>
      </c>
      <c r="I351" s="9">
        <f>IF(A351=jour!$B$1,jour!$I$19,0)</f>
        <v>0</v>
      </c>
      <c r="J351" s="9">
        <f>IF(A351=jour!$B$1,jour!$J$19,0)</f>
        <v>0</v>
      </c>
      <c r="K351" s="9">
        <f>IF(A351=jour!$B$1,jour!$K$19,0)</f>
        <v>0</v>
      </c>
      <c r="L351" s="5">
        <f t="shared" si="10"/>
        <v>0</v>
      </c>
    </row>
    <row r="352" spans="1:12" x14ac:dyDescent="0.25">
      <c r="A352" s="11">
        <v>45276</v>
      </c>
      <c r="B352" s="10">
        <f>IF(A352=jour!$B$1,SUM(jour!$B$5,jour!$C$6),0)</f>
        <v>0</v>
      </c>
      <c r="C352" s="10">
        <f>IF(A352=jour!$B$1,SUM(jour!$B$7,jour!$C$8),0)</f>
        <v>0</v>
      </c>
      <c r="D352" s="10">
        <f>IF(A352=jour!$B$1,SUM(jour!$B$9,jour!$C$10),0)</f>
        <v>0</v>
      </c>
      <c r="E352" s="10">
        <f>IF(A352=jour!$B$1,SUM(jour!$B$11,jour!$C$12),0)</f>
        <v>0</v>
      </c>
      <c r="F352" s="5">
        <f t="shared" si="11"/>
        <v>0</v>
      </c>
      <c r="H352" s="9">
        <f>IF(A352=jour!$B$1,jour!$H$19,0)</f>
        <v>0</v>
      </c>
      <c r="I352" s="9">
        <f>IF(A352=jour!$B$1,jour!$I$19,0)</f>
        <v>0</v>
      </c>
      <c r="J352" s="9">
        <f>IF(A352=jour!$B$1,jour!$J$19,0)</f>
        <v>0</v>
      </c>
      <c r="K352" s="9">
        <f>IF(A352=jour!$B$1,jour!$K$19,0)</f>
        <v>0</v>
      </c>
      <c r="L352" s="5">
        <f t="shared" si="10"/>
        <v>0</v>
      </c>
    </row>
    <row r="353" spans="1:12" x14ac:dyDescent="0.25">
      <c r="A353" s="11">
        <v>45277</v>
      </c>
      <c r="B353" s="10">
        <f>IF(A353=jour!$B$1,SUM(jour!$B$5,jour!$C$6),0)</f>
        <v>0</v>
      </c>
      <c r="C353" s="10">
        <f>IF(A353=jour!$B$1,SUM(jour!$B$7,jour!$C$8),0)</f>
        <v>0</v>
      </c>
      <c r="D353" s="10">
        <f>IF(A353=jour!$B$1,SUM(jour!$B$9,jour!$C$10),0)</f>
        <v>0</v>
      </c>
      <c r="E353" s="10">
        <f>IF(A353=jour!$B$1,SUM(jour!$B$11,jour!$C$12),0)</f>
        <v>0</v>
      </c>
      <c r="F353" s="5">
        <f t="shared" si="11"/>
        <v>0</v>
      </c>
      <c r="H353" s="9">
        <f>IF(A353=jour!$B$1,jour!$H$19,0)</f>
        <v>0</v>
      </c>
      <c r="I353" s="9">
        <f>IF(A353=jour!$B$1,jour!$I$19,0)</f>
        <v>0</v>
      </c>
      <c r="J353" s="9">
        <f>IF(A353=jour!$B$1,jour!$J$19,0)</f>
        <v>0</v>
      </c>
      <c r="K353" s="9">
        <f>IF(A353=jour!$B$1,jour!$K$19,0)</f>
        <v>0</v>
      </c>
      <c r="L353" s="5">
        <f t="shared" si="10"/>
        <v>0</v>
      </c>
    </row>
    <row r="354" spans="1:12" x14ac:dyDescent="0.25">
      <c r="A354" s="11">
        <v>45278</v>
      </c>
      <c r="B354" s="10">
        <f>IF(A354=jour!$B$1,SUM(jour!$B$5,jour!$C$6),0)</f>
        <v>0</v>
      </c>
      <c r="C354" s="10">
        <f>IF(A354=jour!$B$1,SUM(jour!$B$7,jour!$C$8),0)</f>
        <v>0</v>
      </c>
      <c r="D354" s="10">
        <f>IF(A354=jour!$B$1,SUM(jour!$B$9,jour!$C$10),0)</f>
        <v>0</v>
      </c>
      <c r="E354" s="10">
        <f>IF(A354=jour!$B$1,SUM(jour!$B$11,jour!$C$12),0)</f>
        <v>0</v>
      </c>
      <c r="F354" s="5">
        <f t="shared" si="11"/>
        <v>0</v>
      </c>
      <c r="H354" s="9">
        <f>IF(A354=jour!$B$1,jour!$H$19,0)</f>
        <v>0</v>
      </c>
      <c r="I354" s="9">
        <f>IF(A354=jour!$B$1,jour!$I$19,0)</f>
        <v>0</v>
      </c>
      <c r="J354" s="9">
        <f>IF(A354=jour!$B$1,jour!$J$19,0)</f>
        <v>0</v>
      </c>
      <c r="K354" s="9">
        <f>IF(A354=jour!$B$1,jour!$K$19,0)</f>
        <v>0</v>
      </c>
      <c r="L354" s="5">
        <f t="shared" si="10"/>
        <v>0</v>
      </c>
    </row>
    <row r="355" spans="1:12" x14ac:dyDescent="0.25">
      <c r="A355" s="11">
        <v>45279</v>
      </c>
      <c r="B355" s="10">
        <f>IF(A355=jour!$B$1,SUM(jour!$B$5,jour!$C$6),0)</f>
        <v>0</v>
      </c>
      <c r="C355" s="10">
        <f>IF(A355=jour!$B$1,SUM(jour!$B$7,jour!$C$8),0)</f>
        <v>0</v>
      </c>
      <c r="D355" s="10">
        <f>IF(A355=jour!$B$1,SUM(jour!$B$9,jour!$C$10),0)</f>
        <v>0</v>
      </c>
      <c r="E355" s="10">
        <f>IF(A355=jour!$B$1,SUM(jour!$B$11,jour!$C$12),0)</f>
        <v>0</v>
      </c>
      <c r="F355" s="5">
        <f t="shared" si="11"/>
        <v>0</v>
      </c>
      <c r="H355" s="9">
        <f>IF(A355=jour!$B$1,jour!$H$19,0)</f>
        <v>0</v>
      </c>
      <c r="I355" s="9">
        <f>IF(A355=jour!$B$1,jour!$I$19,0)</f>
        <v>0</v>
      </c>
      <c r="J355" s="9">
        <f>IF(A355=jour!$B$1,jour!$J$19,0)</f>
        <v>0</v>
      </c>
      <c r="K355" s="9">
        <f>IF(A355=jour!$B$1,jour!$K$19,0)</f>
        <v>0</v>
      </c>
      <c r="L355" s="5">
        <f t="shared" si="10"/>
        <v>0</v>
      </c>
    </row>
    <row r="356" spans="1:12" x14ac:dyDescent="0.25">
      <c r="A356" s="11">
        <v>45280</v>
      </c>
      <c r="B356" s="10">
        <f>IF(A356=jour!$B$1,SUM(jour!$B$5,jour!$C$6),0)</f>
        <v>0</v>
      </c>
      <c r="C356" s="10">
        <f>IF(A356=jour!$B$1,SUM(jour!$B$7,jour!$C$8),0)</f>
        <v>0</v>
      </c>
      <c r="D356" s="10">
        <f>IF(A356=jour!$B$1,SUM(jour!$B$9,jour!$C$10),0)</f>
        <v>0</v>
      </c>
      <c r="E356" s="10">
        <f>IF(A356=jour!$B$1,SUM(jour!$B$11,jour!$C$12),0)</f>
        <v>0</v>
      </c>
      <c r="F356" s="5">
        <f t="shared" si="11"/>
        <v>0</v>
      </c>
      <c r="H356" s="9">
        <f>IF(A356=jour!$B$1,jour!$H$19,0)</f>
        <v>0</v>
      </c>
      <c r="I356" s="9">
        <f>IF(A356=jour!$B$1,jour!$I$19,0)</f>
        <v>0</v>
      </c>
      <c r="J356" s="9">
        <f>IF(A356=jour!$B$1,jour!$J$19,0)</f>
        <v>0</v>
      </c>
      <c r="K356" s="9">
        <f>IF(A356=jour!$B$1,jour!$K$19,0)</f>
        <v>0</v>
      </c>
      <c r="L356" s="5">
        <f t="shared" si="10"/>
        <v>0</v>
      </c>
    </row>
    <row r="357" spans="1:12" x14ac:dyDescent="0.25">
      <c r="A357" s="11">
        <v>45281</v>
      </c>
      <c r="B357" s="10">
        <f>IF(A357=jour!$B$1,SUM(jour!$B$5,jour!$C$6),0)</f>
        <v>0</v>
      </c>
      <c r="C357" s="10">
        <f>IF(A357=jour!$B$1,SUM(jour!$B$7,jour!$C$8),0)</f>
        <v>0</v>
      </c>
      <c r="D357" s="10">
        <f>IF(A357=jour!$B$1,SUM(jour!$B$9,jour!$C$10),0)</f>
        <v>0</v>
      </c>
      <c r="E357" s="10">
        <f>IF(A357=jour!$B$1,SUM(jour!$B$11,jour!$C$12),0)</f>
        <v>0</v>
      </c>
      <c r="F357" s="5">
        <f t="shared" si="11"/>
        <v>0</v>
      </c>
      <c r="H357" s="9">
        <f>IF(A357=jour!$B$1,jour!$H$19,0)</f>
        <v>0</v>
      </c>
      <c r="I357" s="9">
        <f>IF(A357=jour!$B$1,jour!$I$19,0)</f>
        <v>0</v>
      </c>
      <c r="J357" s="9">
        <f>IF(A357=jour!$B$1,jour!$J$19,0)</f>
        <v>0</v>
      </c>
      <c r="K357" s="9">
        <f>IF(A357=jour!$B$1,jour!$K$19,0)</f>
        <v>0</v>
      </c>
      <c r="L357" s="5">
        <f t="shared" si="10"/>
        <v>0</v>
      </c>
    </row>
    <row r="358" spans="1:12" x14ac:dyDescent="0.25">
      <c r="A358" s="11">
        <v>45282</v>
      </c>
      <c r="B358" s="10">
        <f>IF(A358=jour!$B$1,SUM(jour!$B$5,jour!$C$6),0)</f>
        <v>0</v>
      </c>
      <c r="C358" s="10">
        <f>IF(A358=jour!$B$1,SUM(jour!$B$7,jour!$C$8),0)</f>
        <v>0</v>
      </c>
      <c r="D358" s="10">
        <f>IF(A358=jour!$B$1,SUM(jour!$B$9,jour!$C$10),0)</f>
        <v>0</v>
      </c>
      <c r="E358" s="10">
        <f>IF(A358=jour!$B$1,SUM(jour!$B$11,jour!$C$12),0)</f>
        <v>0</v>
      </c>
      <c r="F358" s="5">
        <f t="shared" si="11"/>
        <v>0</v>
      </c>
      <c r="H358" s="9">
        <f>IF(A358=jour!$B$1,jour!$H$19,0)</f>
        <v>0</v>
      </c>
      <c r="I358" s="9">
        <f>IF(A358=jour!$B$1,jour!$I$19,0)</f>
        <v>0</v>
      </c>
      <c r="J358" s="9">
        <f>IF(A358=jour!$B$1,jour!$J$19,0)</f>
        <v>0</v>
      </c>
      <c r="K358" s="9">
        <f>IF(A358=jour!$B$1,jour!$K$19,0)</f>
        <v>0</v>
      </c>
      <c r="L358" s="5">
        <f t="shared" si="10"/>
        <v>0</v>
      </c>
    </row>
    <row r="359" spans="1:12" x14ac:dyDescent="0.25">
      <c r="A359" s="11">
        <v>45283</v>
      </c>
      <c r="B359" s="10">
        <f>IF(A359=jour!$B$1,SUM(jour!$B$5,jour!$C$6),0)</f>
        <v>0</v>
      </c>
      <c r="C359" s="10">
        <f>IF(A359=jour!$B$1,SUM(jour!$B$7,jour!$C$8),0)</f>
        <v>0</v>
      </c>
      <c r="D359" s="10">
        <f>IF(A359=jour!$B$1,SUM(jour!$B$9,jour!$C$10),0)</f>
        <v>0</v>
      </c>
      <c r="E359" s="10">
        <f>IF(A359=jour!$B$1,SUM(jour!$B$11,jour!$C$12),0)</f>
        <v>0</v>
      </c>
      <c r="F359" s="5">
        <f t="shared" si="11"/>
        <v>0</v>
      </c>
      <c r="H359" s="9">
        <f>IF(A359=jour!$B$1,jour!$H$19,0)</f>
        <v>0</v>
      </c>
      <c r="I359" s="9">
        <f>IF(A359=jour!$B$1,jour!$I$19,0)</f>
        <v>0</v>
      </c>
      <c r="J359" s="9">
        <f>IF(A359=jour!$B$1,jour!$J$19,0)</f>
        <v>0</v>
      </c>
      <c r="K359" s="9">
        <f>IF(A359=jour!$B$1,jour!$K$19,0)</f>
        <v>0</v>
      </c>
      <c r="L359" s="5">
        <f t="shared" si="10"/>
        <v>0</v>
      </c>
    </row>
    <row r="360" spans="1:12" x14ac:dyDescent="0.25">
      <c r="A360" s="11">
        <v>45284</v>
      </c>
      <c r="B360" s="10">
        <f>IF(A360=jour!$B$1,SUM(jour!$B$5,jour!$C$6),0)</f>
        <v>0</v>
      </c>
      <c r="C360" s="10">
        <f>IF(A360=jour!$B$1,SUM(jour!$B$7,jour!$C$8),0)</f>
        <v>0</v>
      </c>
      <c r="D360" s="10">
        <f>IF(A360=jour!$B$1,SUM(jour!$B$9,jour!$C$10),0)</f>
        <v>0</v>
      </c>
      <c r="E360" s="10">
        <f>IF(A360=jour!$B$1,SUM(jour!$B$11,jour!$C$12),0)</f>
        <v>0</v>
      </c>
      <c r="F360" s="5">
        <f t="shared" si="11"/>
        <v>0</v>
      </c>
      <c r="H360" s="9">
        <f>IF(A360=jour!$B$1,jour!$H$19,0)</f>
        <v>0</v>
      </c>
      <c r="I360" s="9">
        <f>IF(A360=jour!$B$1,jour!$I$19,0)</f>
        <v>0</v>
      </c>
      <c r="J360" s="9">
        <f>IF(A360=jour!$B$1,jour!$J$19,0)</f>
        <v>0</v>
      </c>
      <c r="K360" s="9">
        <f>IF(A360=jour!$B$1,jour!$K$19,0)</f>
        <v>0</v>
      </c>
      <c r="L360" s="5">
        <f t="shared" si="10"/>
        <v>0</v>
      </c>
    </row>
    <row r="361" spans="1:12" x14ac:dyDescent="0.25">
      <c r="A361" s="11">
        <v>45285</v>
      </c>
      <c r="B361" s="10">
        <f>IF(A361=jour!$B$1,SUM(jour!$B$5,jour!$C$6),0)</f>
        <v>0</v>
      </c>
      <c r="C361" s="10">
        <f>IF(A361=jour!$B$1,SUM(jour!$B$7,jour!$C$8),0)</f>
        <v>0</v>
      </c>
      <c r="D361" s="10">
        <f>IF(A361=jour!$B$1,SUM(jour!$B$9,jour!$C$10),0)</f>
        <v>0</v>
      </c>
      <c r="E361" s="10">
        <f>IF(A361=jour!$B$1,SUM(jour!$B$11,jour!$C$12),0)</f>
        <v>0</v>
      </c>
      <c r="F361" s="5">
        <f t="shared" si="11"/>
        <v>0</v>
      </c>
      <c r="H361" s="9">
        <f>IF(A361=jour!$B$1,jour!$H$19,0)</f>
        <v>0</v>
      </c>
      <c r="I361" s="9">
        <f>IF(A361=jour!$B$1,jour!$I$19,0)</f>
        <v>0</v>
      </c>
      <c r="J361" s="9">
        <f>IF(A361=jour!$B$1,jour!$J$19,0)</f>
        <v>0</v>
      </c>
      <c r="K361" s="9">
        <f>IF(A361=jour!$B$1,jour!$K$19,0)</f>
        <v>0</v>
      </c>
      <c r="L361" s="5">
        <f t="shared" si="10"/>
        <v>0</v>
      </c>
    </row>
    <row r="362" spans="1:12" x14ac:dyDescent="0.25">
      <c r="A362" s="11">
        <v>45286</v>
      </c>
      <c r="B362" s="10">
        <f>IF(A362=jour!$B$1,SUM(jour!$B$5,jour!$C$6),0)</f>
        <v>0</v>
      </c>
      <c r="C362" s="10">
        <f>IF(A362=jour!$B$1,SUM(jour!$B$7,jour!$C$8),0)</f>
        <v>0</v>
      </c>
      <c r="D362" s="10">
        <f>IF(A362=jour!$B$1,SUM(jour!$B$9,jour!$C$10),0)</f>
        <v>0</v>
      </c>
      <c r="E362" s="10">
        <f>IF(A362=jour!$B$1,SUM(jour!$B$11,jour!$C$12),0)</f>
        <v>0</v>
      </c>
      <c r="F362" s="5">
        <f t="shared" si="11"/>
        <v>0</v>
      </c>
      <c r="H362" s="9">
        <f>IF(A362=jour!$B$1,jour!$H$19,0)</f>
        <v>0</v>
      </c>
      <c r="I362" s="9">
        <f>IF(A362=jour!$B$1,jour!$I$19,0)</f>
        <v>0</v>
      </c>
      <c r="J362" s="9">
        <f>IF(A362=jour!$B$1,jour!$J$19,0)</f>
        <v>0</v>
      </c>
      <c r="K362" s="9">
        <f>IF(A362=jour!$B$1,jour!$K$19,0)</f>
        <v>0</v>
      </c>
      <c r="L362" s="5">
        <f t="shared" si="10"/>
        <v>0</v>
      </c>
    </row>
    <row r="363" spans="1:12" x14ac:dyDescent="0.25">
      <c r="A363" s="11">
        <v>45287</v>
      </c>
      <c r="B363" s="10">
        <f>IF(A363=jour!$B$1,SUM(jour!$B$5,jour!$C$6),0)</f>
        <v>0</v>
      </c>
      <c r="C363" s="10">
        <f>IF(A363=jour!$B$1,SUM(jour!$B$7,jour!$C$8),0)</f>
        <v>0</v>
      </c>
      <c r="D363" s="10">
        <f>IF(A363=jour!$B$1,SUM(jour!$B$9,jour!$C$10),0)</f>
        <v>0</v>
      </c>
      <c r="E363" s="10">
        <f>IF(A363=jour!$B$1,SUM(jour!$B$11,jour!$C$12),0)</f>
        <v>0</v>
      </c>
      <c r="F363" s="5">
        <f t="shared" si="11"/>
        <v>0</v>
      </c>
      <c r="H363" s="9">
        <f>IF(A363=jour!$B$1,jour!$H$19,0)</f>
        <v>0</v>
      </c>
      <c r="I363" s="9">
        <f>IF(A363=jour!$B$1,jour!$I$19,0)</f>
        <v>0</v>
      </c>
      <c r="J363" s="9">
        <f>IF(A363=jour!$B$1,jour!$J$19,0)</f>
        <v>0</v>
      </c>
      <c r="K363" s="9">
        <f>IF(A363=jour!$B$1,jour!$K$19,0)</f>
        <v>0</v>
      </c>
      <c r="L363" s="5">
        <f t="shared" si="10"/>
        <v>0</v>
      </c>
    </row>
    <row r="364" spans="1:12" x14ac:dyDescent="0.25">
      <c r="A364" s="11">
        <v>45288</v>
      </c>
      <c r="B364" s="10">
        <f>IF(A364=jour!$B$1,SUM(jour!$B$5,jour!$C$6),0)</f>
        <v>0</v>
      </c>
      <c r="C364" s="10">
        <f>IF(A364=jour!$B$1,SUM(jour!$B$7,jour!$C$8),0)</f>
        <v>0</v>
      </c>
      <c r="D364" s="10">
        <f>IF(A364=jour!$B$1,SUM(jour!$B$9,jour!$C$10),0)</f>
        <v>0</v>
      </c>
      <c r="E364" s="10">
        <f>IF(A364=jour!$B$1,SUM(jour!$B$11,jour!$C$12),0)</f>
        <v>0</v>
      </c>
      <c r="F364" s="5">
        <f t="shared" si="11"/>
        <v>0</v>
      </c>
      <c r="H364" s="9">
        <f>IF(A364=jour!$B$1,jour!$H$19,0)</f>
        <v>0</v>
      </c>
      <c r="I364" s="9">
        <f>IF(A364=jour!$B$1,jour!$I$19,0)</f>
        <v>0</v>
      </c>
      <c r="J364" s="9">
        <f>IF(A364=jour!$B$1,jour!$J$19,0)</f>
        <v>0</v>
      </c>
      <c r="K364" s="9">
        <f>IF(A364=jour!$B$1,jour!$K$19,0)</f>
        <v>0</v>
      </c>
      <c r="L364" s="5">
        <f t="shared" si="10"/>
        <v>0</v>
      </c>
    </row>
    <row r="365" spans="1:12" x14ac:dyDescent="0.25">
      <c r="A365" s="11">
        <v>45289</v>
      </c>
      <c r="B365" s="10">
        <f>IF(A365=jour!$B$1,SUM(jour!$B$5,jour!$C$6),0)</f>
        <v>0</v>
      </c>
      <c r="C365" s="10">
        <f>IF(A365=jour!$B$1,SUM(jour!$B$7,jour!$C$8),0)</f>
        <v>0</v>
      </c>
      <c r="D365" s="10">
        <f>IF(A365=jour!$B$1,SUM(jour!$B$9,jour!$C$10),0)</f>
        <v>0</v>
      </c>
      <c r="E365" s="10">
        <f>IF(A365=jour!$B$1,SUM(jour!$B$11,jour!$C$12),0)</f>
        <v>0</v>
      </c>
      <c r="F365" s="5">
        <f t="shared" si="11"/>
        <v>0</v>
      </c>
      <c r="H365" s="9">
        <f>IF(A365=jour!$B$1,jour!$H$19,0)</f>
        <v>0</v>
      </c>
      <c r="I365" s="9">
        <f>IF(A365=jour!$B$1,jour!$I$19,0)</f>
        <v>0</v>
      </c>
      <c r="J365" s="9">
        <f>IF(A365=jour!$B$1,jour!$J$19,0)</f>
        <v>0</v>
      </c>
      <c r="K365" s="9">
        <f>IF(A365=jour!$B$1,jour!$K$19,0)</f>
        <v>0</v>
      </c>
      <c r="L365" s="5">
        <f t="shared" si="10"/>
        <v>0</v>
      </c>
    </row>
    <row r="366" spans="1:12" x14ac:dyDescent="0.25">
      <c r="A366" s="11">
        <v>45290</v>
      </c>
      <c r="B366" s="10">
        <f>IF(A366=jour!$B$1,SUM(jour!$B$5,jour!$C$6),0)</f>
        <v>0</v>
      </c>
      <c r="C366" s="10">
        <f>IF(A366=jour!$B$1,SUM(jour!$B$7,jour!$C$8),0)</f>
        <v>0</v>
      </c>
      <c r="D366" s="10">
        <f>IF(A366=jour!$B$1,SUM(jour!$B$9,jour!$C$10),0)</f>
        <v>0</v>
      </c>
      <c r="E366" s="10">
        <f>IF(A366=jour!$B$1,SUM(jour!$B$11,jour!$C$12),0)</f>
        <v>0</v>
      </c>
      <c r="F366" s="5">
        <f t="shared" si="11"/>
        <v>0</v>
      </c>
      <c r="H366" s="9">
        <f>IF(A366=jour!$B$1,jour!$H$19,0)</f>
        <v>0</v>
      </c>
      <c r="I366" s="9">
        <f>IF(A366=jour!$B$1,jour!$I$19,0)</f>
        <v>0</v>
      </c>
      <c r="J366" s="9">
        <f>IF(A366=jour!$B$1,jour!$J$19,0)</f>
        <v>0</v>
      </c>
      <c r="K366" s="9">
        <f>IF(A366=jour!$B$1,jour!$K$19,0)</f>
        <v>0</v>
      </c>
      <c r="L366" s="5">
        <f t="shared" si="10"/>
        <v>0</v>
      </c>
    </row>
    <row r="367" spans="1:12" x14ac:dyDescent="0.25">
      <c r="A367" s="11">
        <v>45291</v>
      </c>
      <c r="B367" s="10">
        <f>IF(A367=jour!$B$1,SUM(jour!$B$5,jour!$C$6),0)</f>
        <v>0</v>
      </c>
      <c r="C367" s="10">
        <f>IF(A367=jour!$B$1,SUM(jour!$B$7,jour!$C$8),0)</f>
        <v>0</v>
      </c>
      <c r="D367" s="10">
        <f>IF(A367=jour!$B$1,SUM(jour!$B$9,jour!$C$10),0)</f>
        <v>0</v>
      </c>
      <c r="E367" s="10">
        <f>IF(A367=jour!$B$1,SUM(jour!$B$11,jour!$C$12),0)</f>
        <v>0</v>
      </c>
      <c r="F367" s="5">
        <f t="shared" si="11"/>
        <v>0</v>
      </c>
      <c r="H367" s="9">
        <f>IF(A367=jour!$B$1,jour!$H$19,0)</f>
        <v>0</v>
      </c>
      <c r="I367" s="9">
        <f>IF(A367=jour!$B$1,jour!$I$19,0)</f>
        <v>0</v>
      </c>
      <c r="J367" s="9">
        <f>IF(A367=jour!$B$1,jour!$J$19,0)</f>
        <v>0</v>
      </c>
      <c r="K367" s="9">
        <f>IF(A367=jour!$B$1,jour!$K$19,0)</f>
        <v>0</v>
      </c>
      <c r="L367" s="5">
        <f t="shared" si="10"/>
        <v>0</v>
      </c>
    </row>
  </sheetData>
  <mergeCells count="2">
    <mergeCell ref="B1:E1"/>
    <mergeCell ref="H1:K1"/>
  </mergeCells>
  <phoneticPr fontId="4" type="noConversion"/>
  <conditionalFormatting sqref="H1:L1048576">
    <cfRule type="cellIs" dxfId="0" priority="1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ADDDC-5143-4807-8AAD-8FDE924ED917}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25F91-F927-4159-B11C-CDB4605E453C}">
  <sheetPr codeName="Feuil4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2E8FB-F351-4726-A1A3-8C58AF361170}">
  <sheetPr codeName="Feuil5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1DDE5-088C-4ACB-91F0-87108CFABB7E}">
  <sheetPr codeName="Feuil6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56F63-D7C6-4823-A966-7B83AF630EE5}">
  <sheetPr codeName="Feuil7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jour</vt:lpstr>
      <vt:lpstr>compta</vt:lpstr>
      <vt:lpstr>enfants</vt:lpstr>
      <vt:lpstr>ados</vt:lpstr>
      <vt:lpstr>adultes</vt:lpstr>
      <vt:lpstr>seniors</vt:lpstr>
      <vt:lpstr>accessoires</vt:lpstr>
      <vt:lpstr>valeurs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Choulot Philippe</cp:lastModifiedBy>
  <dcterms:created xsi:type="dcterms:W3CDTF">2023-01-03T22:16:13Z</dcterms:created>
  <dcterms:modified xsi:type="dcterms:W3CDTF">2023-02-05T19:30:07Z</dcterms:modified>
</cp:coreProperties>
</file>