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-15" yWindow="0" windowWidth="25245" windowHeight="12315" tabRatio="562"/>
  </bookViews>
  <sheets>
    <sheet name="Liste de prix générale" sheetId="6" r:id="rId1"/>
    <sheet name="Liste d'achat prévus" sheetId="12" r:id="rId2"/>
  </sheets>
  <calcPr calcId="125725"/>
</workbook>
</file>

<file path=xl/calcChain.xml><?xml version="1.0" encoding="utf-8"?>
<calcChain xmlns="http://schemas.openxmlformats.org/spreadsheetml/2006/main">
  <c r="B4" i="12"/>
  <c r="D4" s="1"/>
  <c r="B8"/>
  <c r="F8" s="1"/>
  <c r="B5"/>
  <c r="F5" s="1"/>
  <c r="A6"/>
  <c r="B6"/>
  <c r="F6" s="1"/>
  <c r="A7"/>
  <c r="B7"/>
  <c r="D7" s="1"/>
  <c r="B9"/>
  <c r="F9" s="1"/>
  <c r="B10"/>
  <c r="F10" s="1"/>
  <c r="B11"/>
  <c r="D11" s="1"/>
  <c r="A12"/>
  <c r="B12"/>
  <c r="F12" s="1"/>
  <c r="B13"/>
  <c r="F13" s="1"/>
  <c r="B14"/>
  <c r="C14" s="1"/>
  <c r="B15"/>
  <c r="D15" s="1"/>
  <c r="B16"/>
  <c r="F16" s="1"/>
  <c r="B17"/>
  <c r="F17" s="1"/>
  <c r="B18"/>
  <c r="D18" s="1"/>
  <c r="B19"/>
  <c r="D19" s="1"/>
  <c r="A20"/>
  <c r="B20"/>
  <c r="F20" s="1"/>
  <c r="B21"/>
  <c r="F21" s="1"/>
  <c r="B22"/>
  <c r="F22" s="1"/>
  <c r="B23"/>
  <c r="D23" s="1"/>
  <c r="B24"/>
  <c r="F24" s="1"/>
  <c r="B25"/>
  <c r="F25" s="1"/>
  <c r="A26"/>
  <c r="B26"/>
  <c r="D26" s="1"/>
  <c r="B27"/>
  <c r="D27" s="1"/>
  <c r="B28"/>
  <c r="F28" s="1"/>
  <c r="B29"/>
  <c r="F29" s="1"/>
  <c r="B30"/>
  <c r="A30" s="1"/>
  <c r="B31"/>
  <c r="D31" s="1"/>
  <c r="A32"/>
  <c r="B32"/>
  <c r="F32" s="1"/>
  <c r="B33"/>
  <c r="F33" s="1"/>
  <c r="B34"/>
  <c r="D34" s="1"/>
  <c r="B35"/>
  <c r="D35" s="1"/>
  <c r="B36"/>
  <c r="F36" s="1"/>
  <c r="A37"/>
  <c r="B37"/>
  <c r="F37" s="1"/>
  <c r="B38"/>
  <c r="A38" s="1"/>
  <c r="B39"/>
  <c r="D39" s="1"/>
  <c r="G5" i="6"/>
  <c r="G6"/>
  <c r="G7"/>
  <c r="G8"/>
  <c r="G9"/>
  <c r="G10"/>
  <c r="G11"/>
  <c r="G12"/>
  <c r="G13"/>
  <c r="G14"/>
  <c r="G15"/>
  <c r="G16"/>
  <c r="G17"/>
  <c r="G18"/>
  <c r="G19"/>
  <c r="G20"/>
  <c r="G21"/>
  <c r="G22"/>
  <c r="G23"/>
  <c r="G24"/>
  <c r="G25"/>
  <c r="G26"/>
  <c r="G27"/>
  <c r="G28"/>
  <c r="G29"/>
  <c r="G30"/>
  <c r="G31"/>
  <c r="G32"/>
  <c r="G33"/>
  <c r="G34"/>
  <c r="G35"/>
  <c r="G36"/>
  <c r="G37"/>
  <c r="G38"/>
  <c r="G39"/>
  <c r="F4"/>
  <c r="E4"/>
  <c r="D4"/>
  <c r="G4"/>
  <c r="A16" i="12" l="1"/>
  <c r="A15"/>
  <c r="A4"/>
  <c r="A23"/>
  <c r="A33"/>
  <c r="A21"/>
  <c r="A11"/>
  <c r="A27"/>
  <c r="A14"/>
  <c r="A9"/>
  <c r="A5"/>
  <c r="F14"/>
  <c r="A10"/>
  <c r="A13"/>
  <c r="D14"/>
  <c r="A19"/>
  <c r="E14"/>
  <c r="F11"/>
  <c r="C30"/>
  <c r="A22"/>
  <c r="E18"/>
  <c r="F18"/>
  <c r="D30"/>
  <c r="E34"/>
  <c r="E30"/>
  <c r="E27"/>
  <c r="F34"/>
  <c r="F30"/>
  <c r="F27"/>
  <c r="A35"/>
  <c r="A28"/>
  <c r="A25"/>
  <c r="A17"/>
  <c r="E11"/>
  <c r="A8"/>
  <c r="E39"/>
  <c r="F39"/>
  <c r="C26"/>
  <c r="E7"/>
  <c r="C38"/>
  <c r="F7"/>
  <c r="D38"/>
  <c r="E35"/>
  <c r="A34"/>
  <c r="A31"/>
  <c r="A29"/>
  <c r="E26"/>
  <c r="A24"/>
  <c r="C22"/>
  <c r="E19"/>
  <c r="A18"/>
  <c r="E10"/>
  <c r="C6"/>
  <c r="F26"/>
  <c r="E23"/>
  <c r="C10"/>
  <c r="F23"/>
  <c r="D10"/>
  <c r="D6"/>
  <c r="F38"/>
  <c r="A36"/>
  <c r="C34"/>
  <c r="E31"/>
  <c r="E22"/>
  <c r="C18"/>
  <c r="E15"/>
  <c r="E6"/>
  <c r="E38"/>
  <c r="F35"/>
  <c r="D22"/>
  <c r="F19"/>
  <c r="A39"/>
  <c r="F31"/>
  <c r="F15"/>
  <c r="C29"/>
  <c r="C25"/>
  <c r="D5"/>
  <c r="D37"/>
  <c r="D36"/>
  <c r="C21"/>
  <c r="C9"/>
  <c r="C5"/>
  <c r="D29"/>
  <c r="D21"/>
  <c r="D9"/>
  <c r="E37"/>
  <c r="C36"/>
  <c r="E33"/>
  <c r="E29"/>
  <c r="C28"/>
  <c r="E25"/>
  <c r="C24"/>
  <c r="E9"/>
  <c r="E5"/>
  <c r="D20"/>
  <c r="D8"/>
  <c r="C39"/>
  <c r="E36"/>
  <c r="C35"/>
  <c r="E32"/>
  <c r="C31"/>
  <c r="E28"/>
  <c r="C27"/>
  <c r="E24"/>
  <c r="C23"/>
  <c r="E20"/>
  <c r="C19"/>
  <c r="E16"/>
  <c r="C15"/>
  <c r="E12"/>
  <c r="C11"/>
  <c r="E8"/>
  <c r="C7"/>
  <c r="C37"/>
  <c r="C33"/>
  <c r="C17"/>
  <c r="C13"/>
  <c r="D33"/>
  <c r="D25"/>
  <c r="D17"/>
  <c r="D13"/>
  <c r="C32"/>
  <c r="E21"/>
  <c r="C20"/>
  <c r="E17"/>
  <c r="C16"/>
  <c r="E13"/>
  <c r="C12"/>
  <c r="C8"/>
  <c r="D32"/>
  <c r="D28"/>
  <c r="D24"/>
  <c r="D16"/>
  <c r="D12"/>
  <c r="C4"/>
  <c r="F4"/>
  <c r="E4"/>
  <c r="F12" i="6" l="1"/>
  <c r="D39"/>
  <c r="E39" s="1"/>
  <c r="F39" s="1"/>
  <c r="E38"/>
  <c r="F38" s="1"/>
  <c r="D38"/>
  <c r="E37"/>
  <c r="F37" s="1"/>
  <c r="D37"/>
  <c r="E36"/>
  <c r="F36" s="1"/>
  <c r="D36"/>
  <c r="D35"/>
  <c r="E35" s="1"/>
  <c r="F35" s="1"/>
  <c r="D34"/>
  <c r="E34" s="1"/>
  <c r="F34" s="1"/>
  <c r="E33"/>
  <c r="F33" s="1"/>
  <c r="D33"/>
  <c r="E32"/>
  <c r="F32" s="1"/>
  <c r="D32"/>
  <c r="D31"/>
  <c r="E31" s="1"/>
  <c r="F31" s="1"/>
  <c r="E30"/>
  <c r="F30" s="1"/>
  <c r="D30"/>
  <c r="E29"/>
  <c r="F29" s="1"/>
  <c r="D29"/>
  <c r="E28"/>
  <c r="F28" s="1"/>
  <c r="D28"/>
  <c r="D27"/>
  <c r="E27" s="1"/>
  <c r="F27" s="1"/>
  <c r="E26"/>
  <c r="F26" s="1"/>
  <c r="D26"/>
  <c r="D25"/>
  <c r="E25" s="1"/>
  <c r="F25" s="1"/>
  <c r="E24"/>
  <c r="F24" s="1"/>
  <c r="D24"/>
  <c r="D23"/>
  <c r="E23" s="1"/>
  <c r="F23" s="1"/>
  <c r="E22"/>
  <c r="F22" s="1"/>
  <c r="D22"/>
  <c r="E21"/>
  <c r="F21" s="1"/>
  <c r="D21"/>
  <c r="E20"/>
  <c r="F20" s="1"/>
  <c r="D20"/>
  <c r="D19"/>
  <c r="E19" s="1"/>
  <c r="F19" s="1"/>
  <c r="E18"/>
  <c r="F18" s="1"/>
  <c r="D18"/>
  <c r="E17"/>
  <c r="F17" s="1"/>
  <c r="D17"/>
  <c r="D16"/>
  <c r="E16" s="1"/>
  <c r="F16" s="1"/>
  <c r="D15"/>
  <c r="E15" s="1"/>
  <c r="F15" s="1"/>
  <c r="E14"/>
  <c r="F14" s="1"/>
  <c r="D14"/>
  <c r="E13"/>
  <c r="F13" s="1"/>
  <c r="D13"/>
  <c r="E12"/>
  <c r="D12"/>
  <c r="D11"/>
  <c r="E11" s="1"/>
  <c r="F11" s="1"/>
  <c r="E10"/>
  <c r="F10" s="1"/>
  <c r="D10"/>
  <c r="E9"/>
  <c r="F9" s="1"/>
  <c r="D9"/>
  <c r="E8"/>
  <c r="F8" s="1"/>
  <c r="D8"/>
  <c r="D7"/>
  <c r="E7" s="1"/>
  <c r="F7" s="1"/>
  <c r="E6"/>
  <c r="F6" s="1"/>
  <c r="D6"/>
  <c r="E5"/>
  <c r="F5" s="1"/>
  <c r="D5"/>
  <c r="F40" l="1"/>
  <c r="F40" i="12"/>
</calcChain>
</file>

<file path=xl/sharedStrings.xml><?xml version="1.0" encoding="utf-8"?>
<sst xmlns="http://schemas.openxmlformats.org/spreadsheetml/2006/main" count="29" uniqueCount="21">
  <si>
    <t>MONTANT</t>
  </si>
  <si>
    <t>DESCRIPTION DES MATÉRIAUX</t>
  </si>
  <si>
    <t>QTE</t>
  </si>
  <si>
    <t>PRIX UNITAIRE</t>
  </si>
  <si>
    <t>PRIX + TAXES</t>
  </si>
  <si>
    <t>PLOMBERIE</t>
  </si>
  <si>
    <t>TPS/TVQ</t>
  </si>
  <si>
    <t>BAIGNOIRE EN ACIER 30X60"</t>
  </si>
  <si>
    <t>BAIGNOIRE EN ACRYLIQUE 30X60"</t>
  </si>
  <si>
    <t>CUVETTE EN PORCELAINE 20X18X33-3/8"</t>
  </si>
  <si>
    <t>DOUCHE EN ACRYLIQUE 36X36X76"</t>
  </si>
  <si>
    <t>LAVABO  20-1/2X17"</t>
  </si>
  <si>
    <t>LAVABO SUR SOCLE</t>
  </si>
  <si>
    <t>POMMEAU STOKKUR BAIN/DOUCHE</t>
  </si>
  <si>
    <t>POMMEAU STOKKUR DOUCHE</t>
  </si>
  <si>
    <t>ROBINET STOKKUR LAVABO</t>
  </si>
  <si>
    <t>TOTAL:</t>
  </si>
  <si>
    <t xml:space="preserve">APPAREILS SANITAIRES </t>
  </si>
  <si>
    <t>!</t>
  </si>
  <si>
    <t>LISTE D'ACHAT</t>
  </si>
  <si>
    <t>OK</t>
  </si>
</sst>
</file>

<file path=xl/styles.xml><?xml version="1.0" encoding="utf-8"?>
<styleSheet xmlns="http://schemas.openxmlformats.org/spreadsheetml/2006/main">
  <numFmts count="1">
    <numFmt numFmtId="164" formatCode="#,##0.00\ &quot;$&quot;"/>
  </numFmts>
  <fonts count="5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0" tint="-4.9989318521683403E-2"/>
      <name val="Calibri"/>
      <family val="2"/>
      <scheme val="minor"/>
    </font>
    <font>
      <b/>
      <sz val="8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8F8F8"/>
        <bgColor indexed="64"/>
      </patternFill>
    </fill>
  </fills>
  <borders count="6">
    <border>
      <left/>
      <right/>
      <top/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 style="thin">
        <color rgb="FFF8F8F8"/>
      </left>
      <right style="thin">
        <color theme="0"/>
      </right>
      <top style="thin">
        <color rgb="FFF8F8F8"/>
      </top>
      <bottom/>
      <diagonal/>
    </border>
    <border>
      <left style="thin">
        <color theme="0"/>
      </left>
      <right style="thin">
        <color theme="0"/>
      </right>
      <top style="thin">
        <color rgb="FFF8F8F8"/>
      </top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Border="1" applyAlignment="1">
      <alignment horizontal="center"/>
    </xf>
    <xf numFmtId="0" fontId="4" fillId="4" borderId="4" xfId="0" applyFont="1" applyFill="1" applyBorder="1" applyAlignment="1">
      <alignment horizontal="center" vertical="center"/>
    </xf>
    <xf numFmtId="0" fontId="4" fillId="4" borderId="5" xfId="0" applyFont="1" applyFill="1" applyBorder="1" applyAlignment="1">
      <alignment horizontal="center" vertical="center"/>
    </xf>
    <xf numFmtId="1" fontId="1" fillId="0" borderId="0" xfId="0" applyNumberFormat="1" applyFont="1" applyBorder="1" applyAlignment="1">
      <alignment horizontal="center"/>
    </xf>
    <xf numFmtId="164" fontId="1" fillId="0" borderId="0" xfId="0" applyNumberFormat="1" applyFont="1" applyBorder="1" applyAlignment="1">
      <alignment horizontal="right"/>
    </xf>
    <xf numFmtId="0" fontId="2" fillId="3" borderId="0" xfId="0" applyFont="1" applyFill="1" applyBorder="1" applyAlignment="1">
      <alignment horizontal="left" vertical="center"/>
    </xf>
    <xf numFmtId="0" fontId="0" fillId="3" borderId="0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right" vertical="center"/>
    </xf>
    <xf numFmtId="164" fontId="0" fillId="4" borderId="3" xfId="0" applyNumberFormat="1" applyFont="1" applyFill="1" applyBorder="1" applyAlignment="1">
      <alignment horizontal="right"/>
    </xf>
    <xf numFmtId="0" fontId="0" fillId="0" borderId="0" xfId="0" applyBorder="1"/>
    <xf numFmtId="0" fontId="0" fillId="0" borderId="0" xfId="0"/>
    <xf numFmtId="0" fontId="0" fillId="0" borderId="0" xfId="0" applyAlignment="1">
      <alignment horizontal="center"/>
    </xf>
    <xf numFmtId="0" fontId="4" fillId="4" borderId="2" xfId="0" applyFont="1" applyFill="1" applyBorder="1" applyAlignment="1">
      <alignment horizontal="center" vertical="center"/>
    </xf>
    <xf numFmtId="164" fontId="0" fillId="3" borderId="2" xfId="0" applyNumberFormat="1" applyFont="1" applyFill="1" applyBorder="1" applyAlignment="1"/>
    <xf numFmtId="0" fontId="1" fillId="0" borderId="0" xfId="0" applyFont="1" applyBorder="1" applyAlignment="1">
      <alignment horizontal="left"/>
    </xf>
    <xf numFmtId="0" fontId="0" fillId="0" borderId="0" xfId="0" applyAlignment="1"/>
    <xf numFmtId="0" fontId="0" fillId="3" borderId="1" xfId="0" applyFill="1" applyBorder="1" applyAlignment="1"/>
    <xf numFmtId="0" fontId="0" fillId="3" borderId="2" xfId="0" applyFill="1" applyBorder="1" applyAlignment="1"/>
    <xf numFmtId="0" fontId="4" fillId="4" borderId="3" xfId="0" applyFont="1" applyFill="1" applyBorder="1" applyAlignment="1">
      <alignment horizontal="center" vertical="center"/>
    </xf>
    <xf numFmtId="0" fontId="0" fillId="3" borderId="0" xfId="0" applyFill="1"/>
    <xf numFmtId="0" fontId="0" fillId="0" borderId="0" xfId="0" applyAlignment="1"/>
    <xf numFmtId="0" fontId="0" fillId="3" borderId="0" xfId="0" applyFill="1" applyBorder="1" applyAlignment="1">
      <alignment horizontal="right"/>
    </xf>
    <xf numFmtId="0" fontId="0" fillId="0" borderId="0" xfId="0" applyBorder="1" applyAlignment="1"/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8F8F8"/>
      <color rgb="FFD8D8D8"/>
      <color rgb="FFEAEAEA"/>
      <color rgb="FFDDDDDD"/>
      <color rgb="FFE6E6E6"/>
      <color rgb="FFECECEC"/>
      <color rgb="FFC9C9C9"/>
      <color rgb="FFB4B4B4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812007</xdr:colOff>
      <xdr:row>0</xdr:row>
      <xdr:rowOff>176213</xdr:rowOff>
    </xdr:from>
    <xdr:to>
      <xdr:col>7</xdr:col>
      <xdr:colOff>11907</xdr:colOff>
      <xdr:row>2</xdr:row>
      <xdr:rowOff>0</xdr:rowOff>
    </xdr:to>
    <xdr:pic>
      <xdr:nvPicPr>
        <xdr:cNvPr id="3" name="Image 2" descr="green-check-icon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441657" y="176213"/>
          <a:ext cx="228600" cy="20478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G80"/>
  <sheetViews>
    <sheetView tabSelected="1" view="pageLayout" zoomScaleNormal="100" workbookViewId="0">
      <selection activeCell="B26" sqref="B26"/>
    </sheetView>
  </sheetViews>
  <sheetFormatPr baseColWidth="10" defaultRowHeight="15"/>
  <cols>
    <col min="1" max="1" width="6.85546875" style="13" customWidth="1"/>
    <col min="2" max="2" width="79.5703125" style="17" customWidth="1"/>
    <col min="3" max="6" width="11.7109375" style="12" customWidth="1"/>
    <col min="7" max="7" width="2.85546875" style="12" customWidth="1"/>
  </cols>
  <sheetData>
    <row r="1" spans="1:7">
      <c r="A1" s="23" t="s">
        <v>17</v>
      </c>
      <c r="B1" s="22"/>
      <c r="C1" s="22"/>
      <c r="D1" s="22"/>
      <c r="E1" s="22"/>
      <c r="F1" s="22"/>
      <c r="G1" s="22"/>
    </row>
    <row r="2" spans="1:7">
      <c r="A2" s="2" t="s">
        <v>2</v>
      </c>
      <c r="B2" s="20" t="s">
        <v>1</v>
      </c>
      <c r="C2" s="3" t="s">
        <v>3</v>
      </c>
      <c r="D2" s="3" t="s">
        <v>6</v>
      </c>
      <c r="E2" s="3" t="s">
        <v>4</v>
      </c>
      <c r="F2" s="3" t="s">
        <v>0</v>
      </c>
      <c r="G2" s="14" t="s">
        <v>18</v>
      </c>
    </row>
    <row r="3" spans="1:7">
      <c r="A3" s="6" t="s">
        <v>5</v>
      </c>
      <c r="B3" s="7"/>
      <c r="C3" s="7"/>
      <c r="D3" s="7"/>
      <c r="E3" s="7"/>
      <c r="F3" s="7"/>
      <c r="G3" s="21"/>
    </row>
    <row r="4" spans="1:7">
      <c r="A4" s="4">
        <v>0</v>
      </c>
      <c r="B4" s="16" t="s">
        <v>7</v>
      </c>
      <c r="C4" s="5">
        <v>162</v>
      </c>
      <c r="D4" s="5">
        <f>C4*0.1288</f>
        <v>20.865600000000001</v>
      </c>
      <c r="E4" s="5">
        <f>C4+D4</f>
        <v>182.8656</v>
      </c>
      <c r="F4" s="5">
        <f>E4*A4</f>
        <v>0</v>
      </c>
      <c r="G4" s="12">
        <f>COUNTIF($A$4:A4,"&gt;0")</f>
        <v>0</v>
      </c>
    </row>
    <row r="5" spans="1:7">
      <c r="A5" s="4"/>
      <c r="B5" s="16" t="s">
        <v>8</v>
      </c>
      <c r="C5" s="5">
        <v>354</v>
      </c>
      <c r="D5" s="5">
        <f t="shared" ref="D5:D39" si="0">C5*0.1288</f>
        <v>45.595199999999998</v>
      </c>
      <c r="E5" s="5">
        <f t="shared" ref="E5:E39" si="1">C5+D5</f>
        <v>399.59519999999998</v>
      </c>
      <c r="F5" s="5">
        <f>E5*A5</f>
        <v>0</v>
      </c>
      <c r="G5" s="12">
        <f>COUNTIF($A$4:A5,"&gt;0")</f>
        <v>0</v>
      </c>
    </row>
    <row r="6" spans="1:7">
      <c r="A6" s="4"/>
      <c r="B6" s="16" t="s">
        <v>9</v>
      </c>
      <c r="C6" s="5">
        <v>150</v>
      </c>
      <c r="D6" s="5">
        <f t="shared" si="0"/>
        <v>19.32</v>
      </c>
      <c r="E6" s="5">
        <f t="shared" si="1"/>
        <v>169.32</v>
      </c>
      <c r="F6" s="5">
        <f>E6*A6</f>
        <v>0</v>
      </c>
      <c r="G6" s="12">
        <f>COUNTIF($A$4:A6,"&gt;0")</f>
        <v>0</v>
      </c>
    </row>
    <row r="7" spans="1:7">
      <c r="A7" s="4"/>
      <c r="B7" s="16" t="s">
        <v>10</v>
      </c>
      <c r="C7" s="5">
        <v>299</v>
      </c>
      <c r="D7" s="5">
        <f t="shared" si="0"/>
        <v>38.511200000000002</v>
      </c>
      <c r="E7" s="5">
        <f t="shared" si="1"/>
        <v>337.51120000000003</v>
      </c>
      <c r="F7" s="5">
        <f>E7*A7</f>
        <v>0</v>
      </c>
      <c r="G7" s="12">
        <f>COUNTIF($A$4:A7,"&gt;0")</f>
        <v>0</v>
      </c>
    </row>
    <row r="8" spans="1:7">
      <c r="A8" s="4"/>
      <c r="B8" s="16" t="s">
        <v>11</v>
      </c>
      <c r="C8" s="5">
        <v>50</v>
      </c>
      <c r="D8" s="5">
        <f t="shared" si="0"/>
        <v>6.4399999999999995</v>
      </c>
      <c r="E8" s="5">
        <f t="shared" si="1"/>
        <v>56.44</v>
      </c>
      <c r="F8" s="5">
        <f>E8*A8</f>
        <v>0</v>
      </c>
      <c r="G8" s="12">
        <f>COUNTIF($A$4:A8,"&gt;0")</f>
        <v>0</v>
      </c>
    </row>
    <row r="9" spans="1:7">
      <c r="A9" s="4">
        <v>3</v>
      </c>
      <c r="B9" s="16" t="s">
        <v>12</v>
      </c>
      <c r="C9" s="5">
        <v>150</v>
      </c>
      <c r="D9" s="5">
        <f t="shared" si="0"/>
        <v>19.32</v>
      </c>
      <c r="E9" s="5">
        <f t="shared" si="1"/>
        <v>169.32</v>
      </c>
      <c r="F9" s="5">
        <f>E9*A9</f>
        <v>507.96</v>
      </c>
      <c r="G9" s="12">
        <f>COUNTIF($A$4:A9,"&gt;0")</f>
        <v>1</v>
      </c>
    </row>
    <row r="10" spans="1:7">
      <c r="A10" s="4"/>
      <c r="B10" s="16" t="s">
        <v>13</v>
      </c>
      <c r="C10" s="5">
        <v>129</v>
      </c>
      <c r="D10" s="5">
        <f t="shared" si="0"/>
        <v>16.615199999999998</v>
      </c>
      <c r="E10" s="5">
        <f t="shared" si="1"/>
        <v>145.61519999999999</v>
      </c>
      <c r="F10" s="5">
        <f>E10*A10</f>
        <v>0</v>
      </c>
      <c r="G10" s="12">
        <f>COUNTIF($A$4:A10,"&gt;0")</f>
        <v>1</v>
      </c>
    </row>
    <row r="11" spans="1:7">
      <c r="A11" s="4"/>
      <c r="B11" s="16" t="s">
        <v>14</v>
      </c>
      <c r="C11" s="5">
        <v>109</v>
      </c>
      <c r="D11" s="5">
        <f t="shared" si="0"/>
        <v>14.039199999999999</v>
      </c>
      <c r="E11" s="5">
        <f t="shared" si="1"/>
        <v>123.03919999999999</v>
      </c>
      <c r="F11" s="5">
        <f>E11*A11</f>
        <v>0</v>
      </c>
      <c r="G11" s="12">
        <f>COUNTIF($A$4:A11,"&gt;0")</f>
        <v>1</v>
      </c>
    </row>
    <row r="12" spans="1:7">
      <c r="A12" s="4"/>
      <c r="B12" s="16" t="s">
        <v>15</v>
      </c>
      <c r="C12" s="5">
        <v>49.99</v>
      </c>
      <c r="D12" s="5">
        <f t="shared" si="0"/>
        <v>6.4387119999999998</v>
      </c>
      <c r="E12" s="5">
        <f t="shared" si="1"/>
        <v>56.428712000000004</v>
      </c>
      <c r="F12" s="5">
        <f>E12*A12</f>
        <v>0</v>
      </c>
      <c r="G12" s="12">
        <f>COUNTIF($A$4:A12,"&gt;0")</f>
        <v>1</v>
      </c>
    </row>
    <row r="13" spans="1:7">
      <c r="A13" s="4"/>
      <c r="B13" s="16"/>
      <c r="C13" s="5"/>
      <c r="D13" s="5">
        <f t="shared" si="0"/>
        <v>0</v>
      </c>
      <c r="E13" s="5">
        <f t="shared" si="1"/>
        <v>0</v>
      </c>
      <c r="F13" s="5">
        <f>E13*A13</f>
        <v>0</v>
      </c>
      <c r="G13" s="12">
        <f>COUNTIF($A$4:A13,"&gt;0")</f>
        <v>1</v>
      </c>
    </row>
    <row r="14" spans="1:7">
      <c r="A14" s="4"/>
      <c r="B14" s="16"/>
      <c r="C14" s="5"/>
      <c r="D14" s="5">
        <f t="shared" si="0"/>
        <v>0</v>
      </c>
      <c r="E14" s="5">
        <f t="shared" si="1"/>
        <v>0</v>
      </c>
      <c r="F14" s="5">
        <f>E14*A14</f>
        <v>0</v>
      </c>
      <c r="G14" s="12">
        <f>COUNTIF($A$4:A14,"&gt;0")</f>
        <v>1</v>
      </c>
    </row>
    <row r="15" spans="1:7">
      <c r="A15" s="4"/>
      <c r="B15" s="16"/>
      <c r="C15" s="5"/>
      <c r="D15" s="5">
        <f t="shared" si="0"/>
        <v>0</v>
      </c>
      <c r="E15" s="5">
        <f t="shared" si="1"/>
        <v>0</v>
      </c>
      <c r="F15" s="5">
        <f>E15*A15</f>
        <v>0</v>
      </c>
      <c r="G15" s="12">
        <f>COUNTIF($A$4:A15,"&gt;0")</f>
        <v>1</v>
      </c>
    </row>
    <row r="16" spans="1:7">
      <c r="A16" s="4"/>
      <c r="B16" s="16"/>
      <c r="C16" s="5"/>
      <c r="D16" s="5">
        <f t="shared" si="0"/>
        <v>0</v>
      </c>
      <c r="E16" s="5">
        <f t="shared" si="1"/>
        <v>0</v>
      </c>
      <c r="F16" s="5">
        <f>E16*A16</f>
        <v>0</v>
      </c>
      <c r="G16" s="12">
        <f>COUNTIF($A$4:A16,"&gt;0")</f>
        <v>1</v>
      </c>
    </row>
    <row r="17" spans="1:7">
      <c r="A17" s="4"/>
      <c r="B17" s="16"/>
      <c r="C17" s="5"/>
      <c r="D17" s="5">
        <f t="shared" si="0"/>
        <v>0</v>
      </c>
      <c r="E17" s="5">
        <f t="shared" si="1"/>
        <v>0</v>
      </c>
      <c r="F17" s="5">
        <f>E17*A17</f>
        <v>0</v>
      </c>
      <c r="G17" s="12">
        <f>COUNTIF($A$4:A17,"&gt;0")</f>
        <v>1</v>
      </c>
    </row>
    <row r="18" spans="1:7">
      <c r="A18" s="4"/>
      <c r="B18" s="16"/>
      <c r="C18" s="5"/>
      <c r="D18" s="5">
        <f t="shared" si="0"/>
        <v>0</v>
      </c>
      <c r="E18" s="5">
        <f t="shared" si="1"/>
        <v>0</v>
      </c>
      <c r="F18" s="5">
        <f>E18*A18</f>
        <v>0</v>
      </c>
      <c r="G18" s="12">
        <f>COUNTIF($A$4:A18,"&gt;0")</f>
        <v>1</v>
      </c>
    </row>
    <row r="19" spans="1:7">
      <c r="A19" s="4"/>
      <c r="B19" s="16"/>
      <c r="C19" s="5"/>
      <c r="D19" s="5">
        <f t="shared" si="0"/>
        <v>0</v>
      </c>
      <c r="E19" s="5">
        <f t="shared" si="1"/>
        <v>0</v>
      </c>
      <c r="F19" s="5">
        <f>E19*A19</f>
        <v>0</v>
      </c>
      <c r="G19" s="12">
        <f>COUNTIF($A$4:A19,"&gt;0")</f>
        <v>1</v>
      </c>
    </row>
    <row r="20" spans="1:7">
      <c r="A20" s="4"/>
      <c r="B20" s="16"/>
      <c r="C20" s="5"/>
      <c r="D20" s="5">
        <f t="shared" si="0"/>
        <v>0</v>
      </c>
      <c r="E20" s="5">
        <f t="shared" si="1"/>
        <v>0</v>
      </c>
      <c r="F20" s="5">
        <f>E20*A20</f>
        <v>0</v>
      </c>
      <c r="G20" s="12">
        <f>COUNTIF($A$4:A20,"&gt;0")</f>
        <v>1</v>
      </c>
    </row>
    <row r="21" spans="1:7">
      <c r="A21" s="4"/>
      <c r="B21" s="16"/>
      <c r="C21" s="5"/>
      <c r="D21" s="5">
        <f t="shared" si="0"/>
        <v>0</v>
      </c>
      <c r="E21" s="5">
        <f t="shared" si="1"/>
        <v>0</v>
      </c>
      <c r="F21" s="5">
        <f>E21*A21</f>
        <v>0</v>
      </c>
      <c r="G21" s="12">
        <f>COUNTIF($A$4:A21,"&gt;0")</f>
        <v>1</v>
      </c>
    </row>
    <row r="22" spans="1:7">
      <c r="A22" s="4"/>
      <c r="B22" s="16"/>
      <c r="C22" s="5"/>
      <c r="D22" s="5">
        <f t="shared" si="0"/>
        <v>0</v>
      </c>
      <c r="E22" s="5">
        <f t="shared" si="1"/>
        <v>0</v>
      </c>
      <c r="F22" s="5">
        <f>E22*A22</f>
        <v>0</v>
      </c>
      <c r="G22" s="12">
        <f>COUNTIF($A$4:A22,"&gt;0")</f>
        <v>1</v>
      </c>
    </row>
    <row r="23" spans="1:7">
      <c r="A23" s="4"/>
      <c r="B23" s="16"/>
      <c r="C23" s="5"/>
      <c r="D23" s="5">
        <f t="shared" si="0"/>
        <v>0</v>
      </c>
      <c r="E23" s="5">
        <f t="shared" si="1"/>
        <v>0</v>
      </c>
      <c r="F23" s="5">
        <f>E23*A23</f>
        <v>0</v>
      </c>
      <c r="G23" s="12">
        <f>COUNTIF($A$4:A23,"&gt;0")</f>
        <v>1</v>
      </c>
    </row>
    <row r="24" spans="1:7">
      <c r="A24" s="8"/>
      <c r="B24" s="16"/>
      <c r="C24" s="5"/>
      <c r="D24" s="5">
        <f t="shared" si="0"/>
        <v>0</v>
      </c>
      <c r="E24" s="5">
        <f t="shared" si="1"/>
        <v>0</v>
      </c>
      <c r="F24" s="5">
        <f>E24*A24</f>
        <v>0</v>
      </c>
      <c r="G24" s="12">
        <f>COUNTIF($A$4:A24,"&gt;0")</f>
        <v>1</v>
      </c>
    </row>
    <row r="25" spans="1:7">
      <c r="A25" s="4"/>
      <c r="B25" s="16"/>
      <c r="C25" s="5"/>
      <c r="D25" s="5">
        <f t="shared" si="0"/>
        <v>0</v>
      </c>
      <c r="E25" s="5">
        <f t="shared" si="1"/>
        <v>0</v>
      </c>
      <c r="F25" s="5">
        <f>E25*A25</f>
        <v>0</v>
      </c>
      <c r="G25" s="12">
        <f>COUNTIF($A$4:A25,"&gt;0")</f>
        <v>1</v>
      </c>
    </row>
    <row r="26" spans="1:7">
      <c r="A26" s="4"/>
      <c r="B26" s="16"/>
      <c r="C26" s="5"/>
      <c r="D26" s="5">
        <f t="shared" si="0"/>
        <v>0</v>
      </c>
      <c r="E26" s="5">
        <f t="shared" si="1"/>
        <v>0</v>
      </c>
      <c r="F26" s="5">
        <f>E26*A26</f>
        <v>0</v>
      </c>
      <c r="G26" s="12">
        <f>COUNTIF($A$4:A26,"&gt;0")</f>
        <v>1</v>
      </c>
    </row>
    <row r="27" spans="1:7">
      <c r="A27" s="4"/>
      <c r="B27" s="16"/>
      <c r="C27" s="5"/>
      <c r="D27" s="5">
        <f t="shared" si="0"/>
        <v>0</v>
      </c>
      <c r="E27" s="5">
        <f t="shared" si="1"/>
        <v>0</v>
      </c>
      <c r="F27" s="5">
        <f>E27*A27</f>
        <v>0</v>
      </c>
      <c r="G27" s="12">
        <f>COUNTIF($A$4:A27,"&gt;0")</f>
        <v>1</v>
      </c>
    </row>
    <row r="28" spans="1:7">
      <c r="A28" s="4"/>
      <c r="B28" s="16"/>
      <c r="C28" s="5"/>
      <c r="D28" s="5">
        <f t="shared" si="0"/>
        <v>0</v>
      </c>
      <c r="E28" s="5">
        <f t="shared" si="1"/>
        <v>0</v>
      </c>
      <c r="F28" s="5">
        <f>E28*A28</f>
        <v>0</v>
      </c>
      <c r="G28" s="12">
        <f>COUNTIF($A$4:A28,"&gt;0")</f>
        <v>1</v>
      </c>
    </row>
    <row r="29" spans="1:7">
      <c r="A29" s="4"/>
      <c r="B29" s="16"/>
      <c r="C29" s="5"/>
      <c r="D29" s="5">
        <f t="shared" si="0"/>
        <v>0</v>
      </c>
      <c r="E29" s="5">
        <f t="shared" si="1"/>
        <v>0</v>
      </c>
      <c r="F29" s="5">
        <f>E29*A29</f>
        <v>0</v>
      </c>
      <c r="G29" s="12">
        <f>COUNTIF($A$4:A29,"&gt;0")</f>
        <v>1</v>
      </c>
    </row>
    <row r="30" spans="1:7">
      <c r="A30" s="4"/>
      <c r="B30" s="16"/>
      <c r="C30" s="5"/>
      <c r="D30" s="5">
        <f t="shared" si="0"/>
        <v>0</v>
      </c>
      <c r="E30" s="5">
        <f t="shared" si="1"/>
        <v>0</v>
      </c>
      <c r="F30" s="5">
        <f>E30*A30</f>
        <v>0</v>
      </c>
      <c r="G30" s="12">
        <f>COUNTIF($A$4:A30,"&gt;0")</f>
        <v>1</v>
      </c>
    </row>
    <row r="31" spans="1:7">
      <c r="A31" s="4"/>
      <c r="B31" s="16"/>
      <c r="C31" s="5"/>
      <c r="D31" s="5">
        <f t="shared" si="0"/>
        <v>0</v>
      </c>
      <c r="E31" s="5">
        <f t="shared" si="1"/>
        <v>0</v>
      </c>
      <c r="F31" s="5">
        <f>E31*A31</f>
        <v>0</v>
      </c>
      <c r="G31" s="12">
        <f>COUNTIF($A$4:A31,"&gt;0")</f>
        <v>1</v>
      </c>
    </row>
    <row r="32" spans="1:7">
      <c r="A32" s="4"/>
      <c r="B32" s="16"/>
      <c r="C32" s="5"/>
      <c r="D32" s="5">
        <f t="shared" si="0"/>
        <v>0</v>
      </c>
      <c r="E32" s="5">
        <f t="shared" si="1"/>
        <v>0</v>
      </c>
      <c r="F32" s="5">
        <f>E32*A32</f>
        <v>0</v>
      </c>
      <c r="G32" s="12">
        <f>COUNTIF($A$4:A32,"&gt;0")</f>
        <v>1</v>
      </c>
    </row>
    <row r="33" spans="1:7">
      <c r="A33" s="4"/>
      <c r="B33" s="16"/>
      <c r="C33" s="5"/>
      <c r="D33" s="5">
        <f t="shared" si="0"/>
        <v>0</v>
      </c>
      <c r="E33" s="5">
        <f t="shared" si="1"/>
        <v>0</v>
      </c>
      <c r="F33" s="5">
        <f>E33*A33</f>
        <v>0</v>
      </c>
      <c r="G33" s="12">
        <f>COUNTIF($A$4:A33,"&gt;0")</f>
        <v>1</v>
      </c>
    </row>
    <row r="34" spans="1:7">
      <c r="A34" s="4"/>
      <c r="B34" s="16"/>
      <c r="C34" s="5"/>
      <c r="D34" s="5">
        <f t="shared" si="0"/>
        <v>0</v>
      </c>
      <c r="E34" s="5">
        <f t="shared" si="1"/>
        <v>0</v>
      </c>
      <c r="F34" s="5">
        <f>E34*A34</f>
        <v>0</v>
      </c>
      <c r="G34" s="12">
        <f>COUNTIF($A$4:A34,"&gt;0")</f>
        <v>1</v>
      </c>
    </row>
    <row r="35" spans="1:7">
      <c r="A35" s="4"/>
      <c r="B35" s="16"/>
      <c r="C35" s="5"/>
      <c r="D35" s="5">
        <f t="shared" si="0"/>
        <v>0</v>
      </c>
      <c r="E35" s="5">
        <f t="shared" si="1"/>
        <v>0</v>
      </c>
      <c r="F35" s="5">
        <f>E35*A35</f>
        <v>0</v>
      </c>
      <c r="G35" s="12">
        <f>COUNTIF($A$4:A35,"&gt;0")</f>
        <v>1</v>
      </c>
    </row>
    <row r="36" spans="1:7">
      <c r="A36" s="4"/>
      <c r="B36" s="16"/>
      <c r="C36" s="5"/>
      <c r="D36" s="5">
        <f t="shared" si="0"/>
        <v>0</v>
      </c>
      <c r="E36" s="5">
        <f t="shared" si="1"/>
        <v>0</v>
      </c>
      <c r="F36" s="5">
        <f>E36*A36</f>
        <v>0</v>
      </c>
      <c r="G36" s="12">
        <f>COUNTIF($A$4:A36,"&gt;0")</f>
        <v>1</v>
      </c>
    </row>
    <row r="37" spans="1:7">
      <c r="A37" s="4"/>
      <c r="B37" s="16"/>
      <c r="C37" s="5"/>
      <c r="D37" s="5">
        <f t="shared" si="0"/>
        <v>0</v>
      </c>
      <c r="E37" s="5">
        <f t="shared" si="1"/>
        <v>0</v>
      </c>
      <c r="F37" s="5">
        <f>E37*A37</f>
        <v>0</v>
      </c>
      <c r="G37" s="12">
        <f>COUNTIF($A$4:A37,"&gt;0")</f>
        <v>1</v>
      </c>
    </row>
    <row r="38" spans="1:7">
      <c r="A38" s="4"/>
      <c r="B38" s="16"/>
      <c r="C38" s="5"/>
      <c r="D38" s="5">
        <f t="shared" si="0"/>
        <v>0</v>
      </c>
      <c r="E38" s="5">
        <f t="shared" si="1"/>
        <v>0</v>
      </c>
      <c r="F38" s="5">
        <f>E38*A38</f>
        <v>0</v>
      </c>
      <c r="G38" s="12">
        <f>COUNTIF($A$4:A38,"&gt;0")</f>
        <v>1</v>
      </c>
    </row>
    <row r="39" spans="1:7">
      <c r="A39" s="4"/>
      <c r="B39" s="16"/>
      <c r="C39" s="5"/>
      <c r="D39" s="5">
        <f t="shared" si="0"/>
        <v>0</v>
      </c>
      <c r="E39" s="5">
        <f t="shared" si="1"/>
        <v>0</v>
      </c>
      <c r="F39" s="5">
        <f>E39*A39</f>
        <v>0</v>
      </c>
      <c r="G39" s="12">
        <f>COUNTIF($A$4:A39,"&gt;0")</f>
        <v>1</v>
      </c>
    </row>
    <row r="40" spans="1:7">
      <c r="A40" s="18"/>
      <c r="B40" s="19"/>
      <c r="C40" s="15"/>
      <c r="D40" s="15"/>
      <c r="E40" s="9" t="s">
        <v>16</v>
      </c>
      <c r="F40" s="10">
        <f>SUM(F3:F39)</f>
        <v>507.96</v>
      </c>
    </row>
    <row r="41" spans="1:7">
      <c r="A41" s="1"/>
      <c r="B41" s="24"/>
      <c r="C41" s="11"/>
      <c r="D41" s="11"/>
      <c r="E41" s="11"/>
      <c r="F41" s="11"/>
    </row>
    <row r="42" spans="1:7">
      <c r="A42" s="1"/>
      <c r="B42" s="24"/>
      <c r="C42" s="11"/>
      <c r="D42" s="11"/>
      <c r="E42" s="11"/>
      <c r="F42" s="11"/>
    </row>
    <row r="43" spans="1:7">
      <c r="A43" s="1"/>
      <c r="B43" s="24"/>
      <c r="C43" s="11"/>
      <c r="D43" s="11"/>
      <c r="E43" s="11"/>
      <c r="F43" s="11"/>
    </row>
    <row r="44" spans="1:7">
      <c r="A44" s="1"/>
      <c r="B44" s="24"/>
      <c r="C44" s="11"/>
      <c r="D44" s="11"/>
      <c r="E44" s="11"/>
      <c r="F44" s="11"/>
    </row>
    <row r="45" spans="1:7">
      <c r="A45" s="1"/>
      <c r="B45" s="24"/>
      <c r="C45" s="11"/>
      <c r="D45" s="11"/>
      <c r="E45" s="11"/>
      <c r="F45" s="11"/>
    </row>
    <row r="46" spans="1:7">
      <c r="A46" s="1"/>
      <c r="B46" s="24"/>
      <c r="C46" s="11"/>
      <c r="D46" s="11"/>
      <c r="E46" s="11"/>
      <c r="F46" s="11"/>
    </row>
    <row r="47" spans="1:7">
      <c r="A47" s="1"/>
      <c r="B47" s="24"/>
      <c r="C47" s="11"/>
      <c r="D47" s="11"/>
      <c r="E47" s="11"/>
      <c r="F47" s="11"/>
    </row>
    <row r="48" spans="1:7">
      <c r="A48" s="1"/>
      <c r="B48" s="24"/>
      <c r="C48" s="11"/>
      <c r="D48" s="11"/>
      <c r="E48" s="11"/>
      <c r="F48" s="11"/>
    </row>
    <row r="49" spans="1:6">
      <c r="A49" s="1"/>
      <c r="B49" s="24"/>
      <c r="C49" s="11"/>
      <c r="D49" s="11"/>
      <c r="E49" s="11"/>
      <c r="F49" s="11"/>
    </row>
    <row r="50" spans="1:6">
      <c r="A50" s="1"/>
      <c r="B50" s="24"/>
      <c r="C50" s="11"/>
      <c r="D50" s="11"/>
      <c r="E50" s="11"/>
      <c r="F50" s="11"/>
    </row>
    <row r="51" spans="1:6">
      <c r="A51" s="1"/>
      <c r="B51" s="24"/>
      <c r="C51" s="11"/>
      <c r="D51" s="11"/>
      <c r="E51" s="11"/>
      <c r="F51" s="11"/>
    </row>
    <row r="52" spans="1:6">
      <c r="A52" s="1"/>
      <c r="B52" s="24"/>
      <c r="C52" s="11"/>
      <c r="D52" s="11"/>
      <c r="E52" s="11"/>
      <c r="F52" s="11"/>
    </row>
    <row r="53" spans="1:6">
      <c r="A53" s="1"/>
      <c r="B53" s="24"/>
      <c r="C53" s="11"/>
      <c r="D53" s="11"/>
      <c r="E53" s="11"/>
      <c r="F53" s="11"/>
    </row>
    <row r="54" spans="1:6">
      <c r="A54" s="1"/>
      <c r="B54" s="24"/>
      <c r="C54" s="11"/>
      <c r="D54" s="11"/>
      <c r="E54" s="11"/>
      <c r="F54" s="11"/>
    </row>
    <row r="55" spans="1:6">
      <c r="A55" s="1"/>
      <c r="B55" s="24"/>
      <c r="C55" s="11"/>
      <c r="D55" s="11"/>
      <c r="E55" s="11"/>
      <c r="F55" s="11"/>
    </row>
    <row r="56" spans="1:6">
      <c r="A56" s="1"/>
      <c r="B56" s="24"/>
      <c r="C56" s="11"/>
      <c r="D56" s="11"/>
      <c r="E56" s="11"/>
      <c r="F56" s="11"/>
    </row>
    <row r="57" spans="1:6">
      <c r="A57" s="1"/>
      <c r="B57" s="24"/>
      <c r="C57" s="11"/>
      <c r="D57" s="11"/>
      <c r="E57" s="11"/>
      <c r="F57" s="11"/>
    </row>
    <row r="58" spans="1:6">
      <c r="A58" s="1"/>
      <c r="B58" s="24"/>
      <c r="C58" s="11"/>
      <c r="D58" s="11"/>
      <c r="E58" s="11"/>
      <c r="F58" s="11"/>
    </row>
    <row r="59" spans="1:6">
      <c r="A59" s="1"/>
      <c r="B59" s="24"/>
      <c r="C59" s="11"/>
      <c r="D59" s="11"/>
      <c r="E59" s="11"/>
      <c r="F59" s="11"/>
    </row>
    <row r="60" spans="1:6">
      <c r="A60" s="1"/>
      <c r="B60" s="24"/>
      <c r="C60" s="11"/>
      <c r="D60" s="11"/>
      <c r="E60" s="11"/>
      <c r="F60" s="11"/>
    </row>
    <row r="61" spans="1:6">
      <c r="A61" s="1"/>
      <c r="B61" s="24"/>
      <c r="C61" s="11"/>
      <c r="D61" s="11"/>
      <c r="E61" s="11"/>
      <c r="F61" s="11"/>
    </row>
    <row r="62" spans="1:6">
      <c r="A62" s="1"/>
      <c r="B62" s="24"/>
      <c r="C62" s="11"/>
      <c r="D62" s="11"/>
      <c r="E62" s="11"/>
      <c r="F62" s="11"/>
    </row>
    <row r="63" spans="1:6">
      <c r="A63" s="1"/>
      <c r="B63" s="24"/>
      <c r="C63" s="11"/>
      <c r="D63" s="11"/>
      <c r="E63" s="11"/>
      <c r="F63" s="11"/>
    </row>
    <row r="64" spans="1:6">
      <c r="A64" s="1"/>
      <c r="B64" s="24"/>
      <c r="C64" s="11"/>
      <c r="D64" s="11"/>
      <c r="E64" s="11"/>
      <c r="F64" s="11"/>
    </row>
    <row r="65" spans="1:6">
      <c r="A65" s="1"/>
      <c r="B65" s="24"/>
      <c r="C65" s="11"/>
      <c r="D65" s="11"/>
      <c r="E65" s="11"/>
      <c r="F65" s="11"/>
    </row>
    <row r="66" spans="1:6">
      <c r="A66" s="1"/>
      <c r="B66" s="24"/>
      <c r="C66" s="11"/>
      <c r="D66" s="11"/>
      <c r="E66" s="11"/>
      <c r="F66" s="11"/>
    </row>
    <row r="67" spans="1:6">
      <c r="A67" s="1"/>
      <c r="B67" s="24"/>
      <c r="C67" s="11"/>
      <c r="D67" s="11"/>
      <c r="E67" s="11"/>
      <c r="F67" s="11"/>
    </row>
    <row r="68" spans="1:6">
      <c r="A68" s="1"/>
      <c r="B68" s="24"/>
      <c r="C68" s="11"/>
      <c r="D68" s="11"/>
      <c r="E68" s="11"/>
      <c r="F68" s="11"/>
    </row>
    <row r="69" spans="1:6">
      <c r="A69" s="1"/>
      <c r="B69" s="24"/>
      <c r="C69" s="11"/>
      <c r="D69" s="11"/>
      <c r="E69" s="11"/>
      <c r="F69" s="11"/>
    </row>
    <row r="70" spans="1:6">
      <c r="A70" s="1"/>
      <c r="B70" s="24"/>
      <c r="C70" s="11"/>
      <c r="D70" s="11"/>
      <c r="E70" s="11"/>
      <c r="F70" s="11"/>
    </row>
    <row r="71" spans="1:6">
      <c r="A71" s="1"/>
      <c r="B71" s="24"/>
      <c r="C71" s="11"/>
      <c r="D71" s="11"/>
      <c r="E71" s="11"/>
      <c r="F71" s="11"/>
    </row>
    <row r="72" spans="1:6">
      <c r="A72" s="1"/>
      <c r="B72" s="24"/>
      <c r="C72" s="11"/>
      <c r="D72" s="11"/>
      <c r="E72" s="11"/>
      <c r="F72" s="11"/>
    </row>
    <row r="73" spans="1:6">
      <c r="A73" s="1"/>
      <c r="B73" s="24"/>
      <c r="C73" s="11"/>
      <c r="D73" s="11"/>
      <c r="E73" s="11"/>
      <c r="F73" s="11"/>
    </row>
    <row r="74" spans="1:6">
      <c r="A74" s="1"/>
      <c r="B74" s="24"/>
      <c r="C74" s="11"/>
      <c r="D74" s="11"/>
      <c r="E74" s="11"/>
      <c r="F74" s="11"/>
    </row>
    <row r="75" spans="1:6">
      <c r="A75" s="1"/>
      <c r="B75" s="24"/>
      <c r="C75" s="11"/>
      <c r="D75" s="11"/>
      <c r="E75" s="11"/>
      <c r="F75" s="11"/>
    </row>
    <row r="76" spans="1:6">
      <c r="A76" s="1"/>
      <c r="B76" s="24"/>
      <c r="C76" s="11"/>
      <c r="D76" s="11"/>
      <c r="E76" s="11"/>
      <c r="F76" s="11"/>
    </row>
    <row r="77" spans="1:6">
      <c r="A77" s="1"/>
      <c r="B77" s="24"/>
      <c r="C77" s="11"/>
      <c r="D77" s="11"/>
      <c r="E77" s="11"/>
      <c r="F77" s="11"/>
    </row>
    <row r="78" spans="1:6">
      <c r="A78" s="1"/>
      <c r="B78" s="24"/>
      <c r="C78" s="11"/>
      <c r="D78" s="11"/>
      <c r="E78" s="11"/>
      <c r="F78" s="11"/>
    </row>
    <row r="79" spans="1:6">
      <c r="A79" s="1"/>
      <c r="B79" s="24"/>
      <c r="C79" s="11"/>
      <c r="D79" s="11"/>
      <c r="E79" s="11"/>
      <c r="F79" s="11"/>
    </row>
    <row r="80" spans="1:6">
      <c r="A80" s="1"/>
      <c r="B80" s="24"/>
      <c r="C80" s="11"/>
      <c r="D80" s="11"/>
      <c r="E80" s="11"/>
      <c r="F80" s="11"/>
    </row>
  </sheetData>
  <mergeCells count="1">
    <mergeCell ref="A1:G1"/>
  </mergeCells>
  <pageMargins left="0.19685039370078741" right="0.19685039370078741" top="0.19685039370078741" bottom="0.19685039370078741" header="0" footer="0"/>
  <pageSetup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80"/>
  <sheetViews>
    <sheetView view="pageLayout" zoomScaleNormal="100" workbookViewId="0">
      <selection activeCell="F14" sqref="F14"/>
    </sheetView>
  </sheetViews>
  <sheetFormatPr baseColWidth="10" defaultRowHeight="15"/>
  <cols>
    <col min="1" max="1" width="6.85546875" style="13" customWidth="1"/>
    <col min="2" max="2" width="79.5703125" style="17" customWidth="1"/>
    <col min="3" max="6" width="11.7109375" style="12" customWidth="1"/>
    <col min="7" max="7" width="2.85546875" style="12" customWidth="1"/>
  </cols>
  <sheetData>
    <row r="1" spans="1:7">
      <c r="A1" s="23" t="s">
        <v>19</v>
      </c>
      <c r="B1" s="22"/>
      <c r="C1" s="22"/>
      <c r="D1" s="22"/>
      <c r="E1" s="22"/>
      <c r="F1" s="22"/>
      <c r="G1" s="22"/>
    </row>
    <row r="2" spans="1:7">
      <c r="A2" s="2" t="s">
        <v>2</v>
      </c>
      <c r="B2" s="20" t="s">
        <v>1</v>
      </c>
      <c r="C2" s="3" t="s">
        <v>3</v>
      </c>
      <c r="D2" s="3" t="s">
        <v>6</v>
      </c>
      <c r="E2" s="3" t="s">
        <v>4</v>
      </c>
      <c r="F2" s="3" t="s">
        <v>0</v>
      </c>
      <c r="G2" s="14" t="s">
        <v>20</v>
      </c>
    </row>
    <row r="3" spans="1:7">
      <c r="A3" s="6" t="s">
        <v>5</v>
      </c>
      <c r="B3" s="7"/>
      <c r="C3" s="7"/>
      <c r="D3" s="7"/>
      <c r="E3" s="7"/>
      <c r="F3" s="7"/>
      <c r="G3" s="21"/>
    </row>
    <row r="4" spans="1:7">
      <c r="A4" s="4" t="str">
        <f>IF(B4="","",INDEX('Liste d''achat prévus'!A:A,MATCH(ROWS($4:4),'Liste de prix générale'!G:G,0)))</f>
        <v/>
      </c>
      <c r="B4" s="16" t="str">
        <f>IF(COUNTIF('Liste d''achat prévus'!G:G,ROWS($4:4)),INDEX('Liste d''achat prévus'!B:B,MATCH(ROWS($4:4),'Liste d''achat prévus'!G:G,0)),"")</f>
        <v/>
      </c>
      <c r="C4" s="5" t="str">
        <f>IF($B4="","",INDEX('Liste d''achat prévus'!C:C,MATCH(ROWS(4:4),'Liste d''achat prévus'!G:G,0)))</f>
        <v/>
      </c>
      <c r="D4" s="5" t="str">
        <f>IF(B4="","",C4*0.12875)</f>
        <v/>
      </c>
      <c r="E4" s="5" t="str">
        <f>IF(B4="","",C4*D4)</f>
        <v/>
      </c>
      <c r="F4" s="5" t="str">
        <f>IF(B4="","",E4*A4)</f>
        <v/>
      </c>
    </row>
    <row r="5" spans="1:7">
      <c r="A5" s="4" t="str">
        <f>IF(B5="","",INDEX('Liste d''achat prévus'!A:A,MATCH(ROWS($4:5),'Liste de prix générale'!G:G,0)))</f>
        <v/>
      </c>
      <c r="B5" s="16" t="str">
        <f>IF(COUNTIF('Liste d''achat prévus'!G:G,ROWS($4:5)),INDEX('Liste d''achat prévus'!B:B,MATCH(ROWS($4:5),'Liste d''achat prévus'!G:G,0)),"")</f>
        <v/>
      </c>
      <c r="C5" s="5" t="str">
        <f>IF($B5="","",INDEX('Liste d''achat prévus'!C:C,MATCH(ROWS(5:5),'Liste d''achat prévus'!G:G,0)))</f>
        <v/>
      </c>
      <c r="D5" s="5" t="str">
        <f t="shared" ref="D5:D39" si="0">IF(B5="","",C5*0.12875)</f>
        <v/>
      </c>
      <c r="E5" s="5" t="str">
        <f t="shared" ref="E5:E39" si="1">IF(B5="","",C5*D5)</f>
        <v/>
      </c>
      <c r="F5" s="5" t="str">
        <f t="shared" ref="F5:F39" si="2">IF(B5="","",E5*A5)</f>
        <v/>
      </c>
    </row>
    <row r="6" spans="1:7">
      <c r="A6" s="4" t="str">
        <f>IF(B6="","",INDEX('Liste d''achat prévus'!A:A,MATCH(ROWS($4:6),'Liste de prix générale'!G:G,0)))</f>
        <v/>
      </c>
      <c r="B6" s="16" t="str">
        <f>IF(COUNTIF('Liste d''achat prévus'!G:G,ROWS($4:6)),INDEX('Liste d''achat prévus'!B:B,MATCH(ROWS($4:6),'Liste d''achat prévus'!G:G,0)),"")</f>
        <v/>
      </c>
      <c r="C6" s="5" t="str">
        <f>IF($B6="","",INDEX('Liste d''achat prévus'!C:C,MATCH(ROWS(6:6),'Liste d''achat prévus'!G:G,0)))</f>
        <v/>
      </c>
      <c r="D6" s="5" t="str">
        <f t="shared" si="0"/>
        <v/>
      </c>
      <c r="E6" s="5" t="str">
        <f t="shared" si="1"/>
        <v/>
      </c>
      <c r="F6" s="5" t="str">
        <f t="shared" si="2"/>
        <v/>
      </c>
    </row>
    <row r="7" spans="1:7">
      <c r="A7" s="4" t="str">
        <f>IF(B7="","",INDEX('Liste d''achat prévus'!A:A,MATCH(ROWS($4:7),'Liste de prix générale'!G:G,0)))</f>
        <v/>
      </c>
      <c r="B7" s="16" t="str">
        <f>IF(COUNTIF('Liste d''achat prévus'!G:G,ROWS($4:7)),INDEX('Liste d''achat prévus'!B:B,MATCH(ROWS($4:7),'Liste d''achat prévus'!G:G,0)),"")</f>
        <v/>
      </c>
      <c r="C7" s="5" t="str">
        <f>IF($B7="","",INDEX('Liste d''achat prévus'!C:C,MATCH(ROWS(7:7),'Liste d''achat prévus'!G:G,0)))</f>
        <v/>
      </c>
      <c r="D7" s="5" t="str">
        <f t="shared" si="0"/>
        <v/>
      </c>
      <c r="E7" s="5" t="str">
        <f t="shared" si="1"/>
        <v/>
      </c>
      <c r="F7" s="5" t="str">
        <f t="shared" si="2"/>
        <v/>
      </c>
    </row>
    <row r="8" spans="1:7">
      <c r="A8" s="4" t="str">
        <f>IF(B8="","",INDEX('Liste d''achat prévus'!A:A,MATCH(ROWS($4:8),'Liste de prix générale'!G:G,0)))</f>
        <v/>
      </c>
      <c r="B8" s="16" t="str">
        <f>IF(COUNTIF('Liste d''achat prévus'!G:G,ROWS($4:8)),INDEX('Liste d''achat prévus'!B:B,MATCH(ROWS($4:8),'Liste d''achat prévus'!G:G,0)),"")</f>
        <v/>
      </c>
      <c r="C8" s="5" t="str">
        <f>IF($B8="","",INDEX('Liste d''achat prévus'!C:C,MATCH(ROWS(8:8),'Liste d''achat prévus'!G:G,0)))</f>
        <v/>
      </c>
      <c r="D8" s="5" t="str">
        <f t="shared" si="0"/>
        <v/>
      </c>
      <c r="E8" s="5" t="str">
        <f t="shared" si="1"/>
        <v/>
      </c>
      <c r="F8" s="5" t="str">
        <f t="shared" si="2"/>
        <v/>
      </c>
    </row>
    <row r="9" spans="1:7">
      <c r="A9" s="4" t="str">
        <f>IF(B9="","",INDEX('Liste d''achat prévus'!A:A,MATCH(ROWS($4:9),'Liste de prix générale'!G:G,0)))</f>
        <v/>
      </c>
      <c r="B9" s="16" t="str">
        <f>IF(COUNTIF('Liste d''achat prévus'!G:G,ROWS($4:9)),INDEX('Liste d''achat prévus'!B:B,MATCH(ROWS($4:9),'Liste d''achat prévus'!G:G,0)),"")</f>
        <v/>
      </c>
      <c r="C9" s="5" t="str">
        <f>IF($B9="","",INDEX('Liste d''achat prévus'!C:C,MATCH(ROWS(9:9),'Liste d''achat prévus'!G:G,0)))</f>
        <v/>
      </c>
      <c r="D9" s="5" t="str">
        <f t="shared" si="0"/>
        <v/>
      </c>
      <c r="E9" s="5" t="str">
        <f t="shared" si="1"/>
        <v/>
      </c>
      <c r="F9" s="5" t="str">
        <f t="shared" si="2"/>
        <v/>
      </c>
    </row>
    <row r="10" spans="1:7">
      <c r="A10" s="4" t="str">
        <f>IF(B10="","",INDEX('Liste d''achat prévus'!A:A,MATCH(ROWS($4:10),'Liste de prix générale'!G:G,0)))</f>
        <v/>
      </c>
      <c r="B10" s="16" t="str">
        <f>IF(COUNTIF('Liste d''achat prévus'!G:G,ROWS($4:10)),INDEX('Liste d''achat prévus'!B:B,MATCH(ROWS($4:10),'Liste d''achat prévus'!G:G,0)),"")</f>
        <v/>
      </c>
      <c r="C10" s="5" t="str">
        <f>IF($B10="","",INDEX('Liste d''achat prévus'!C:C,MATCH(ROWS(10:10),'Liste d''achat prévus'!G:G,0)))</f>
        <v/>
      </c>
      <c r="D10" s="5" t="str">
        <f t="shared" si="0"/>
        <v/>
      </c>
      <c r="E10" s="5" t="str">
        <f t="shared" si="1"/>
        <v/>
      </c>
      <c r="F10" s="5" t="str">
        <f t="shared" si="2"/>
        <v/>
      </c>
    </row>
    <row r="11" spans="1:7">
      <c r="A11" s="4" t="str">
        <f>IF(B11="","",INDEX('Liste d''achat prévus'!A:A,MATCH(ROWS($4:11),'Liste de prix générale'!G:G,0)))</f>
        <v/>
      </c>
      <c r="B11" s="16" t="str">
        <f>IF(COUNTIF('Liste d''achat prévus'!G:G,ROWS($4:11)),INDEX('Liste d''achat prévus'!B:B,MATCH(ROWS($4:11),'Liste d''achat prévus'!G:G,0)),"")</f>
        <v/>
      </c>
      <c r="C11" s="5" t="str">
        <f>IF($B11="","",INDEX('Liste d''achat prévus'!C:C,MATCH(ROWS(11:11),'Liste d''achat prévus'!G:G,0)))</f>
        <v/>
      </c>
      <c r="D11" s="5" t="str">
        <f t="shared" si="0"/>
        <v/>
      </c>
      <c r="E11" s="5" t="str">
        <f t="shared" si="1"/>
        <v/>
      </c>
      <c r="F11" s="5" t="str">
        <f t="shared" si="2"/>
        <v/>
      </c>
    </row>
    <row r="12" spans="1:7">
      <c r="A12" s="4" t="str">
        <f>IF(B12="","",INDEX('Liste d''achat prévus'!A:A,MATCH(ROWS($4:12),'Liste de prix générale'!G:G,0)))</f>
        <v/>
      </c>
      <c r="B12" s="16" t="str">
        <f>IF(COUNTIF('Liste d''achat prévus'!G:G,ROWS($4:12)),INDEX('Liste d''achat prévus'!B:B,MATCH(ROWS($4:12),'Liste d''achat prévus'!G:G,0)),"")</f>
        <v/>
      </c>
      <c r="C12" s="5" t="str">
        <f>IF($B12="","",INDEX('Liste d''achat prévus'!C:C,MATCH(ROWS(12:12),'Liste d''achat prévus'!G:G,0)))</f>
        <v/>
      </c>
      <c r="D12" s="5" t="str">
        <f t="shared" si="0"/>
        <v/>
      </c>
      <c r="E12" s="5" t="str">
        <f t="shared" si="1"/>
        <v/>
      </c>
      <c r="F12" s="5" t="str">
        <f t="shared" si="2"/>
        <v/>
      </c>
    </row>
    <row r="13" spans="1:7">
      <c r="A13" s="4" t="str">
        <f>IF(B13="","",INDEX('Liste d''achat prévus'!A:A,MATCH(ROWS($4:13),'Liste de prix générale'!G:G,0)))</f>
        <v/>
      </c>
      <c r="B13" s="16" t="str">
        <f>IF(COUNTIF('Liste d''achat prévus'!G:G,ROWS($4:13)),INDEX('Liste d''achat prévus'!B:B,MATCH(ROWS($4:13),'Liste d''achat prévus'!G:G,0)),"")</f>
        <v/>
      </c>
      <c r="C13" s="5" t="str">
        <f>IF($B13="","",INDEX('Liste d''achat prévus'!C:C,MATCH(ROWS(13:13),'Liste d''achat prévus'!G:G,0)))</f>
        <v/>
      </c>
      <c r="D13" s="5" t="str">
        <f t="shared" si="0"/>
        <v/>
      </c>
      <c r="E13" s="5" t="str">
        <f t="shared" si="1"/>
        <v/>
      </c>
      <c r="F13" s="5" t="str">
        <f t="shared" si="2"/>
        <v/>
      </c>
    </row>
    <row r="14" spans="1:7">
      <c r="A14" s="4" t="str">
        <f>IF(B14="","",INDEX('Liste d''achat prévus'!A:A,MATCH(ROWS($4:14),'Liste de prix générale'!G:G,0)))</f>
        <v/>
      </c>
      <c r="B14" s="16" t="str">
        <f>IF(COUNTIF('Liste d''achat prévus'!G:G,ROWS($4:14)),INDEX('Liste d''achat prévus'!B:B,MATCH(ROWS($4:14),'Liste d''achat prévus'!G:G,0)),"")</f>
        <v/>
      </c>
      <c r="C14" s="5" t="str">
        <f>IF($B14="","",INDEX('Liste d''achat prévus'!C:C,MATCH(ROWS(14:14),'Liste d''achat prévus'!G:G,0)))</f>
        <v/>
      </c>
      <c r="D14" s="5" t="str">
        <f t="shared" si="0"/>
        <v/>
      </c>
      <c r="E14" s="5" t="str">
        <f t="shared" si="1"/>
        <v/>
      </c>
      <c r="F14" s="5" t="str">
        <f t="shared" si="2"/>
        <v/>
      </c>
    </row>
    <row r="15" spans="1:7">
      <c r="A15" s="4" t="str">
        <f>IF(B15="","",INDEX('Liste d''achat prévus'!A:A,MATCH(ROWS($4:15),'Liste de prix générale'!G:G,0)))</f>
        <v/>
      </c>
      <c r="B15" s="16" t="str">
        <f>IF(COUNTIF('Liste d''achat prévus'!G:G,ROWS($4:15)),INDEX('Liste d''achat prévus'!B:B,MATCH(ROWS($4:15),'Liste d''achat prévus'!G:G,0)),"")</f>
        <v/>
      </c>
      <c r="C15" s="5" t="str">
        <f>IF($B15="","",INDEX('Liste d''achat prévus'!C:C,MATCH(ROWS(15:15),'Liste d''achat prévus'!G:G,0)))</f>
        <v/>
      </c>
      <c r="D15" s="5" t="str">
        <f t="shared" si="0"/>
        <v/>
      </c>
      <c r="E15" s="5" t="str">
        <f t="shared" si="1"/>
        <v/>
      </c>
      <c r="F15" s="5" t="str">
        <f t="shared" si="2"/>
        <v/>
      </c>
    </row>
    <row r="16" spans="1:7">
      <c r="A16" s="4" t="str">
        <f>IF(B16="","",INDEX('Liste d''achat prévus'!A:A,MATCH(ROWS($4:16),'Liste de prix générale'!G:G,0)))</f>
        <v/>
      </c>
      <c r="B16" s="16" t="str">
        <f>IF(COUNTIF('Liste d''achat prévus'!G:G,ROWS($4:16)),INDEX('Liste d''achat prévus'!B:B,MATCH(ROWS($4:16),'Liste d''achat prévus'!G:G,0)),"")</f>
        <v/>
      </c>
      <c r="C16" s="5" t="str">
        <f>IF($B16="","",INDEX('Liste d''achat prévus'!C:C,MATCH(ROWS(16:16),'Liste d''achat prévus'!G:G,0)))</f>
        <v/>
      </c>
      <c r="D16" s="5" t="str">
        <f t="shared" si="0"/>
        <v/>
      </c>
      <c r="E16" s="5" t="str">
        <f t="shared" si="1"/>
        <v/>
      </c>
      <c r="F16" s="5" t="str">
        <f t="shared" si="2"/>
        <v/>
      </c>
    </row>
    <row r="17" spans="1:6">
      <c r="A17" s="4" t="str">
        <f>IF(B17="","",INDEX('Liste d''achat prévus'!A:A,MATCH(ROWS($4:17),'Liste de prix générale'!G:G,0)))</f>
        <v/>
      </c>
      <c r="B17" s="16" t="str">
        <f>IF(COUNTIF('Liste d''achat prévus'!G:G,ROWS($4:17)),INDEX('Liste d''achat prévus'!B:B,MATCH(ROWS($4:17),'Liste d''achat prévus'!G:G,0)),"")</f>
        <v/>
      </c>
      <c r="C17" s="5" t="str">
        <f>IF($B17="","",INDEX('Liste d''achat prévus'!C:C,MATCH(ROWS(17:17),'Liste d''achat prévus'!G:G,0)))</f>
        <v/>
      </c>
      <c r="D17" s="5" t="str">
        <f t="shared" si="0"/>
        <v/>
      </c>
      <c r="E17" s="5" t="str">
        <f t="shared" si="1"/>
        <v/>
      </c>
      <c r="F17" s="5" t="str">
        <f t="shared" si="2"/>
        <v/>
      </c>
    </row>
    <row r="18" spans="1:6">
      <c r="A18" s="4" t="str">
        <f>IF(B18="","",INDEX('Liste d''achat prévus'!A:A,MATCH(ROWS($4:18),'Liste de prix générale'!G:G,0)))</f>
        <v/>
      </c>
      <c r="B18" s="16" t="str">
        <f>IF(COUNTIF('Liste d''achat prévus'!G:G,ROWS($4:18)),INDEX('Liste d''achat prévus'!B:B,MATCH(ROWS($4:18),'Liste d''achat prévus'!G:G,0)),"")</f>
        <v/>
      </c>
      <c r="C18" s="5" t="str">
        <f>IF($B18="","",INDEX('Liste d''achat prévus'!C:C,MATCH(ROWS(18:18),'Liste d''achat prévus'!G:G,0)))</f>
        <v/>
      </c>
      <c r="D18" s="5" t="str">
        <f t="shared" si="0"/>
        <v/>
      </c>
      <c r="E18" s="5" t="str">
        <f t="shared" si="1"/>
        <v/>
      </c>
      <c r="F18" s="5" t="str">
        <f t="shared" si="2"/>
        <v/>
      </c>
    </row>
    <row r="19" spans="1:6">
      <c r="A19" s="4" t="str">
        <f>IF(B19="","",INDEX('Liste d''achat prévus'!A:A,MATCH(ROWS($4:19),'Liste de prix générale'!G:G,0)))</f>
        <v/>
      </c>
      <c r="B19" s="16" t="str">
        <f>IF(COUNTIF('Liste d''achat prévus'!G:G,ROWS($4:19)),INDEX('Liste d''achat prévus'!B:B,MATCH(ROWS($4:19),'Liste d''achat prévus'!G:G,0)),"")</f>
        <v/>
      </c>
      <c r="C19" s="5" t="str">
        <f>IF($B19="","",INDEX('Liste d''achat prévus'!C:C,MATCH(ROWS(19:19),'Liste d''achat prévus'!G:G,0)))</f>
        <v/>
      </c>
      <c r="D19" s="5" t="str">
        <f t="shared" si="0"/>
        <v/>
      </c>
      <c r="E19" s="5" t="str">
        <f t="shared" si="1"/>
        <v/>
      </c>
      <c r="F19" s="5" t="str">
        <f t="shared" si="2"/>
        <v/>
      </c>
    </row>
    <row r="20" spans="1:6">
      <c r="A20" s="4" t="str">
        <f>IF(B20="","",INDEX('Liste d''achat prévus'!A:A,MATCH(ROWS($4:20),'Liste de prix générale'!G:G,0)))</f>
        <v/>
      </c>
      <c r="B20" s="16" t="str">
        <f>IF(COUNTIF('Liste d''achat prévus'!G:G,ROWS($4:20)),INDEX('Liste d''achat prévus'!B:B,MATCH(ROWS($4:20),'Liste d''achat prévus'!G:G,0)),"")</f>
        <v/>
      </c>
      <c r="C20" s="5" t="str">
        <f>IF($B20="","",INDEX('Liste d''achat prévus'!C:C,MATCH(ROWS(20:20),'Liste d''achat prévus'!G:G,0)))</f>
        <v/>
      </c>
      <c r="D20" s="5" t="str">
        <f t="shared" si="0"/>
        <v/>
      </c>
      <c r="E20" s="5" t="str">
        <f t="shared" si="1"/>
        <v/>
      </c>
      <c r="F20" s="5" t="str">
        <f t="shared" si="2"/>
        <v/>
      </c>
    </row>
    <row r="21" spans="1:6">
      <c r="A21" s="4" t="str">
        <f>IF(B21="","",INDEX('Liste d''achat prévus'!A:A,MATCH(ROWS($4:21),'Liste de prix générale'!G:G,0)))</f>
        <v/>
      </c>
      <c r="B21" s="16" t="str">
        <f>IF(COUNTIF('Liste d''achat prévus'!G:G,ROWS($4:21)),INDEX('Liste d''achat prévus'!B:B,MATCH(ROWS($4:21),'Liste d''achat prévus'!G:G,0)),"")</f>
        <v/>
      </c>
      <c r="C21" s="5" t="str">
        <f>IF($B21="","",INDEX('Liste d''achat prévus'!C:C,MATCH(ROWS(21:21),'Liste d''achat prévus'!G:G,0)))</f>
        <v/>
      </c>
      <c r="D21" s="5" t="str">
        <f t="shared" si="0"/>
        <v/>
      </c>
      <c r="E21" s="5" t="str">
        <f t="shared" si="1"/>
        <v/>
      </c>
      <c r="F21" s="5" t="str">
        <f t="shared" si="2"/>
        <v/>
      </c>
    </row>
    <row r="22" spans="1:6">
      <c r="A22" s="4" t="str">
        <f>IF(B22="","",INDEX('Liste d''achat prévus'!A:A,MATCH(ROWS($4:22),'Liste de prix générale'!G:G,0)))</f>
        <v/>
      </c>
      <c r="B22" s="16" t="str">
        <f>IF(COUNTIF('Liste d''achat prévus'!G:G,ROWS($4:22)),INDEX('Liste d''achat prévus'!B:B,MATCH(ROWS($4:22),'Liste d''achat prévus'!G:G,0)),"")</f>
        <v/>
      </c>
      <c r="C22" s="5" t="str">
        <f>IF($B22="","",INDEX('Liste d''achat prévus'!C:C,MATCH(ROWS(22:22),'Liste d''achat prévus'!G:G,0)))</f>
        <v/>
      </c>
      <c r="D22" s="5" t="str">
        <f t="shared" si="0"/>
        <v/>
      </c>
      <c r="E22" s="5" t="str">
        <f t="shared" si="1"/>
        <v/>
      </c>
      <c r="F22" s="5" t="str">
        <f t="shared" si="2"/>
        <v/>
      </c>
    </row>
    <row r="23" spans="1:6">
      <c r="A23" s="4" t="str">
        <f>IF(B23="","",INDEX('Liste d''achat prévus'!A:A,MATCH(ROWS($4:23),'Liste de prix générale'!G:G,0)))</f>
        <v/>
      </c>
      <c r="B23" s="16" t="str">
        <f>IF(COUNTIF('Liste d''achat prévus'!G:G,ROWS($4:23)),INDEX('Liste d''achat prévus'!B:B,MATCH(ROWS($4:23),'Liste d''achat prévus'!G:G,0)),"")</f>
        <v/>
      </c>
      <c r="C23" s="5" t="str">
        <f>IF($B23="","",INDEX('Liste d''achat prévus'!C:C,MATCH(ROWS(23:23),'Liste d''achat prévus'!G:G,0)))</f>
        <v/>
      </c>
      <c r="D23" s="5" t="str">
        <f t="shared" si="0"/>
        <v/>
      </c>
      <c r="E23" s="5" t="str">
        <f t="shared" si="1"/>
        <v/>
      </c>
      <c r="F23" s="5" t="str">
        <f t="shared" si="2"/>
        <v/>
      </c>
    </row>
    <row r="24" spans="1:6">
      <c r="A24" s="4" t="str">
        <f>IF(B24="","",INDEX('Liste d''achat prévus'!A:A,MATCH(ROWS($4:24),'Liste de prix générale'!G:G,0)))</f>
        <v/>
      </c>
      <c r="B24" s="16" t="str">
        <f>IF(COUNTIF('Liste d''achat prévus'!G:G,ROWS($4:24)),INDEX('Liste d''achat prévus'!B:B,MATCH(ROWS($4:24),'Liste d''achat prévus'!G:G,0)),"")</f>
        <v/>
      </c>
      <c r="C24" s="5" t="str">
        <f>IF($B24="","",INDEX('Liste d''achat prévus'!C:C,MATCH(ROWS(24:24),'Liste d''achat prévus'!G:G,0)))</f>
        <v/>
      </c>
      <c r="D24" s="5" t="str">
        <f t="shared" si="0"/>
        <v/>
      </c>
      <c r="E24" s="5" t="str">
        <f t="shared" si="1"/>
        <v/>
      </c>
      <c r="F24" s="5" t="str">
        <f t="shared" si="2"/>
        <v/>
      </c>
    </row>
    <row r="25" spans="1:6">
      <c r="A25" s="4" t="str">
        <f>IF(B25="","",INDEX('Liste d''achat prévus'!A:A,MATCH(ROWS($4:25),'Liste de prix générale'!G:G,0)))</f>
        <v/>
      </c>
      <c r="B25" s="16" t="str">
        <f>IF(COUNTIF('Liste d''achat prévus'!G:G,ROWS($4:25)),INDEX('Liste d''achat prévus'!B:B,MATCH(ROWS($4:25),'Liste d''achat prévus'!G:G,0)),"")</f>
        <v/>
      </c>
      <c r="C25" s="5" t="str">
        <f>IF($B25="","",INDEX('Liste d''achat prévus'!C:C,MATCH(ROWS(25:25),'Liste d''achat prévus'!G:G,0)))</f>
        <v/>
      </c>
      <c r="D25" s="5" t="str">
        <f t="shared" si="0"/>
        <v/>
      </c>
      <c r="E25" s="5" t="str">
        <f t="shared" si="1"/>
        <v/>
      </c>
      <c r="F25" s="5" t="str">
        <f t="shared" si="2"/>
        <v/>
      </c>
    </row>
    <row r="26" spans="1:6">
      <c r="A26" s="4" t="str">
        <f>IF(B26="","",INDEX('Liste d''achat prévus'!A:A,MATCH(ROWS($4:26),'Liste de prix générale'!G:G,0)))</f>
        <v/>
      </c>
      <c r="B26" s="16" t="str">
        <f>IF(COUNTIF('Liste d''achat prévus'!G:G,ROWS($4:26)),INDEX('Liste d''achat prévus'!B:B,MATCH(ROWS($4:26),'Liste d''achat prévus'!G:G,0)),"")</f>
        <v/>
      </c>
      <c r="C26" s="5" t="str">
        <f>IF($B26="","",INDEX('Liste d''achat prévus'!C:C,MATCH(ROWS(26:26),'Liste d''achat prévus'!G:G,0)))</f>
        <v/>
      </c>
      <c r="D26" s="5" t="str">
        <f t="shared" si="0"/>
        <v/>
      </c>
      <c r="E26" s="5" t="str">
        <f t="shared" si="1"/>
        <v/>
      </c>
      <c r="F26" s="5" t="str">
        <f t="shared" si="2"/>
        <v/>
      </c>
    </row>
    <row r="27" spans="1:6">
      <c r="A27" s="4" t="str">
        <f>IF(B27="","",INDEX('Liste d''achat prévus'!A:A,MATCH(ROWS($4:27),'Liste de prix générale'!G:G,0)))</f>
        <v/>
      </c>
      <c r="B27" s="16" t="str">
        <f>IF(COUNTIF('Liste d''achat prévus'!G:G,ROWS($4:27)),INDEX('Liste d''achat prévus'!B:B,MATCH(ROWS($4:27),'Liste d''achat prévus'!G:G,0)),"")</f>
        <v/>
      </c>
      <c r="C27" s="5" t="str">
        <f>IF($B27="","",INDEX('Liste d''achat prévus'!C:C,MATCH(ROWS(27:27),'Liste d''achat prévus'!G:G,0)))</f>
        <v/>
      </c>
      <c r="D27" s="5" t="str">
        <f t="shared" si="0"/>
        <v/>
      </c>
      <c r="E27" s="5" t="str">
        <f t="shared" si="1"/>
        <v/>
      </c>
      <c r="F27" s="5" t="str">
        <f t="shared" si="2"/>
        <v/>
      </c>
    </row>
    <row r="28" spans="1:6">
      <c r="A28" s="4" t="str">
        <f>IF(B28="","",INDEX('Liste d''achat prévus'!A:A,MATCH(ROWS($4:28),'Liste de prix générale'!G:G,0)))</f>
        <v/>
      </c>
      <c r="B28" s="16" t="str">
        <f>IF(COUNTIF('Liste d''achat prévus'!G:G,ROWS($4:28)),INDEX('Liste d''achat prévus'!B:B,MATCH(ROWS($4:28),'Liste d''achat prévus'!G:G,0)),"")</f>
        <v/>
      </c>
      <c r="C28" s="5" t="str">
        <f>IF($B28="","",INDEX('Liste d''achat prévus'!C:C,MATCH(ROWS(28:28),'Liste d''achat prévus'!G:G,0)))</f>
        <v/>
      </c>
      <c r="D28" s="5" t="str">
        <f t="shared" si="0"/>
        <v/>
      </c>
      <c r="E28" s="5" t="str">
        <f t="shared" si="1"/>
        <v/>
      </c>
      <c r="F28" s="5" t="str">
        <f t="shared" si="2"/>
        <v/>
      </c>
    </row>
    <row r="29" spans="1:6">
      <c r="A29" s="4" t="str">
        <f>IF(B29="","",INDEX('Liste d''achat prévus'!A:A,MATCH(ROWS($4:29),'Liste de prix générale'!G:G,0)))</f>
        <v/>
      </c>
      <c r="B29" s="16" t="str">
        <f>IF(COUNTIF('Liste d''achat prévus'!G:G,ROWS($4:29)),INDEX('Liste d''achat prévus'!B:B,MATCH(ROWS($4:29),'Liste d''achat prévus'!G:G,0)),"")</f>
        <v/>
      </c>
      <c r="C29" s="5" t="str">
        <f>IF($B29="","",INDEX('Liste d''achat prévus'!C:C,MATCH(ROWS(29:29),'Liste d''achat prévus'!G:G,0)))</f>
        <v/>
      </c>
      <c r="D29" s="5" t="str">
        <f t="shared" si="0"/>
        <v/>
      </c>
      <c r="E29" s="5" t="str">
        <f t="shared" si="1"/>
        <v/>
      </c>
      <c r="F29" s="5" t="str">
        <f t="shared" si="2"/>
        <v/>
      </c>
    </row>
    <row r="30" spans="1:6">
      <c r="A30" s="4" t="str">
        <f>IF(B30="","",INDEX('Liste d''achat prévus'!A:A,MATCH(ROWS($4:30),'Liste de prix générale'!G:G,0)))</f>
        <v/>
      </c>
      <c r="B30" s="16" t="str">
        <f>IF(COUNTIF('Liste d''achat prévus'!G:G,ROWS($4:30)),INDEX('Liste d''achat prévus'!B:B,MATCH(ROWS($4:30),'Liste d''achat prévus'!G:G,0)),"")</f>
        <v/>
      </c>
      <c r="C30" s="5" t="str">
        <f>IF($B30="","",INDEX('Liste d''achat prévus'!C:C,MATCH(ROWS(30:30),'Liste d''achat prévus'!G:G,0)))</f>
        <v/>
      </c>
      <c r="D30" s="5" t="str">
        <f t="shared" si="0"/>
        <v/>
      </c>
      <c r="E30" s="5" t="str">
        <f t="shared" si="1"/>
        <v/>
      </c>
      <c r="F30" s="5" t="str">
        <f t="shared" si="2"/>
        <v/>
      </c>
    </row>
    <row r="31" spans="1:6">
      <c r="A31" s="4" t="str">
        <f>IF(B31="","",INDEX('Liste d''achat prévus'!A:A,MATCH(ROWS($4:31),'Liste de prix générale'!G:G,0)))</f>
        <v/>
      </c>
      <c r="B31" s="16" t="str">
        <f>IF(COUNTIF('Liste d''achat prévus'!G:G,ROWS($4:31)),INDEX('Liste d''achat prévus'!B:B,MATCH(ROWS($4:31),'Liste d''achat prévus'!G:G,0)),"")</f>
        <v/>
      </c>
      <c r="C31" s="5" t="str">
        <f>IF($B31="","",INDEX('Liste d''achat prévus'!C:C,MATCH(ROWS(31:31),'Liste d''achat prévus'!G:G,0)))</f>
        <v/>
      </c>
      <c r="D31" s="5" t="str">
        <f t="shared" si="0"/>
        <v/>
      </c>
      <c r="E31" s="5" t="str">
        <f t="shared" si="1"/>
        <v/>
      </c>
      <c r="F31" s="5" t="str">
        <f t="shared" si="2"/>
        <v/>
      </c>
    </row>
    <row r="32" spans="1:6">
      <c r="A32" s="4" t="str">
        <f>IF(B32="","",INDEX('Liste d''achat prévus'!A:A,MATCH(ROWS($4:32),'Liste de prix générale'!G:G,0)))</f>
        <v/>
      </c>
      <c r="B32" s="16" t="str">
        <f>IF(COUNTIF('Liste d''achat prévus'!G:G,ROWS($4:32)),INDEX('Liste d''achat prévus'!B:B,MATCH(ROWS($4:32),'Liste d''achat prévus'!G:G,0)),"")</f>
        <v/>
      </c>
      <c r="C32" s="5" t="str">
        <f>IF($B32="","",INDEX('Liste d''achat prévus'!C:C,MATCH(ROWS(32:32),'Liste d''achat prévus'!G:G,0)))</f>
        <v/>
      </c>
      <c r="D32" s="5" t="str">
        <f t="shared" si="0"/>
        <v/>
      </c>
      <c r="E32" s="5" t="str">
        <f t="shared" si="1"/>
        <v/>
      </c>
      <c r="F32" s="5" t="str">
        <f t="shared" si="2"/>
        <v/>
      </c>
    </row>
    <row r="33" spans="1:6">
      <c r="A33" s="4" t="str">
        <f>IF(B33="","",INDEX('Liste d''achat prévus'!A:A,MATCH(ROWS($4:33),'Liste de prix générale'!G:G,0)))</f>
        <v/>
      </c>
      <c r="B33" s="16" t="str">
        <f>IF(COUNTIF('Liste d''achat prévus'!G:G,ROWS($4:33)),INDEX('Liste d''achat prévus'!B:B,MATCH(ROWS($4:33),'Liste d''achat prévus'!G:G,0)),"")</f>
        <v/>
      </c>
      <c r="C33" s="5" t="str">
        <f>IF($B33="","",INDEX('Liste d''achat prévus'!C:C,MATCH(ROWS(33:33),'Liste d''achat prévus'!G:G,0)))</f>
        <v/>
      </c>
      <c r="D33" s="5" t="str">
        <f t="shared" si="0"/>
        <v/>
      </c>
      <c r="E33" s="5" t="str">
        <f t="shared" si="1"/>
        <v/>
      </c>
      <c r="F33" s="5" t="str">
        <f t="shared" si="2"/>
        <v/>
      </c>
    </row>
    <row r="34" spans="1:6">
      <c r="A34" s="4" t="str">
        <f>IF(B34="","",INDEX('Liste d''achat prévus'!A:A,MATCH(ROWS($4:34),'Liste de prix générale'!G:G,0)))</f>
        <v/>
      </c>
      <c r="B34" s="16" t="str">
        <f>IF(COUNTIF('Liste d''achat prévus'!G:G,ROWS($4:34)),INDEX('Liste d''achat prévus'!B:B,MATCH(ROWS($4:34),'Liste d''achat prévus'!G:G,0)),"")</f>
        <v/>
      </c>
      <c r="C34" s="5" t="str">
        <f>IF($B34="","",INDEX('Liste d''achat prévus'!C:C,MATCH(ROWS(34:34),'Liste d''achat prévus'!G:G,0)))</f>
        <v/>
      </c>
      <c r="D34" s="5" t="str">
        <f t="shared" si="0"/>
        <v/>
      </c>
      <c r="E34" s="5" t="str">
        <f t="shared" si="1"/>
        <v/>
      </c>
      <c r="F34" s="5" t="str">
        <f t="shared" si="2"/>
        <v/>
      </c>
    </row>
    <row r="35" spans="1:6">
      <c r="A35" s="4" t="str">
        <f>IF(B35="","",INDEX('Liste d''achat prévus'!A:A,MATCH(ROWS($4:35),'Liste de prix générale'!G:G,0)))</f>
        <v/>
      </c>
      <c r="B35" s="16" t="str">
        <f>IF(COUNTIF('Liste d''achat prévus'!G:G,ROWS($4:35)),INDEX('Liste d''achat prévus'!B:B,MATCH(ROWS($4:35),'Liste d''achat prévus'!G:G,0)),"")</f>
        <v/>
      </c>
      <c r="C35" s="5" t="str">
        <f>IF($B35="","",INDEX('Liste d''achat prévus'!C:C,MATCH(ROWS(35:35),'Liste d''achat prévus'!G:G,0)))</f>
        <v/>
      </c>
      <c r="D35" s="5" t="str">
        <f t="shared" si="0"/>
        <v/>
      </c>
      <c r="E35" s="5" t="str">
        <f t="shared" si="1"/>
        <v/>
      </c>
      <c r="F35" s="5" t="str">
        <f t="shared" si="2"/>
        <v/>
      </c>
    </row>
    <row r="36" spans="1:6">
      <c r="A36" s="4" t="str">
        <f>IF(B36="","",INDEX('Liste d''achat prévus'!A:A,MATCH(ROWS($4:36),'Liste de prix générale'!G:G,0)))</f>
        <v/>
      </c>
      <c r="B36" s="16" t="str">
        <f>IF(COUNTIF('Liste d''achat prévus'!G:G,ROWS($4:36)),INDEX('Liste d''achat prévus'!B:B,MATCH(ROWS($4:36),'Liste d''achat prévus'!G:G,0)),"")</f>
        <v/>
      </c>
      <c r="C36" s="5" t="str">
        <f>IF($B36="","",INDEX('Liste d''achat prévus'!C:C,MATCH(ROWS(36:36),'Liste d''achat prévus'!G:G,0)))</f>
        <v/>
      </c>
      <c r="D36" s="5" t="str">
        <f t="shared" si="0"/>
        <v/>
      </c>
      <c r="E36" s="5" t="str">
        <f t="shared" si="1"/>
        <v/>
      </c>
      <c r="F36" s="5" t="str">
        <f t="shared" si="2"/>
        <v/>
      </c>
    </row>
    <row r="37" spans="1:6">
      <c r="A37" s="4" t="str">
        <f>IF(B37="","",INDEX('Liste d''achat prévus'!A:A,MATCH(ROWS($4:37),'Liste de prix générale'!G:G,0)))</f>
        <v/>
      </c>
      <c r="B37" s="16" t="str">
        <f>IF(COUNTIF('Liste d''achat prévus'!G:G,ROWS($4:37)),INDEX('Liste d''achat prévus'!B:B,MATCH(ROWS($4:37),'Liste d''achat prévus'!G:G,0)),"")</f>
        <v/>
      </c>
      <c r="C37" s="5" t="str">
        <f>IF($B37="","",INDEX('Liste d''achat prévus'!C:C,MATCH(ROWS(37:37),'Liste d''achat prévus'!G:G,0)))</f>
        <v/>
      </c>
      <c r="D37" s="5" t="str">
        <f t="shared" si="0"/>
        <v/>
      </c>
      <c r="E37" s="5" t="str">
        <f t="shared" si="1"/>
        <v/>
      </c>
      <c r="F37" s="5" t="str">
        <f t="shared" si="2"/>
        <v/>
      </c>
    </row>
    <row r="38" spans="1:6">
      <c r="A38" s="4" t="str">
        <f>IF(B38="","",INDEX('Liste d''achat prévus'!A:A,MATCH(ROWS($4:38),'Liste de prix générale'!G:G,0)))</f>
        <v/>
      </c>
      <c r="B38" s="16" t="str">
        <f>IF(COUNTIF('Liste d''achat prévus'!G:G,ROWS($4:38)),INDEX('Liste d''achat prévus'!B:B,MATCH(ROWS($4:38),'Liste d''achat prévus'!G:G,0)),"")</f>
        <v/>
      </c>
      <c r="C38" s="5" t="str">
        <f>IF($B38="","",INDEX('Liste d''achat prévus'!C:C,MATCH(ROWS(38:38),'Liste d''achat prévus'!G:G,0)))</f>
        <v/>
      </c>
      <c r="D38" s="5" t="str">
        <f t="shared" si="0"/>
        <v/>
      </c>
      <c r="E38" s="5" t="str">
        <f t="shared" si="1"/>
        <v/>
      </c>
      <c r="F38" s="5" t="str">
        <f t="shared" si="2"/>
        <v/>
      </c>
    </row>
    <row r="39" spans="1:6">
      <c r="A39" s="4" t="str">
        <f>IF(B39="","",INDEX('Liste d''achat prévus'!A:A,MATCH(ROWS($4:39),'Liste de prix générale'!G:G,0)))</f>
        <v/>
      </c>
      <c r="B39" s="16" t="str">
        <f>IF(COUNTIF('Liste d''achat prévus'!G:G,ROWS($4:39)),INDEX('Liste d''achat prévus'!B:B,MATCH(ROWS($4:39),'Liste d''achat prévus'!G:G,0)),"")</f>
        <v/>
      </c>
      <c r="C39" s="5" t="str">
        <f>IF($B39="","",INDEX('Liste d''achat prévus'!C:C,MATCH(ROWS(39:39),'Liste d''achat prévus'!G:G,0)))</f>
        <v/>
      </c>
      <c r="D39" s="5" t="str">
        <f t="shared" si="0"/>
        <v/>
      </c>
      <c r="E39" s="5" t="str">
        <f t="shared" si="1"/>
        <v/>
      </c>
      <c r="F39" s="5" t="str">
        <f t="shared" si="2"/>
        <v/>
      </c>
    </row>
    <row r="40" spans="1:6">
      <c r="A40" s="18"/>
      <c r="B40" s="19"/>
      <c r="C40" s="15"/>
      <c r="D40" s="15"/>
      <c r="E40" s="9" t="s">
        <v>16</v>
      </c>
      <c r="F40" s="10">
        <f>SUM(F3:F39)</f>
        <v>0</v>
      </c>
    </row>
    <row r="41" spans="1:6">
      <c r="A41" s="1"/>
      <c r="B41" s="24"/>
      <c r="C41" s="11"/>
      <c r="D41" s="11"/>
      <c r="E41" s="11"/>
      <c r="F41" s="11"/>
    </row>
    <row r="42" spans="1:6">
      <c r="A42" s="1"/>
      <c r="B42" s="24"/>
      <c r="C42" s="11"/>
      <c r="D42" s="11"/>
      <c r="E42" s="11"/>
      <c r="F42" s="11"/>
    </row>
    <row r="43" spans="1:6">
      <c r="A43" s="1"/>
      <c r="B43" s="24"/>
      <c r="C43" s="11"/>
      <c r="D43" s="11"/>
      <c r="E43" s="11"/>
      <c r="F43" s="11"/>
    </row>
    <row r="44" spans="1:6">
      <c r="A44" s="1"/>
      <c r="B44" s="24"/>
      <c r="C44" s="11"/>
      <c r="D44" s="11"/>
      <c r="E44" s="11"/>
      <c r="F44" s="11"/>
    </row>
    <row r="45" spans="1:6">
      <c r="A45" s="1"/>
      <c r="B45" s="24"/>
      <c r="C45" s="11"/>
      <c r="D45" s="11"/>
      <c r="E45" s="11"/>
      <c r="F45" s="11"/>
    </row>
    <row r="46" spans="1:6">
      <c r="A46" s="1"/>
      <c r="B46" s="24"/>
      <c r="C46" s="11"/>
      <c r="D46" s="11"/>
      <c r="E46" s="11"/>
      <c r="F46" s="11"/>
    </row>
    <row r="47" spans="1:6">
      <c r="A47" s="1"/>
      <c r="B47" s="24"/>
      <c r="C47" s="11"/>
      <c r="D47" s="11"/>
      <c r="E47" s="11"/>
      <c r="F47" s="11"/>
    </row>
    <row r="48" spans="1:6">
      <c r="A48" s="1"/>
      <c r="B48" s="24"/>
      <c r="C48" s="11"/>
      <c r="D48" s="11"/>
      <c r="E48" s="11"/>
      <c r="F48" s="11"/>
    </row>
    <row r="49" spans="1:6">
      <c r="A49" s="1"/>
      <c r="B49" s="24"/>
      <c r="C49" s="11"/>
      <c r="D49" s="11"/>
      <c r="E49" s="11"/>
      <c r="F49" s="11"/>
    </row>
    <row r="50" spans="1:6">
      <c r="A50" s="1"/>
      <c r="B50" s="24"/>
      <c r="C50" s="11"/>
      <c r="D50" s="11"/>
      <c r="E50" s="11"/>
      <c r="F50" s="11"/>
    </row>
    <row r="51" spans="1:6">
      <c r="A51" s="1"/>
      <c r="B51" s="24"/>
      <c r="C51" s="11"/>
      <c r="D51" s="11"/>
      <c r="E51" s="11"/>
      <c r="F51" s="11"/>
    </row>
    <row r="52" spans="1:6">
      <c r="A52" s="1"/>
      <c r="B52" s="24"/>
      <c r="C52" s="11"/>
      <c r="D52" s="11"/>
      <c r="E52" s="11"/>
      <c r="F52" s="11"/>
    </row>
    <row r="53" spans="1:6">
      <c r="A53" s="1"/>
      <c r="B53" s="24"/>
      <c r="C53" s="11"/>
      <c r="D53" s="11"/>
      <c r="E53" s="11"/>
      <c r="F53" s="11"/>
    </row>
    <row r="54" spans="1:6">
      <c r="A54" s="1"/>
      <c r="B54" s="24"/>
      <c r="C54" s="11"/>
      <c r="D54" s="11"/>
      <c r="E54" s="11"/>
      <c r="F54" s="11"/>
    </row>
    <row r="55" spans="1:6">
      <c r="A55" s="1"/>
      <c r="B55" s="24"/>
      <c r="C55" s="11"/>
      <c r="D55" s="11"/>
      <c r="E55" s="11"/>
      <c r="F55" s="11"/>
    </row>
    <row r="56" spans="1:6">
      <c r="A56" s="1"/>
      <c r="B56" s="24"/>
      <c r="C56" s="11"/>
      <c r="D56" s="11"/>
      <c r="E56" s="11"/>
      <c r="F56" s="11"/>
    </row>
    <row r="57" spans="1:6">
      <c r="A57" s="1"/>
      <c r="B57" s="24"/>
      <c r="C57" s="11"/>
      <c r="D57" s="11"/>
      <c r="E57" s="11"/>
      <c r="F57" s="11"/>
    </row>
    <row r="58" spans="1:6">
      <c r="A58" s="1"/>
      <c r="B58" s="24"/>
      <c r="C58" s="11"/>
      <c r="D58" s="11"/>
      <c r="E58" s="11"/>
      <c r="F58" s="11"/>
    </row>
    <row r="59" spans="1:6">
      <c r="A59" s="1"/>
      <c r="B59" s="24"/>
      <c r="C59" s="11"/>
      <c r="D59" s="11"/>
      <c r="E59" s="11"/>
      <c r="F59" s="11"/>
    </row>
    <row r="60" spans="1:6">
      <c r="A60" s="1"/>
      <c r="B60" s="24"/>
      <c r="C60" s="11"/>
      <c r="D60" s="11"/>
      <c r="E60" s="11"/>
      <c r="F60" s="11"/>
    </row>
    <row r="61" spans="1:6">
      <c r="A61" s="1"/>
      <c r="B61" s="24"/>
      <c r="C61" s="11"/>
      <c r="D61" s="11"/>
      <c r="E61" s="11"/>
      <c r="F61" s="11"/>
    </row>
    <row r="62" spans="1:6">
      <c r="A62" s="1"/>
      <c r="B62" s="24"/>
      <c r="C62" s="11"/>
      <c r="D62" s="11"/>
      <c r="E62" s="11"/>
      <c r="F62" s="11"/>
    </row>
    <row r="63" spans="1:6">
      <c r="A63" s="1"/>
      <c r="B63" s="24"/>
      <c r="C63" s="11"/>
      <c r="D63" s="11"/>
      <c r="E63" s="11"/>
      <c r="F63" s="11"/>
    </row>
    <row r="64" spans="1:6">
      <c r="A64" s="1"/>
      <c r="B64" s="24"/>
      <c r="C64" s="11"/>
      <c r="D64" s="11"/>
      <c r="E64" s="11"/>
      <c r="F64" s="11"/>
    </row>
    <row r="65" spans="1:6">
      <c r="A65" s="1"/>
      <c r="B65" s="24"/>
      <c r="C65" s="11"/>
      <c r="D65" s="11"/>
      <c r="E65" s="11"/>
      <c r="F65" s="11"/>
    </row>
    <row r="66" spans="1:6">
      <c r="A66" s="1"/>
      <c r="B66" s="24"/>
      <c r="C66" s="11"/>
      <c r="D66" s="11"/>
      <c r="E66" s="11"/>
      <c r="F66" s="11"/>
    </row>
    <row r="67" spans="1:6">
      <c r="A67" s="1"/>
      <c r="B67" s="24"/>
      <c r="C67" s="11"/>
      <c r="D67" s="11"/>
      <c r="E67" s="11"/>
      <c r="F67" s="11"/>
    </row>
    <row r="68" spans="1:6">
      <c r="A68" s="1"/>
      <c r="B68" s="24"/>
      <c r="C68" s="11"/>
      <c r="D68" s="11"/>
      <c r="E68" s="11"/>
      <c r="F68" s="11"/>
    </row>
    <row r="69" spans="1:6">
      <c r="A69" s="1"/>
      <c r="B69" s="24"/>
      <c r="C69" s="11"/>
      <c r="D69" s="11"/>
      <c r="E69" s="11"/>
      <c r="F69" s="11"/>
    </row>
    <row r="70" spans="1:6">
      <c r="A70" s="1"/>
      <c r="B70" s="24"/>
      <c r="C70" s="11"/>
      <c r="D70" s="11"/>
      <c r="E70" s="11"/>
      <c r="F70" s="11"/>
    </row>
    <row r="71" spans="1:6">
      <c r="A71" s="1"/>
      <c r="B71" s="24"/>
      <c r="C71" s="11"/>
      <c r="D71" s="11"/>
      <c r="E71" s="11"/>
      <c r="F71" s="11"/>
    </row>
    <row r="72" spans="1:6">
      <c r="A72" s="1"/>
      <c r="B72" s="24"/>
      <c r="C72" s="11"/>
      <c r="D72" s="11"/>
      <c r="E72" s="11"/>
      <c r="F72" s="11"/>
    </row>
    <row r="73" spans="1:6">
      <c r="A73" s="1"/>
      <c r="B73" s="24"/>
      <c r="C73" s="11"/>
      <c r="D73" s="11"/>
      <c r="E73" s="11"/>
      <c r="F73" s="11"/>
    </row>
    <row r="74" spans="1:6">
      <c r="A74" s="1"/>
      <c r="B74" s="24"/>
      <c r="C74" s="11"/>
      <c r="D74" s="11"/>
      <c r="E74" s="11"/>
      <c r="F74" s="11"/>
    </row>
    <row r="75" spans="1:6">
      <c r="A75" s="1"/>
      <c r="B75" s="24"/>
      <c r="C75" s="11"/>
      <c r="D75" s="11"/>
      <c r="E75" s="11"/>
      <c r="F75" s="11"/>
    </row>
    <row r="76" spans="1:6">
      <c r="A76" s="1"/>
      <c r="B76" s="24"/>
      <c r="C76" s="11"/>
      <c r="D76" s="11"/>
      <c r="E76" s="11"/>
      <c r="F76" s="11"/>
    </row>
    <row r="77" spans="1:6">
      <c r="A77" s="1"/>
      <c r="B77" s="24"/>
      <c r="C77" s="11"/>
      <c r="D77" s="11"/>
      <c r="E77" s="11"/>
      <c r="F77" s="11"/>
    </row>
    <row r="78" spans="1:6">
      <c r="A78" s="1"/>
      <c r="B78" s="24"/>
      <c r="C78" s="11"/>
      <c r="D78" s="11"/>
      <c r="E78" s="11"/>
      <c r="F78" s="11"/>
    </row>
    <row r="79" spans="1:6">
      <c r="A79" s="1"/>
      <c r="B79" s="24"/>
      <c r="C79" s="11"/>
      <c r="D79" s="11"/>
      <c r="E79" s="11"/>
      <c r="F79" s="11"/>
    </row>
    <row r="80" spans="1:6">
      <c r="A80" s="1"/>
      <c r="B80" s="24"/>
      <c r="C80" s="11"/>
      <c r="D80" s="11"/>
      <c r="E80" s="11"/>
      <c r="F80" s="11"/>
    </row>
  </sheetData>
  <mergeCells count="1">
    <mergeCell ref="A1:G1"/>
  </mergeCells>
  <pageMargins left="0.19685039370078741" right="0.19685039370078741" top="0.19685039370078741" bottom="0.19685039370078741" header="0" footer="0"/>
  <pageSetup orientation="landscape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Liste de prix générale</vt:lpstr>
      <vt:lpstr>Liste d'achat prévus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Authorized Customer</dc:creator>
  <cp:lastModifiedBy>ISAREJ</cp:lastModifiedBy>
  <cp:lastPrinted>2010-07-18T17:22:02Z</cp:lastPrinted>
  <dcterms:created xsi:type="dcterms:W3CDTF">2009-12-02T23:52:33Z</dcterms:created>
  <dcterms:modified xsi:type="dcterms:W3CDTF">2010-08-06T22:27:48Z</dcterms:modified>
</cp:coreProperties>
</file>