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7C2FF6F1-5A8E-4C2D-ACE6-F412C5C76DF2}" xr6:coauthVersionLast="40" xr6:coauthVersionMax="40" xr10:uidLastSave="{00000000-0000-0000-0000-000000000000}"/>
  <bookViews>
    <workbookView xWindow="-120" yWindow="-120" windowWidth="20730" windowHeight="11160" xr2:uid="{1A1B96AF-8244-4D06-8331-F11714E2437F}"/>
  </bookViews>
  <sheets>
    <sheet name="DATA" sheetId="1" r:id="rId1"/>
    <sheet name="CP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" i="1" l="1"/>
  <c r="A6" i="1"/>
  <c r="A7" i="1" l="1"/>
  <c r="A9" i="1"/>
  <c r="D2" i="1"/>
  <c r="B1" i="2" l="1"/>
  <c r="G8" i="1" l="1"/>
  <c r="H8" i="1" s="1"/>
  <c r="G9" i="1"/>
  <c r="H9" i="1" s="1"/>
  <c r="G7" i="1"/>
  <c r="H7" i="1" s="1"/>
  <c r="G6" i="1"/>
  <c r="H6" i="1" s="1"/>
  <c r="B2" i="1" l="1"/>
  <c r="C2" i="1"/>
</calcChain>
</file>

<file path=xl/sharedStrings.xml><?xml version="1.0" encoding="utf-8"?>
<sst xmlns="http://schemas.openxmlformats.org/spreadsheetml/2006/main" count="56" uniqueCount="26">
  <si>
    <t>Date</t>
  </si>
  <si>
    <t>Nom</t>
  </si>
  <si>
    <t>HT</t>
  </si>
  <si>
    <t xml:space="preserve">TVA </t>
  </si>
  <si>
    <t>TTC</t>
  </si>
  <si>
    <t>Compta</t>
  </si>
  <si>
    <t>Oui</t>
  </si>
  <si>
    <t>DELEPAUT</t>
  </si>
  <si>
    <t>POUET POUET</t>
  </si>
  <si>
    <t>Lig.</t>
  </si>
  <si>
    <t>Minimum</t>
  </si>
  <si>
    <t>Maximum</t>
  </si>
  <si>
    <t>GERARD</t>
  </si>
  <si>
    <t>WC</t>
  </si>
  <si>
    <t>Lignes</t>
  </si>
  <si>
    <t>Sens</t>
  </si>
  <si>
    <t>D</t>
  </si>
  <si>
    <t>C</t>
  </si>
  <si>
    <t>Numéro</t>
  </si>
  <si>
    <t>Compte</t>
  </si>
  <si>
    <t>Auxiliaire</t>
  </si>
  <si>
    <t>Montant</t>
  </si>
  <si>
    <t>Libellé</t>
  </si>
  <si>
    <t>DELEPAUT / 1</t>
  </si>
  <si>
    <t>POUET POUET / 3</t>
  </si>
  <si>
    <t>GERARD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</si>
</sst>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vertical="center"/>
    </xf>
    <xf numFmtId="0" fontId="2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C1D1CE-9791-4D59-A8BF-BD1C7E49F5C6}">
  <sheetPr codeName="Feuil1"/>
  <dimension ref="A1:R14"/>
  <sheetViews>
    <sheetView tabSelected="1" workbookViewId="0">
      <selection activeCell="J6" sqref="J6"/>
    </sheetView>
  </sheetViews>
  <sheetFormatPr baseColWidth="10" defaultRowHeight="15" x14ac:dyDescent="0.25"/>
  <cols>
    <col min="1" max="1" width="4" style="2" bestFit="1" customWidth="1"/>
    <col min="2" max="2" width="11.42578125" style="1"/>
    <col min="3" max="3" width="13.140625" style="2" bestFit="1" customWidth="1"/>
    <col min="4" max="4" width="11.42578125" style="2"/>
    <col min="5" max="5" width="5.140625" style="1" bestFit="1" customWidth="1"/>
    <col min="6" max="15" width="11.42578125" style="2"/>
    <col min="16" max="16" width="5.140625" style="2" bestFit="1" customWidth="1"/>
    <col min="17" max="17" width="11.42578125" style="2"/>
    <col min="18" max="18" width="12.5703125" style="2" bestFit="1" customWidth="1"/>
    <col min="19" max="16384" width="11.42578125" style="2"/>
  </cols>
  <sheetData>
    <row r="1" spans="1:18" x14ac:dyDescent="0.25">
      <c r="B1" s="1" t="s">
        <v>10</v>
      </c>
      <c r="C1" s="2" t="s">
        <v>11</v>
      </c>
      <c r="D1" s="2" t="s">
        <v>14</v>
      </c>
      <c r="E1" s="1" t="s">
        <v>6</v>
      </c>
    </row>
    <row r="2" spans="1:18" x14ac:dyDescent="0.25">
      <c r="B2" s="1">
        <f>MIN(A:A)</f>
        <v>9</v>
      </c>
      <c r="C2" s="1">
        <f>MAX(A:A)</f>
        <v>9</v>
      </c>
      <c r="D2" s="2">
        <f>COUNTA(M:M)+5</f>
        <v>15</v>
      </c>
    </row>
    <row r="3" spans="1:18" x14ac:dyDescent="0.25">
      <c r="B3" s="2"/>
    </row>
    <row r="4" spans="1:18" x14ac:dyDescent="0.25">
      <c r="B4" s="2"/>
    </row>
    <row r="5" spans="1:18" x14ac:dyDescent="0.25">
      <c r="A5" s="5" t="s">
        <v>9</v>
      </c>
      <c r="B5" s="5" t="s">
        <v>0</v>
      </c>
      <c r="C5" s="5" t="s">
        <v>1</v>
      </c>
      <c r="D5" s="5" t="s">
        <v>18</v>
      </c>
      <c r="E5" s="5" t="s">
        <v>15</v>
      </c>
      <c r="F5" s="5" t="s">
        <v>2</v>
      </c>
      <c r="G5" s="5" t="s">
        <v>3</v>
      </c>
      <c r="H5" s="5" t="s">
        <v>4</v>
      </c>
      <c r="I5" s="2" t="s">
        <v>19</v>
      </c>
      <c r="J5" s="5" t="s">
        <v>5</v>
      </c>
      <c r="M5" s="5" t="s">
        <v>0</v>
      </c>
      <c r="N5" s="5" t="s">
        <v>19</v>
      </c>
      <c r="O5" s="5" t="s">
        <v>20</v>
      </c>
      <c r="P5" s="5" t="s">
        <v>15</v>
      </c>
      <c r="Q5" s="5" t="s">
        <v>21</v>
      </c>
      <c r="R5" s="5" t="s">
        <v>22</v>
      </c>
    </row>
    <row r="6" spans="1:18" x14ac:dyDescent="0.25">
      <c r="A6" s="2" t="str">
        <f t="shared" ref="A6:A9" si="0">IF(J6="Oui","",ROW())</f>
        <v/>
      </c>
      <c r="B6" s="3">
        <v>43115</v>
      </c>
      <c r="C6" s="2" t="s">
        <v>7</v>
      </c>
      <c r="D6" s="2">
        <v>1</v>
      </c>
      <c r="E6" s="1" t="s">
        <v>16</v>
      </c>
      <c r="F6" s="4">
        <v>100</v>
      </c>
      <c r="G6" s="4">
        <f>+F6*0.2</f>
        <v>20</v>
      </c>
      <c r="H6" s="4">
        <f>+G6+F6</f>
        <v>120</v>
      </c>
      <c r="I6" s="1">
        <v>606300</v>
      </c>
      <c r="J6" s="2" t="s">
        <v>6</v>
      </c>
      <c r="M6" s="2">
        <v>15012018</v>
      </c>
      <c r="N6" s="2">
        <v>606300</v>
      </c>
      <c r="P6" s="2" t="s">
        <v>16</v>
      </c>
      <c r="Q6" s="2">
        <v>100</v>
      </c>
      <c r="R6" s="2" t="s">
        <v>23</v>
      </c>
    </row>
    <row r="7" spans="1:18" x14ac:dyDescent="0.25">
      <c r="A7" s="2" t="str">
        <f t="shared" si="0"/>
        <v/>
      </c>
      <c r="B7" s="3">
        <v>43116</v>
      </c>
      <c r="C7" s="2" t="s">
        <v>8</v>
      </c>
      <c r="D7" s="2">
        <v>3</v>
      </c>
      <c r="E7" s="1" t="s">
        <v>17</v>
      </c>
      <c r="F7" s="4">
        <v>300</v>
      </c>
      <c r="G7" s="4">
        <f>+F7*0.2</f>
        <v>60</v>
      </c>
      <c r="H7" s="4">
        <f>+G7+F7</f>
        <v>360</v>
      </c>
      <c r="I7" s="1">
        <v>624200</v>
      </c>
      <c r="J7" s="2" t="s">
        <v>6</v>
      </c>
      <c r="M7" s="2">
        <v>15012018</v>
      </c>
      <c r="N7" s="2">
        <v>445660</v>
      </c>
      <c r="P7" s="2" t="s">
        <v>16</v>
      </c>
      <c r="Q7" s="2">
        <v>20</v>
      </c>
      <c r="R7" s="2" t="s">
        <v>23</v>
      </c>
    </row>
    <row r="8" spans="1:18" x14ac:dyDescent="0.25">
      <c r="A8" s="2" t="str">
        <f t="shared" si="0"/>
        <v/>
      </c>
      <c r="B8" s="3">
        <v>43117</v>
      </c>
      <c r="C8" s="2" t="s">
        <v>12</v>
      </c>
      <c r="D8" s="2">
        <v>5</v>
      </c>
      <c r="E8" s="1" t="s">
        <v>16</v>
      </c>
      <c r="F8" s="4">
        <v>250</v>
      </c>
      <c r="G8" s="4">
        <f t="shared" ref="G8:G9" si="1">+F8*0.2</f>
        <v>50</v>
      </c>
      <c r="H8" s="4">
        <f t="shared" ref="H8:H9" si="2">+G8+F8</f>
        <v>300</v>
      </c>
      <c r="I8" s="1">
        <v>624200</v>
      </c>
      <c r="J8" s="2" t="s">
        <v>6</v>
      </c>
      <c r="M8" s="2">
        <v>15012018</v>
      </c>
      <c r="N8" s="2">
        <v>401000</v>
      </c>
      <c r="P8" s="2" t="s">
        <v>17</v>
      </c>
      <c r="Q8" s="2">
        <v>120</v>
      </c>
      <c r="R8" s="2" t="s">
        <v>23</v>
      </c>
    </row>
    <row r="9" spans="1:18" x14ac:dyDescent="0.25">
      <c r="A9" s="2">
        <f t="shared" si="0"/>
        <v>9</v>
      </c>
      <c r="B9" s="3">
        <v>43118</v>
      </c>
      <c r="C9" s="2" t="s">
        <v>13</v>
      </c>
      <c r="D9" s="2">
        <v>7</v>
      </c>
      <c r="E9" s="1" t="s">
        <v>16</v>
      </c>
      <c r="F9" s="4">
        <v>200</v>
      </c>
      <c r="G9" s="4">
        <f t="shared" si="1"/>
        <v>40</v>
      </c>
      <c r="H9" s="4">
        <f t="shared" si="2"/>
        <v>240</v>
      </c>
      <c r="I9" s="1">
        <v>616100</v>
      </c>
      <c r="M9" s="2">
        <v>16012018</v>
      </c>
      <c r="N9" s="2">
        <v>624200</v>
      </c>
      <c r="P9" s="2" t="s">
        <v>17</v>
      </c>
      <c r="Q9" s="2">
        <v>300</v>
      </c>
      <c r="R9" s="2" t="s">
        <v>24</v>
      </c>
    </row>
    <row r="10" spans="1:18" x14ac:dyDescent="0.25">
      <c r="M10" s="2">
        <v>16012018</v>
      </c>
      <c r="N10" s="2">
        <v>445660</v>
      </c>
      <c r="P10" s="2" t="s">
        <v>16</v>
      </c>
      <c r="Q10" s="2">
        <v>60</v>
      </c>
      <c r="R10" s="2" t="s">
        <v>24</v>
      </c>
    </row>
    <row r="11" spans="1:18" x14ac:dyDescent="0.25">
      <c r="M11" s="2">
        <v>16012018</v>
      </c>
      <c r="N11" s="2">
        <v>401000</v>
      </c>
      <c r="P11" s="2" t="s">
        <v>16</v>
      </c>
      <c r="Q11" s="2">
        <v>360</v>
      </c>
      <c r="R11" s="2" t="s">
        <v>24</v>
      </c>
    </row>
    <row r="12" spans="1:18" x14ac:dyDescent="0.25">
      <c r="M12" s="2">
        <v>17012018</v>
      </c>
      <c r="N12" s="2">
        <v>624200</v>
      </c>
      <c r="P12" s="2" t="s">
        <v>16</v>
      </c>
      <c r="Q12" s="2">
        <v>250</v>
      </c>
      <c r="R12" s="2" t="s">
        <v>25</v>
      </c>
    </row>
    <row r="13" spans="1:18" x14ac:dyDescent="0.25">
      <c r="M13" s="2">
        <v>17012018</v>
      </c>
      <c r="N13" s="2">
        <v>445660</v>
      </c>
      <c r="P13" s="2" t="s">
        <v>17</v>
      </c>
      <c r="Q13" s="2">
        <v>50</v>
      </c>
      <c r="R13" s="2" t="s">
        <v>25</v>
      </c>
    </row>
    <row r="14" spans="1:18" x14ac:dyDescent="0.25">
      <c r="M14" s="2">
        <v>17012018</v>
      </c>
      <c r="N14" s="2">
        <v>401000</v>
      </c>
      <c r="P14" s="2" t="s">
        <v>16</v>
      </c>
      <c r="Q14" s="2">
        <v>300</v>
      </c>
      <c r="R14" s="2" t="s">
        <v>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FA47D-DBB9-4135-BEDA-867DBE4ADA43}">
  <sheetPr codeName="Feuil2"/>
  <dimension ref="A1:F5"/>
  <sheetViews>
    <sheetView workbookViewId="0">
      <selection activeCell="B5" sqref="B5"/>
    </sheetView>
  </sheetViews>
  <sheetFormatPr baseColWidth="10" defaultRowHeight="15" x14ac:dyDescent="0.25"/>
  <cols>
    <col min="1" max="16384" width="11.42578125" style="2"/>
  </cols>
  <sheetData>
    <row r="1" spans="1:6" x14ac:dyDescent="0.25">
      <c r="A1" s="2" t="s">
        <v>14</v>
      </c>
      <c r="B1" s="2">
        <f>COUNTA(A:A)+4</f>
        <v>6</v>
      </c>
    </row>
    <row r="5" spans="1:6" s="5" customFormat="1" x14ac:dyDescent="0.25">
      <c r="A5" s="5" t="s">
        <v>0</v>
      </c>
      <c r="B5" s="5" t="s">
        <v>19</v>
      </c>
      <c r="C5" s="5" t="s">
        <v>20</v>
      </c>
      <c r="D5" s="5" t="s">
        <v>15</v>
      </c>
      <c r="E5" s="5" t="s">
        <v>21</v>
      </c>
      <c r="F5" s="5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CPTA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2019-02-23T14:53:17Z</dcterms:created>
  <dcterms:modified xsi:type="dcterms:W3CDTF">2019-02-28T21:10:07Z</dcterms:modified>
</cp:coreProperties>
</file>