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Présentation du projet\"/>
    </mc:Choice>
  </mc:AlternateContent>
  <bookViews>
    <workbookView xWindow="0" yWindow="0" windowWidth="20490" windowHeight="7020" activeTab="1"/>
  </bookViews>
  <sheets>
    <sheet name="Caldendrier final" sheetId="7" r:id="rId1"/>
    <sheet name="2023" sheetId="20" r:id="rId2"/>
    <sheet name="Sources" sheetId="2" r:id="rId3"/>
  </sheets>
  <definedNames>
    <definedName name="_xlnm._FilterDatabase" localSheetId="0" hidden="1">'Caldendrier final'!$A$6:$G$132</definedName>
    <definedName name="CA">'Caldendrier final'!$AQ$14</definedName>
    <definedName name="Fériés" localSheetId="2">Sources!$N$3:$N$16</definedName>
    <definedName name="Fériés">Sources!$N$3:$N$16</definedName>
    <definedName name="l_mois">Sources!$F$4:$F$15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7" l="1"/>
  <c r="G35" i="7" l="1"/>
  <c r="G33" i="7"/>
  <c r="G31" i="7"/>
  <c r="G29" i="7"/>
  <c r="G27" i="7"/>
  <c r="G25" i="7"/>
  <c r="G23" i="7"/>
  <c r="G21" i="7"/>
  <c r="B2" i="7" l="1"/>
  <c r="G19" i="7"/>
  <c r="G17" i="7"/>
  <c r="G15" i="7"/>
  <c r="G13" i="7"/>
  <c r="G11" i="7"/>
  <c r="G9" i="7"/>
  <c r="F5" i="20"/>
  <c r="G5" i="20" s="1"/>
  <c r="H5" i="20" s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l="1"/>
  <c r="U5" i="20" s="1"/>
  <c r="V5" i="20" s="1"/>
  <c r="S4" i="20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7" i="7"/>
  <c r="W5" i="20" l="1"/>
  <c r="V4" i="20"/>
  <c r="B3" i="7"/>
  <c r="X5" i="20" l="1"/>
  <c r="W4" i="20"/>
  <c r="AL6" i="7"/>
  <c r="AN6" i="7"/>
  <c r="AK6" i="7"/>
  <c r="AM6" i="7"/>
  <c r="Y5" i="20" l="1"/>
  <c r="X4" i="20"/>
  <c r="J4" i="7"/>
  <c r="AN4" i="7"/>
  <c r="AM4" i="7"/>
  <c r="AL4" i="7"/>
  <c r="AK4" i="7"/>
  <c r="AJ6" i="7"/>
  <c r="AJ4" i="7" s="1"/>
  <c r="AI6" i="7"/>
  <c r="AI4" i="7" s="1"/>
  <c r="AH6" i="7"/>
  <c r="AH4" i="7" s="1"/>
  <c r="AG6" i="7"/>
  <c r="AG4" i="7" s="1"/>
  <c r="AF6" i="7"/>
  <c r="AF4" i="7" s="1"/>
  <c r="AE6" i="7"/>
  <c r="AE4" i="7" s="1"/>
  <c r="AD6" i="7"/>
  <c r="AD4" i="7" s="1"/>
  <c r="AC6" i="7"/>
  <c r="AC4" i="7" s="1"/>
  <c r="AB6" i="7"/>
  <c r="AB4" i="7" s="1"/>
  <c r="AA6" i="7"/>
  <c r="AA4" i="7" s="1"/>
  <c r="Z6" i="7"/>
  <c r="Z4" i="7" s="1"/>
  <c r="Y6" i="7"/>
  <c r="Y4" i="7" s="1"/>
  <c r="X6" i="7"/>
  <c r="X4" i="7" s="1"/>
  <c r="W6" i="7"/>
  <c r="W4" i="7" s="1"/>
  <c r="V6" i="7"/>
  <c r="V4" i="7" s="1"/>
  <c r="U6" i="7"/>
  <c r="U4" i="7" s="1"/>
  <c r="T6" i="7"/>
  <c r="T4" i="7" s="1"/>
  <c r="S6" i="7"/>
  <c r="S4" i="7" s="1"/>
  <c r="R6" i="7"/>
  <c r="R4" i="7" s="1"/>
  <c r="Q6" i="7"/>
  <c r="Q4" i="7" s="1"/>
  <c r="P6" i="7"/>
  <c r="P4" i="7" s="1"/>
  <c r="O6" i="7"/>
  <c r="O4" i="7" s="1"/>
  <c r="N6" i="7"/>
  <c r="N4" i="7" s="1"/>
  <c r="M6" i="7"/>
  <c r="M4" i="7" s="1"/>
  <c r="L6" i="7"/>
  <c r="L4" i="7" s="1"/>
  <c r="K4" i="7"/>
  <c r="Z5" i="20" l="1"/>
  <c r="Y4" i="20"/>
  <c r="N16" i="2"/>
  <c r="N15" i="2"/>
  <c r="N14" i="2"/>
  <c r="N13" i="2"/>
  <c r="N12" i="2"/>
  <c r="N8" i="2"/>
  <c r="N7" i="2"/>
  <c r="N5" i="2"/>
  <c r="N6" i="2" s="1"/>
  <c r="N4" i="2"/>
  <c r="AA5" i="20" l="1"/>
  <c r="Z4" i="20"/>
  <c r="N9" i="2"/>
  <c r="N10" i="2"/>
  <c r="N11" i="2"/>
  <c r="AB5" i="20" l="1"/>
  <c r="AA4" i="20"/>
  <c r="AC5" i="20" l="1"/>
  <c r="AB4" i="20"/>
  <c r="AD5" i="20" l="1"/>
  <c r="AC4" i="20"/>
  <c r="AE5" i="20" l="1"/>
  <c r="AD4" i="20"/>
  <c r="AF5" i="20" l="1"/>
  <c r="AE4" i="20"/>
  <c r="AG5" i="20" l="1"/>
  <c r="AH5" i="20" s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F4" i="20"/>
  <c r="AY5" i="20" l="1"/>
  <c r="AZ5" i="20" s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AX4" i="20"/>
  <c r="CB5" i="20" l="1"/>
  <c r="CC5" i="20" s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CA4" i="20"/>
  <c r="DG5" i="20" l="1"/>
  <c r="DH5" i="20" s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DF4" i="20"/>
  <c r="EK5" i="20" l="1"/>
  <c r="EL5" i="20" s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EJ4" i="20"/>
  <c r="FP5" i="20" l="1"/>
  <c r="FQ5" i="20" s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FO4" i="20"/>
  <c r="GT5" i="20" l="1"/>
  <c r="GU5" i="20" s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GS4" i="20"/>
  <c r="HY5" i="20" l="1"/>
  <c r="HZ5" i="20" s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HX4" i="20"/>
  <c r="JD5" i="20" l="1"/>
  <c r="JE5" i="20" s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JC4" i="20"/>
  <c r="KH5" i="20" l="1"/>
  <c r="KI5" i="20" s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KG4" i="20"/>
  <c r="LM5" i="20" l="1"/>
  <c r="LN5" i="20" s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LL4" i="20"/>
  <c r="MQ5" i="20" l="1"/>
  <c r="MR5" i="20" s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MP4" i="20"/>
</calcChain>
</file>

<file path=xl/sharedStrings.xml><?xml version="1.0" encoding="utf-8"?>
<sst xmlns="http://schemas.openxmlformats.org/spreadsheetml/2006/main" count="116" uniqueCount="96">
  <si>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</si>
  <si>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</si>
  <si>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</si>
  <si>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</si>
  <si>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</si>
  <si>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</si>
  <si>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</si>
  <si>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</si>
  <si>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</si>
  <si>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</si>
  <si>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</si>
  <si>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</si>
  <si>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</si>
  <si>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</si>
  <si>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</si>
  <si>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</si>
  <si>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</si>
  <si>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</si>
  <si>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</si>
  <si>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</si>
  <si>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</si>
  <si>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AGENT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</si>
  <si>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</si>
  <si>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</si>
  <si>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</si>
  <si>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</si>
  <si>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</si>
  <si>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</si>
  <si>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</si>
  <si>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</si>
  <si>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</si>
  <si>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</si>
  <si>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</si>
  <si>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 xml:space="preserve">CA </t>
  </si>
  <si>
    <t xml:space="preserve">WERY Pierre </t>
  </si>
  <si>
    <t xml:space="preserve">Date du jour : </t>
  </si>
  <si>
    <t>T</t>
  </si>
  <si>
    <t>PLANNING PLATEAU DIRPJJ SUD EST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</si>
  <si>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</si>
  <si>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</si>
  <si>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</si>
  <si>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</si>
  <si>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</si>
  <si>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</si>
  <si>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</si>
  <si>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</si>
  <si>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</si>
  <si>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BUREAU</t>
  </si>
  <si>
    <t>CONVENTION TELETRAVAIL HARMONIE</t>
  </si>
  <si>
    <t xml:space="preserve">PRESENCE DU JOUR </t>
  </si>
  <si>
    <t xml:space="preserve">MATHIEU Karine </t>
  </si>
  <si>
    <t xml:space="preserve">BAZIZ Naïs </t>
  </si>
  <si>
    <t xml:space="preserve">PÔLE </t>
  </si>
  <si>
    <t xml:space="preserve">POSTE </t>
  </si>
  <si>
    <t>LEGENDE MALADIE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</si>
  <si>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</si>
  <si>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</si>
  <si>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</si>
  <si>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</si>
  <si>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</si>
  <si>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</si>
  <si>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</si>
  <si>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</si>
  <si>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</si>
  <si>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</si>
  <si>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POSTE</t>
  </si>
  <si>
    <t>Télétravail</t>
  </si>
  <si>
    <t xml:space="preserve">Déplacement </t>
  </si>
  <si>
    <t xml:space="preserve">D </t>
  </si>
  <si>
    <t>A</t>
  </si>
  <si>
    <t>MOIS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</si>
  <si>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</si>
  <si>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</si>
  <si>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</si>
  <si>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</si>
  <si>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</si>
  <si>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</si>
  <si>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</si>
  <si>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</si>
  <si>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</si>
  <si>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</si>
  <si>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</si>
  <si>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</si>
  <si>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 xml:space="preserve">POLE </t>
  </si>
  <si>
    <t>ANNEE</t>
  </si>
  <si>
    <t xml:space="preserve">Pâques </t>
  </si>
  <si>
    <t>Lundi de Pâques</t>
  </si>
  <si>
    <t>AGENT 15</t>
  </si>
  <si>
    <t>CA</t>
  </si>
  <si>
    <t>AGENT 16</t>
  </si>
  <si>
    <t>FE</t>
  </si>
  <si>
    <t>SCA</t>
  </si>
  <si>
    <t>FI</t>
  </si>
  <si>
    <t>RI</t>
  </si>
  <si>
    <t xml:space="preserve">RE 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</si>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</sst>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6" formatCode="mmm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7030A0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7030A0"/>
      </bottom>
      <diagonal/>
    </border>
    <border>
      <left style="thin">
        <color indexed="64"/>
      </left>
      <right style="thin">
        <color indexed="64"/>
      </right>
      <top/>
      <bottom style="double">
        <color theme="2" tint="-0.89999084444715716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0" fontId="1" fillId="3" borderId="5" xfId="0" applyFont="1" applyFill="1" applyBorder="1" applyAlignment="1">
      <alignment horizontal="right" indent="1"/>
    </xf>
    <xf numFmtId="0" fontId="0" fillId="0" borderId="0" xfId="0" applyAlignment="1">
      <alignment wrapText="1"/>
    </xf>
    <xf numFmtId="164" fontId="0" fillId="0" borderId="0" xfId="0" applyNumberFormat="1"/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164" fontId="6" fillId="4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20" fontId="12" fillId="8" borderId="7" xfId="0" applyNumberFormat="1" applyFont="1" applyFill="1" applyBorder="1" applyAlignment="1">
      <alignment horizontal="center" vertical="center"/>
    </xf>
    <xf numFmtId="20" fontId="13" fillId="9" borderId="7" xfId="0" applyNumberFormat="1" applyFont="1" applyFill="1" applyBorder="1" applyAlignment="1">
      <alignment horizontal="center" vertical="center"/>
    </xf>
    <xf numFmtId="20" fontId="6" fillId="6" borderId="7" xfId="0" applyNumberFormat="1" applyFont="1" applyFill="1" applyBorder="1" applyAlignment="1">
      <alignment horizontal="center" vertical="center"/>
    </xf>
    <xf numFmtId="20" fontId="1" fillId="11" borderId="7" xfId="0" applyNumberFormat="1" applyFont="1" applyFill="1" applyBorder="1" applyAlignment="1">
      <alignment horizontal="center" vertical="center"/>
    </xf>
    <xf numFmtId="20" fontId="14" fillId="7" borderId="7" xfId="0" applyNumberFormat="1" applyFont="1" applyFill="1" applyBorder="1" applyAlignment="1">
      <alignment horizontal="center" vertical="center"/>
    </xf>
    <xf numFmtId="20" fontId="10" fillId="10" borderId="7" xfId="0" applyNumberFormat="1" applyFont="1" applyFill="1" applyBorder="1" applyAlignment="1">
      <alignment horizontal="center" vertical="center"/>
    </xf>
    <xf numFmtId="20" fontId="15" fillId="5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4" fontId="16" fillId="0" borderId="0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0" fontId="0" fillId="0" borderId="14" xfId="0" applyBorder="1" applyAlignment="1"/>
    <xf numFmtId="0" fontId="0" fillId="0" borderId="16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7" fillId="2" borderId="12" xfId="0" applyFont="1" applyFill="1" applyBorder="1" applyAlignment="1">
      <alignment horizontal="right" indent="1"/>
    </xf>
    <xf numFmtId="0" fontId="17" fillId="2" borderId="6" xfId="0" applyFont="1" applyFill="1" applyBorder="1" applyAlignment="1">
      <alignment horizontal="right" indent="1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textRotation="90"/>
    </xf>
    <xf numFmtId="0" fontId="0" fillId="0" borderId="15" xfId="0" applyNumberForma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0" fillId="0" borderId="10" xfId="0" applyBorder="1" applyAlignment="1"/>
    <xf numFmtId="0" fontId="0" fillId="0" borderId="6" xfId="0" applyBorder="1" applyAlignment="1"/>
    <xf numFmtId="0" fontId="2" fillId="3" borderId="11" xfId="0" applyFont="1" applyFill="1" applyBorder="1" applyAlignment="1">
      <alignment horizontal="right"/>
    </xf>
    <xf numFmtId="0" fontId="2" fillId="3" borderId="5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0" fillId="0" borderId="20" xfId="0" applyNumberFormat="1" applyBorder="1" applyAlignment="1">
      <alignment horizontal="center" vertical="center" textRotation="90"/>
    </xf>
    <xf numFmtId="0" fontId="0" fillId="0" borderId="21" xfId="0" applyNumberFormat="1" applyBorder="1" applyAlignment="1">
      <alignment horizontal="center" vertical="center" textRotation="90"/>
    </xf>
    <xf numFmtId="0" fontId="0" fillId="0" borderId="22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/>
    <xf numFmtId="0" fontId="0" fillId="0" borderId="10" xfId="0" applyFon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 textRotation="90"/>
    </xf>
    <xf numFmtId="0" fontId="0" fillId="0" borderId="15" xfId="0" applyNumberFormat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Border="1"/>
    <xf numFmtId="14" fontId="17" fillId="2" borderId="4" xfId="0" applyNumberFormat="1" applyFont="1" applyFill="1" applyBorder="1" applyAlignment="1">
      <alignment horizontal="right" indent="1"/>
    </xf>
    <xf numFmtId="0" fontId="0" fillId="0" borderId="17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4" fontId="18" fillId="0" borderId="8" xfId="0" applyNumberFormat="1" applyFont="1" applyBorder="1" applyAlignment="1">
      <alignment textRotation="90" wrapText="1"/>
    </xf>
    <xf numFmtId="164" fontId="18" fillId="0" borderId="13" xfId="0" applyNumberFormat="1" applyFont="1" applyBorder="1" applyAlignment="1">
      <alignment textRotation="90" wrapText="1"/>
    </xf>
    <xf numFmtId="20" fontId="19" fillId="12" borderId="7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Border="1" applyAlignment="1">
      <alignment horizontal="center"/>
    </xf>
    <xf numFmtId="164" fontId="0" fillId="13" borderId="8" xfId="0" applyNumberFormat="1" applyFont="1" applyFill="1" applyBorder="1" applyAlignment="1">
      <alignment horizontal="center"/>
    </xf>
    <xf numFmtId="0" fontId="20" fillId="0" borderId="8" xfId="0" applyFont="1" applyBorder="1" applyAlignment="1"/>
    <xf numFmtId="0" fontId="21" fillId="0" borderId="0" xfId="0" applyFont="1"/>
    <xf numFmtId="0" fontId="21" fillId="0" borderId="0" xfId="0" applyFont="1" applyAlignment="1"/>
    <xf numFmtId="0" fontId="20" fillId="0" borderId="0" xfId="0" applyFont="1" applyBorder="1" applyAlignment="1"/>
    <xf numFmtId="1" fontId="1" fillId="13" borderId="8" xfId="0" applyNumberFormat="1" applyFont="1" applyFill="1" applyBorder="1" applyAlignment="1">
      <alignment horizontal="center" vertical="center"/>
    </xf>
    <xf numFmtId="0" fontId="22" fillId="14" borderId="24" xfId="0" applyFont="1" applyFill="1" applyBorder="1"/>
    <xf numFmtId="0" fontId="22" fillId="14" borderId="25" xfId="0" applyFont="1" applyFill="1" applyBorder="1"/>
    <xf numFmtId="0" fontId="21" fillId="15" borderId="11" xfId="0" applyFont="1" applyFill="1" applyBorder="1"/>
    <xf numFmtId="0" fontId="20" fillId="15" borderId="11" xfId="0" applyFont="1" applyFill="1" applyBorder="1" applyAlignment="1">
      <alignment horizontal="center" vertical="center"/>
    </xf>
    <xf numFmtId="0" fontId="20" fillId="15" borderId="9" xfId="0" applyFont="1" applyFill="1" applyBorder="1" applyAlignment="1">
      <alignment horizontal="center" vertical="center"/>
    </xf>
    <xf numFmtId="0" fontId="21" fillId="0" borderId="11" xfId="0" applyFont="1" applyBorder="1"/>
    <xf numFmtId="0" fontId="20" fillId="0" borderId="11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1" fillId="0" borderId="26" xfId="0" applyFont="1" applyBorder="1"/>
    <xf numFmtId="0" fontId="0" fillId="0" borderId="27" xfId="0" applyFont="1" applyBorder="1"/>
    <xf numFmtId="0" fontId="0" fillId="0" borderId="28" xfId="0" applyFont="1" applyBorder="1"/>
    <xf numFmtId="0" fontId="0" fillId="0" borderId="29" xfId="0" applyFont="1" applyBorder="1"/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6" fontId="21" fillId="0" borderId="3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1" fillId="0" borderId="5" xfId="0" applyFont="1" applyFill="1" applyBorder="1"/>
    <xf numFmtId="164" fontId="22" fillId="14" borderId="11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39">
    <dxf>
      <fill>
        <patternFill patternType="darkGray"/>
      </fill>
    </dxf>
    <dxf>
      <fill>
        <patternFill patternType="lightGrid"/>
      </fill>
    </dxf>
    <dxf>
      <fill>
        <patternFill patternType="darkGray"/>
      </fill>
    </dxf>
    <dxf>
      <fill>
        <patternFill patternType="darkGray"/>
      </fill>
    </dxf>
    <dxf>
      <font>
        <b/>
        <i/>
        <color theme="1"/>
      </font>
      <fill>
        <patternFill>
          <bgColor rgb="FFD6DCE4"/>
        </patternFill>
      </fill>
    </dxf>
    <dxf>
      <font>
        <b/>
        <i val="0"/>
        <color auto="1"/>
      </font>
      <fill>
        <patternFill patternType="solid"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BDD7EE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0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</font>
      <fill>
        <patternFill>
          <bgColor rgb="FFD6DCE4"/>
        </patternFill>
      </fill>
    </dxf>
    <dxf>
      <font>
        <b/>
        <i val="0"/>
        <color auto="1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BDD7EE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0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 val="0"/>
        <color theme="1"/>
      </font>
      <fill>
        <gradientFill degree="90">
          <stop position="0">
            <color rgb="FFFF0000"/>
          </stop>
          <stop position="1">
            <color theme="0" tint="-5.0965910824915313E-2"/>
          </stop>
        </gradientFill>
      </fill>
    </dxf>
    <dxf>
      <fill>
        <patternFill patternType="darkGray">
          <fgColor auto="1"/>
          <bgColor theme="0" tint="-0.14993743705557422"/>
        </patternFill>
      </fill>
    </dxf>
    <dxf>
      <fill>
        <patternFill patternType="darkGray">
          <fgColor theme="0" tint="-0.1499679555650502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E5ECE"/>
      </font>
      <fill>
        <patternFill>
          <bgColor rgb="FF9E5E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rgb="FFE58A3F"/>
        </patternFill>
      </fill>
    </dxf>
    <dxf>
      <font>
        <b/>
        <i val="0"/>
        <color theme="1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</dxf>
    <dxf>
      <font>
        <b/>
        <i val="0"/>
      </font>
      <fill>
        <gradientFill degree="270">
          <stop position="0">
            <color rgb="FFFFFF00"/>
          </stop>
          <stop position="1">
            <color rgb="FFFFC000"/>
          </stop>
        </gradientFill>
      </fill>
    </dxf>
    <dxf>
      <fill>
        <gradientFill degree="90">
          <stop position="0">
            <color theme="9" tint="0.40000610370189521"/>
          </stop>
          <stop position="1">
            <color theme="9" tint="0.59999389629810485"/>
          </stop>
        </gradientFill>
      </fill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D89B22"/>
      <color rgb="FF833C0C"/>
      <color rgb="FFFFD966"/>
      <color rgb="FF375623"/>
      <color rgb="FFC6E0B4"/>
      <color rgb="FFC6E012"/>
      <color rgb="FF7030A0"/>
      <color rgb="FF9272B2"/>
      <color rgb="FF203764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0</xdr:colOff>
      <xdr:row>5</xdr:row>
      <xdr:rowOff>0</xdr:rowOff>
    </xdr:from>
    <xdr:to>
      <xdr:col>43</xdr:col>
      <xdr:colOff>332912</xdr:colOff>
      <xdr:row>5</xdr:row>
      <xdr:rowOff>129465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28026311" y="961748"/>
          <a:ext cx="1097378" cy="1294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5</xdr:row>
      <xdr:rowOff>0</xdr:rowOff>
    </xdr:from>
    <xdr:to>
      <xdr:col>51</xdr:col>
      <xdr:colOff>191117</xdr:colOff>
      <xdr:row>5</xdr:row>
      <xdr:rowOff>1609078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8026311" y="961748"/>
          <a:ext cx="7071311" cy="1609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Planning automatique </a:t>
          </a:r>
          <a:r>
            <a:rPr lang="fr-FR" sz="1100"/>
            <a:t>: en changeant la date du jour en B4</a:t>
          </a:r>
          <a:r>
            <a:rPr lang="fr-FR" sz="1100" baseline="0"/>
            <a:t> : la dimension du tableau s'actualise en fonction du nombre de jour dans le mois sélectionné. </a:t>
          </a:r>
        </a:p>
        <a:p>
          <a:endParaRPr lang="fr-FR" sz="1100" baseline="0"/>
        </a:p>
        <a:p>
          <a:r>
            <a:rPr lang="fr-FR" sz="1100" b="1" u="sng" baseline="0"/>
            <a:t>Mise en forme conditionnelle : </a:t>
          </a:r>
          <a:r>
            <a:rPr lang="fr-FR" sz="1100" baseline="0"/>
            <a:t>Les colonnes ont une mise en forme conditionnelle dès lors que la date de la colonne x en ligne 6 correspond à une date "jours fériés" ou "week-end".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accent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Q173"/>
  <sheetViews>
    <sheetView showZeros="0" topLeftCell="A5" zoomScale="103" zoomScaleNormal="85" workbookViewId="0">
      <selection activeCell="B6" sqref="B6"/>
    </sheetView>
  </sheetViews>
  <sheetFormatPr baseColWidth="10" defaultRowHeight="15" x14ac:dyDescent="0.25"/>
  <cols>
    <col min="1" max="1" width="59.28515625" style="70" customWidth="1"/>
    <col min="2" max="2" width="43.7109375" customWidth="1"/>
    <col min="3" max="3" width="62.7109375" hidden="1" customWidth="1"/>
    <col min="4" max="4" width="49.28515625" customWidth="1"/>
    <col min="5" max="5" width="62.7109375" hidden="1" customWidth="1"/>
    <col min="6" max="6" width="16" style="21" bestFit="1" customWidth="1"/>
    <col min="7" max="7" width="22.5703125" style="83" customWidth="1"/>
    <col min="8" max="8" width="13.7109375" style="21" bestFit="1" customWidth="1"/>
    <col min="9" max="9" width="11.28515625" customWidth="1"/>
    <col min="10" max="10" width="19.7109375" style="20" bestFit="1" customWidth="1"/>
    <col min="11" max="11" width="4.5703125" style="20" customWidth="1"/>
    <col min="12" max="12" width="9.42578125" style="20" customWidth="1"/>
    <col min="13" max="14" width="6" style="20" customWidth="1"/>
    <col min="15" max="15" width="5.42578125" style="20" bestFit="1" customWidth="1"/>
    <col min="16" max="19" width="4.5703125" style="20" customWidth="1"/>
    <col min="20" max="20" width="8.7109375" style="20" bestFit="1" customWidth="1"/>
    <col min="21" max="40" width="4.5703125" style="20" customWidth="1"/>
    <col min="41" max="41" width="4.5703125" customWidth="1"/>
  </cols>
  <sheetData>
    <row r="1" spans="1:43" x14ac:dyDescent="0.25">
      <c r="A1" s="20"/>
      <c r="G1" s="2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3" ht="15.6" customHeight="1" x14ac:dyDescent="0.25">
      <c r="A2" s="63" t="s">
        <v>0</v>
      </c>
      <c r="B2" s="49">
        <f>YEAR(B4)</f>
        <v>2023</v>
      </c>
      <c r="C2" s="34"/>
      <c r="D2" s="34"/>
      <c r="E2" s="34"/>
      <c r="F2" s="33"/>
      <c r="G2" s="34"/>
      <c r="H2" s="34"/>
      <c r="J2"/>
      <c r="K2"/>
      <c r="L2" s="113" t="s">
        <v>37</v>
      </c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9"/>
      <c r="AM2" s="9"/>
      <c r="AN2" s="9"/>
    </row>
    <row r="3" spans="1:43" ht="15.6" customHeight="1" x14ac:dyDescent="0.25">
      <c r="A3" s="64" t="s">
        <v>1</v>
      </c>
      <c r="B3" s="50" t="str">
        <f>VLOOKUP(MONTH('Caldendrier final'!B4),Sources!E3:G15,2,FALSE)</f>
        <v>Janvier</v>
      </c>
      <c r="C3" s="34"/>
      <c r="D3" s="34"/>
      <c r="E3" s="34"/>
      <c r="F3" s="33"/>
      <c r="G3" s="34"/>
      <c r="H3" s="34"/>
      <c r="J3"/>
      <c r="K3" s="9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9"/>
      <c r="AM3" s="9"/>
      <c r="AN3" s="9"/>
    </row>
    <row r="4" spans="1:43" ht="15.75" x14ac:dyDescent="0.25">
      <c r="A4" s="65" t="s">
        <v>35</v>
      </c>
      <c r="B4" s="80">
        <v>44927</v>
      </c>
      <c r="C4" s="34"/>
      <c r="D4" s="34"/>
      <c r="E4" s="34"/>
      <c r="F4" s="34"/>
      <c r="G4" s="32"/>
      <c r="H4" s="32"/>
      <c r="I4" s="12"/>
      <c r="J4" s="17" t="str">
        <f>IF(J6=$B$4,"J","")</f>
        <v/>
      </c>
      <c r="K4" s="17" t="str">
        <f t="shared" ref="K4:AN4" si="0">IF(K6=$B$4,"J","")</f>
        <v/>
      </c>
      <c r="L4" s="17" t="str">
        <f t="shared" si="0"/>
        <v/>
      </c>
      <c r="M4" s="17" t="str">
        <f t="shared" si="0"/>
        <v/>
      </c>
      <c r="N4" s="17" t="str">
        <f t="shared" si="0"/>
        <v/>
      </c>
      <c r="O4" s="17" t="str">
        <f t="shared" si="0"/>
        <v/>
      </c>
      <c r="P4" s="17" t="str">
        <f t="shared" si="0"/>
        <v/>
      </c>
      <c r="Q4" s="17" t="str">
        <f t="shared" si="0"/>
        <v/>
      </c>
      <c r="R4" s="17" t="str">
        <f t="shared" si="0"/>
        <v/>
      </c>
      <c r="S4" s="17" t="str">
        <f t="shared" si="0"/>
        <v/>
      </c>
      <c r="T4" s="17" t="str">
        <f t="shared" si="0"/>
        <v/>
      </c>
      <c r="U4" s="17" t="str">
        <f t="shared" si="0"/>
        <v/>
      </c>
      <c r="V4" s="17" t="str">
        <f t="shared" si="0"/>
        <v/>
      </c>
      <c r="W4" s="17" t="str">
        <f t="shared" si="0"/>
        <v/>
      </c>
      <c r="X4" s="17" t="str">
        <f t="shared" si="0"/>
        <v/>
      </c>
      <c r="Y4" s="17" t="str">
        <f t="shared" si="0"/>
        <v/>
      </c>
      <c r="Z4" s="17" t="str">
        <f t="shared" si="0"/>
        <v/>
      </c>
      <c r="AA4" s="17" t="str">
        <f t="shared" si="0"/>
        <v/>
      </c>
      <c r="AB4" s="17" t="str">
        <f t="shared" si="0"/>
        <v/>
      </c>
      <c r="AC4" s="17" t="str">
        <f t="shared" si="0"/>
        <v/>
      </c>
      <c r="AD4" s="17" t="str">
        <f t="shared" si="0"/>
        <v/>
      </c>
      <c r="AE4" s="17" t="str">
        <f t="shared" si="0"/>
        <v/>
      </c>
      <c r="AF4" s="17" t="str">
        <f t="shared" si="0"/>
        <v/>
      </c>
      <c r="AG4" s="17" t="str">
        <f t="shared" si="0"/>
        <v/>
      </c>
      <c r="AH4" s="17" t="str">
        <f t="shared" si="0"/>
        <v/>
      </c>
      <c r="AI4" s="17" t="str">
        <f t="shared" si="0"/>
        <v/>
      </c>
      <c r="AJ4" s="17" t="str">
        <f t="shared" si="0"/>
        <v/>
      </c>
      <c r="AK4" s="17" t="str">
        <f t="shared" si="0"/>
        <v/>
      </c>
      <c r="AL4" s="17" t="str">
        <f t="shared" si="0"/>
        <v/>
      </c>
      <c r="AM4" s="17" t="str">
        <f t="shared" si="0"/>
        <v/>
      </c>
      <c r="AN4" s="17" t="str">
        <f t="shared" si="0"/>
        <v/>
      </c>
    </row>
    <row r="5" spans="1:43" s="16" customFormat="1" x14ac:dyDescent="0.25">
      <c r="A5" s="21"/>
      <c r="C5" s="21"/>
      <c r="D5" s="21"/>
      <c r="E5" s="21"/>
      <c r="F5" s="21"/>
      <c r="G5" s="21"/>
      <c r="H5" s="21"/>
      <c r="I5" s="21"/>
      <c r="J5" s="16">
        <v>1</v>
      </c>
      <c r="K5" s="16">
        <v>2</v>
      </c>
      <c r="L5" s="16">
        <v>3</v>
      </c>
      <c r="M5" s="16">
        <v>4</v>
      </c>
      <c r="N5" s="16">
        <v>5</v>
      </c>
      <c r="O5" s="16">
        <v>6</v>
      </c>
      <c r="P5" s="16">
        <v>7</v>
      </c>
      <c r="Q5" s="16">
        <v>8</v>
      </c>
      <c r="R5" s="16">
        <v>9</v>
      </c>
      <c r="S5" s="16">
        <v>10</v>
      </c>
      <c r="T5" s="16">
        <v>11</v>
      </c>
      <c r="U5" s="16">
        <v>12</v>
      </c>
      <c r="V5" s="16">
        <v>13</v>
      </c>
      <c r="W5" s="16">
        <v>14</v>
      </c>
      <c r="X5" s="16">
        <v>15</v>
      </c>
      <c r="Y5" s="16">
        <v>16</v>
      </c>
      <c r="Z5" s="16">
        <v>17</v>
      </c>
      <c r="AA5" s="16">
        <v>18</v>
      </c>
      <c r="AB5" s="16">
        <v>19</v>
      </c>
      <c r="AC5" s="16">
        <v>20</v>
      </c>
      <c r="AD5" s="16">
        <v>21</v>
      </c>
      <c r="AE5" s="16">
        <v>22</v>
      </c>
      <c r="AF5" s="16">
        <v>23</v>
      </c>
      <c r="AG5" s="16">
        <v>24</v>
      </c>
      <c r="AH5" s="16">
        <v>25</v>
      </c>
      <c r="AI5" s="16">
        <v>26</v>
      </c>
      <c r="AJ5" s="16">
        <v>27</v>
      </c>
      <c r="AK5" s="16">
        <v>28</v>
      </c>
      <c r="AL5" s="16">
        <v>29</v>
      </c>
      <c r="AM5" s="16">
        <v>30</v>
      </c>
      <c r="AN5" s="16">
        <v>31</v>
      </c>
    </row>
    <row r="6" spans="1:43" ht="178.5" customHeight="1" thickBot="1" x14ac:dyDescent="0.3">
      <c r="A6" s="19" t="s">
        <v>64</v>
      </c>
      <c r="B6" s="19" t="s">
        <v>52</v>
      </c>
      <c r="C6" s="19" t="s">
        <v>53</v>
      </c>
      <c r="D6" s="19" t="s">
        <v>65</v>
      </c>
      <c r="E6" s="19"/>
      <c r="F6" s="51" t="s">
        <v>47</v>
      </c>
      <c r="G6" s="19" t="s">
        <v>21</v>
      </c>
      <c r="H6" s="52" t="s">
        <v>48</v>
      </c>
      <c r="I6" s="53" t="s">
        <v>49</v>
      </c>
      <c r="J6" s="88" t="s">
        <v>36</v>
      </c>
      <c r="K6" s="88" t="s">
        <v>92</v>
      </c>
      <c r="L6" s="88">
        <f>DATE($B$2,VLOOKUP($B$3,Sources!$F$3:$G$15,2,FALSE),'Caldendrier final'!L5)</f>
        <v>44929</v>
      </c>
      <c r="M6" s="88">
        <f>DATE($B$2,VLOOKUP($B$3,Sources!$F$3:$G$15,2,FALSE),'Caldendrier final'!M5)</f>
        <v>44930</v>
      </c>
      <c r="N6" s="88">
        <f>DATE($B$2,VLOOKUP($B$3,Sources!$F$3:$G$15,2,FALSE),'Caldendrier final'!N5)</f>
        <v>44931</v>
      </c>
      <c r="O6" s="88">
        <f>DATE($B$2,VLOOKUP($B$3,Sources!$F$3:$G$15,2,FALSE),'Caldendrier final'!O5)</f>
        <v>44932</v>
      </c>
      <c r="P6" s="88">
        <f>DATE($B$2,VLOOKUP($B$3,Sources!$F$3:$G$15,2,FALSE),'Caldendrier final'!P5)</f>
        <v>44933</v>
      </c>
      <c r="Q6" s="88">
        <f>DATE($B$2,VLOOKUP($B$3,Sources!$F$3:$G$15,2,FALSE),'Caldendrier final'!Q5)</f>
        <v>44934</v>
      </c>
      <c r="R6" s="88">
        <f>DATE($B$2,VLOOKUP($B$3,Sources!$F$3:$G$15,2,FALSE),'Caldendrier final'!R5)</f>
        <v>44935</v>
      </c>
      <c r="S6" s="88">
        <f>DATE($B$2,VLOOKUP($B$3,Sources!$F$3:$G$15,2,FALSE),'Caldendrier final'!S5)</f>
        <v>44936</v>
      </c>
      <c r="T6" s="88">
        <f>DATE($B$2,VLOOKUP($B$3,Sources!$F$3:$G$15,2,FALSE),'Caldendrier final'!T5)</f>
        <v>44937</v>
      </c>
      <c r="U6" s="88">
        <f>DATE($B$2,VLOOKUP($B$3,Sources!$F$3:$G$15,2,FALSE),'Caldendrier final'!U5)</f>
        <v>44938</v>
      </c>
      <c r="V6" s="88">
        <f>DATE($B$2,VLOOKUP($B$3,Sources!$F$3:$G$15,2,FALSE),'Caldendrier final'!V5)</f>
        <v>44939</v>
      </c>
      <c r="W6" s="88">
        <f>DATE($B$2,VLOOKUP($B$3,Sources!$F$3:$G$15,2,FALSE),'Caldendrier final'!W5)</f>
        <v>44940</v>
      </c>
      <c r="X6" s="88">
        <f>DATE($B$2,VLOOKUP($B$3,Sources!$F$3:$G$15,2,FALSE),'Caldendrier final'!X5)</f>
        <v>44941</v>
      </c>
      <c r="Y6" s="88">
        <f>DATE($B$2,VLOOKUP($B$3,Sources!$F$3:$G$15,2,FALSE),'Caldendrier final'!Y5)</f>
        <v>44942</v>
      </c>
      <c r="Z6" s="88">
        <f>DATE($B$2,VLOOKUP($B$3,Sources!$F$3:$G$15,2,FALSE),'Caldendrier final'!Z5)</f>
        <v>44943</v>
      </c>
      <c r="AA6" s="88">
        <f>DATE($B$2,VLOOKUP($B$3,Sources!$F$3:$G$15,2,FALSE),'Caldendrier final'!AA5)</f>
        <v>44944</v>
      </c>
      <c r="AB6" s="88">
        <f>DATE($B$2,VLOOKUP($B$3,Sources!$F$3:$G$15,2,FALSE),'Caldendrier final'!AB5)</f>
        <v>44945</v>
      </c>
      <c r="AC6" s="88">
        <f>DATE($B$2,VLOOKUP($B$3,Sources!$F$3:$G$15,2,FALSE),'Caldendrier final'!AC5)</f>
        <v>44946</v>
      </c>
      <c r="AD6" s="88">
        <f>DATE($B$2,VLOOKUP($B$3,Sources!$F$3:$G$15,2,FALSE),'Caldendrier final'!AD5)</f>
        <v>44947</v>
      </c>
      <c r="AE6" s="88">
        <f>DATE($B$2,VLOOKUP($B$3,Sources!$F$3:$G$15,2,FALSE),'Caldendrier final'!AE5)</f>
        <v>44948</v>
      </c>
      <c r="AF6" s="88">
        <f>DATE($B$2,VLOOKUP($B$3,Sources!$F$3:$G$15,2,FALSE),'Caldendrier final'!AF5)</f>
        <v>44949</v>
      </c>
      <c r="AG6" s="88">
        <f>DATE($B$2,VLOOKUP($B$3,Sources!$F$3:$G$15,2,FALSE),'Caldendrier final'!AG5)</f>
        <v>44950</v>
      </c>
      <c r="AH6" s="88">
        <f>DATE($B$2,VLOOKUP($B$3,Sources!$F$3:$G$15,2,FALSE),'Caldendrier final'!AH5)</f>
        <v>44951</v>
      </c>
      <c r="AI6" s="88">
        <f>DATE($B$2,VLOOKUP($B$3,Sources!$F$3:$G$15,2,FALSE),'Caldendrier final'!AI5)</f>
        <v>44952</v>
      </c>
      <c r="AJ6" s="88">
        <f>DATE($B$2,VLOOKUP($B$3,Sources!$F$3:$G$15,2,FALSE),'Caldendrier final'!AJ5)</f>
        <v>44953</v>
      </c>
      <c r="AK6" s="88">
        <f>DATE($B$2,VLOOKUP($B$3,Sources!$F$3:$G$15,2,FALSE),'Caldendrier final'!AK5)</f>
        <v>44954</v>
      </c>
      <c r="AL6" s="88">
        <f>DATE($B$2,VLOOKUP($B$3,Sources!$F$3:$G$15,2,FALSE),'Caldendrier final'!AL5)</f>
        <v>44955</v>
      </c>
      <c r="AM6" s="88">
        <f>DATE($B$2,VLOOKUP($B$3,Sources!$F$3:$G$15,2,FALSE),'Caldendrier final'!AM5)</f>
        <v>44956</v>
      </c>
      <c r="AN6" s="89">
        <f>DATE($B$2,VLOOKUP($B$3,Sources!$F$3:$G$15,2,FALSE),'Caldendrier final'!AN5)</f>
        <v>44957</v>
      </c>
      <c r="AO6" s="1" t="s">
        <v>44</v>
      </c>
      <c r="AQ6" s="17"/>
    </row>
    <row r="7" spans="1:43" ht="44.25" customHeight="1" thickTop="1" thickBot="1" x14ac:dyDescent="0.3">
      <c r="A7" s="84"/>
      <c r="B7" s="84"/>
      <c r="C7" s="114"/>
      <c r="D7" s="84"/>
      <c r="E7" s="71"/>
      <c r="F7" s="41"/>
      <c r="G7" s="87" t="str">
        <f>'2023'!E6</f>
        <v>A</v>
      </c>
      <c r="H7" s="111"/>
      <c r="I7" s="42" t="str">
        <f ca="1">T(OFFSET(J7,,DAY($B$4)-1,,1))</f>
        <v/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1"/>
      <c r="AQ7" s="17"/>
    </row>
    <row r="8" spans="1:43" ht="16.5" thickTop="1" thickBot="1" x14ac:dyDescent="0.3">
      <c r="A8" s="85"/>
      <c r="B8" s="85"/>
      <c r="C8" s="115"/>
      <c r="D8" s="85"/>
      <c r="E8" s="75"/>
      <c r="F8" s="37"/>
      <c r="G8" s="82" t="s">
        <v>50</v>
      </c>
      <c r="H8" s="112"/>
      <c r="I8" s="42" t="str">
        <f t="shared" ref="I8:I71" ca="1" si="1">T(OFFSET(J8,,DAY($B$4)-1,,1))</f>
        <v/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40"/>
      <c r="AO8" s="2"/>
    </row>
    <row r="9" spans="1:43" ht="41.25" customHeight="1" thickTop="1" thickBot="1" x14ac:dyDescent="0.3">
      <c r="A9" s="84"/>
      <c r="B9" s="84"/>
      <c r="C9" s="71"/>
      <c r="D9" s="84"/>
      <c r="E9" s="71"/>
      <c r="F9" s="37"/>
      <c r="G9" s="87" t="str">
        <f>'2023'!E7</f>
        <v>b</v>
      </c>
      <c r="H9" s="111"/>
      <c r="I9" s="42" t="str">
        <f t="shared" ca="1" si="1"/>
        <v/>
      </c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4"/>
      <c r="AO9" s="2"/>
    </row>
    <row r="10" spans="1:43" ht="16.5" thickTop="1" thickBot="1" x14ac:dyDescent="0.3">
      <c r="A10" s="85"/>
      <c r="B10" s="85"/>
      <c r="C10" s="58"/>
      <c r="D10" s="85"/>
      <c r="E10" s="73"/>
      <c r="F10" s="37"/>
      <c r="G10" s="82" t="s">
        <v>34</v>
      </c>
      <c r="H10" s="112"/>
      <c r="I10" s="42" t="str">
        <f t="shared" ca="1" si="1"/>
        <v/>
      </c>
      <c r="J10" s="39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45"/>
      <c r="AK10" s="45"/>
      <c r="AL10" s="45"/>
      <c r="AM10" s="45"/>
      <c r="AN10" s="46"/>
    </row>
    <row r="11" spans="1:43" ht="16.5" thickTop="1" thickBot="1" x14ac:dyDescent="0.3">
      <c r="A11" s="84"/>
      <c r="B11" s="84"/>
      <c r="C11" s="71"/>
      <c r="D11" s="84"/>
      <c r="E11" s="71"/>
      <c r="F11" s="41"/>
      <c r="G11" s="87" t="str">
        <f>'2023'!E8</f>
        <v>AGENT 3</v>
      </c>
      <c r="H11" s="111"/>
      <c r="I11" s="42" t="str">
        <f t="shared" ca="1" si="1"/>
        <v/>
      </c>
      <c r="J11" s="60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61"/>
      <c r="AK11" s="61"/>
      <c r="AL11" s="61"/>
      <c r="AM11" s="61"/>
      <c r="AN11" s="62"/>
    </row>
    <row r="12" spans="1:43" ht="16.5" thickTop="1" thickBot="1" x14ac:dyDescent="0.3">
      <c r="A12" s="85"/>
      <c r="B12" s="85"/>
      <c r="C12" s="58"/>
      <c r="D12" s="85"/>
      <c r="E12" s="59"/>
      <c r="F12" s="41"/>
      <c r="G12" s="82" t="s">
        <v>51</v>
      </c>
      <c r="H12" s="112"/>
      <c r="I12" s="42" t="str">
        <f t="shared" ca="1" si="1"/>
        <v/>
      </c>
      <c r="J12" s="60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61"/>
      <c r="AK12" s="61"/>
      <c r="AL12" s="61"/>
      <c r="AM12" s="61"/>
      <c r="AN12" s="62"/>
    </row>
    <row r="13" spans="1:43" ht="15.6" customHeight="1" thickTop="1" thickBot="1" x14ac:dyDescent="0.3">
      <c r="A13" s="84"/>
      <c r="B13" s="84"/>
      <c r="C13" s="59"/>
      <c r="D13" s="84"/>
      <c r="E13" s="59"/>
      <c r="F13" s="41"/>
      <c r="G13" s="81" t="str">
        <f>'2023'!E9</f>
        <v>AGENT 4</v>
      </c>
      <c r="H13" s="111"/>
      <c r="I13" s="42" t="str">
        <f t="shared" ca="1" si="1"/>
        <v/>
      </c>
      <c r="J13" s="43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7"/>
      <c r="AK13" s="47"/>
      <c r="AL13" s="47"/>
      <c r="AM13" s="47"/>
      <c r="AN13" s="48"/>
    </row>
    <row r="14" spans="1:43" ht="16.5" thickTop="1" thickBot="1" x14ac:dyDescent="0.3">
      <c r="A14" s="85"/>
      <c r="B14" s="85"/>
      <c r="C14" s="58"/>
      <c r="D14" s="85"/>
      <c r="E14" s="59"/>
      <c r="F14" s="41"/>
      <c r="G14" s="82"/>
      <c r="H14" s="112"/>
      <c r="I14" s="42" t="str">
        <f t="shared" ca="1" si="1"/>
        <v/>
      </c>
      <c r="J14" s="39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45"/>
      <c r="AK14" s="45"/>
      <c r="AL14" s="45"/>
      <c r="AM14" s="45"/>
      <c r="AN14" s="46"/>
    </row>
    <row r="15" spans="1:43" ht="16.5" thickTop="1" thickBot="1" x14ac:dyDescent="0.3">
      <c r="A15" s="84"/>
      <c r="B15" s="84"/>
      <c r="C15" s="59"/>
      <c r="D15" s="84"/>
      <c r="E15" s="59"/>
      <c r="F15" s="41"/>
      <c r="G15" s="81" t="str">
        <f>'2023'!E10</f>
        <v>AGENT 5</v>
      </c>
      <c r="H15" s="111"/>
      <c r="I15" s="42" t="str">
        <f t="shared" ca="1" si="1"/>
        <v/>
      </c>
      <c r="J15" s="43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7"/>
      <c r="AK15" s="47"/>
      <c r="AL15" s="47"/>
      <c r="AM15" s="47"/>
      <c r="AN15" s="48"/>
    </row>
    <row r="16" spans="1:43" ht="16.5" thickTop="1" thickBot="1" x14ac:dyDescent="0.3">
      <c r="A16" s="85"/>
      <c r="B16" s="85"/>
      <c r="C16" s="58"/>
      <c r="D16" s="85"/>
      <c r="E16" s="59"/>
      <c r="F16" s="41"/>
      <c r="G16" s="82"/>
      <c r="H16" s="112"/>
      <c r="I16" s="42" t="str">
        <f t="shared" ca="1" si="1"/>
        <v/>
      </c>
      <c r="J16" s="39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45"/>
      <c r="AK16" s="45"/>
      <c r="AL16" s="45"/>
      <c r="AM16" s="45"/>
      <c r="AN16" s="46"/>
    </row>
    <row r="17" spans="1:40" ht="16.5" thickTop="1" thickBot="1" x14ac:dyDescent="0.3">
      <c r="A17" s="84"/>
      <c r="B17" s="84"/>
      <c r="C17" s="59"/>
      <c r="D17" s="84"/>
      <c r="E17" s="59"/>
      <c r="F17" s="41"/>
      <c r="G17" s="81" t="str">
        <f>'2023'!E11</f>
        <v>AGENT 6</v>
      </c>
      <c r="H17" s="111"/>
      <c r="I17" s="42" t="str">
        <f t="shared" ca="1" si="1"/>
        <v/>
      </c>
      <c r="J17" s="43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7"/>
      <c r="AK17" s="47"/>
      <c r="AL17" s="47"/>
      <c r="AM17" s="47"/>
      <c r="AN17" s="48"/>
    </row>
    <row r="18" spans="1:40" ht="16.5" thickTop="1" thickBot="1" x14ac:dyDescent="0.3">
      <c r="A18" s="85"/>
      <c r="B18" s="85"/>
      <c r="C18" s="58"/>
      <c r="D18" s="85"/>
      <c r="E18" s="59"/>
      <c r="F18" s="41"/>
      <c r="G18" s="82"/>
      <c r="H18" s="112"/>
      <c r="I18" s="42" t="str">
        <f t="shared" ca="1" si="1"/>
        <v/>
      </c>
      <c r="J18" s="39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45"/>
      <c r="AK18" s="45"/>
      <c r="AL18" s="45"/>
      <c r="AM18" s="45"/>
      <c r="AN18" s="46"/>
    </row>
    <row r="19" spans="1:40" ht="16.5" thickTop="1" thickBot="1" x14ac:dyDescent="0.3">
      <c r="A19" s="84"/>
      <c r="B19" s="84"/>
      <c r="C19" s="59"/>
      <c r="D19" s="84"/>
      <c r="E19" s="59"/>
      <c r="F19" s="41"/>
      <c r="G19" s="81" t="str">
        <f>'2023'!E12</f>
        <v>AGENT 7</v>
      </c>
      <c r="H19" s="111"/>
      <c r="I19" s="42" t="str">
        <f t="shared" ca="1" si="1"/>
        <v/>
      </c>
      <c r="J19" s="43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7"/>
      <c r="AK19" s="47"/>
      <c r="AL19" s="47"/>
      <c r="AM19" s="47"/>
      <c r="AN19" s="48"/>
    </row>
    <row r="20" spans="1:40" ht="16.5" thickTop="1" thickBot="1" x14ac:dyDescent="0.3">
      <c r="A20" s="85"/>
      <c r="B20" s="85"/>
      <c r="C20" s="58"/>
      <c r="D20" s="85"/>
      <c r="E20" s="59"/>
      <c r="F20" s="41"/>
      <c r="G20" s="82"/>
      <c r="H20" s="112"/>
      <c r="I20" s="42" t="str">
        <f t="shared" ca="1" si="1"/>
        <v/>
      </c>
      <c r="J20" s="39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45"/>
      <c r="AK20" s="45"/>
      <c r="AL20" s="45"/>
      <c r="AM20" s="45"/>
      <c r="AN20" s="46"/>
    </row>
    <row r="21" spans="1:40" ht="15.6" customHeight="1" thickTop="1" thickBot="1" x14ac:dyDescent="0.3">
      <c r="A21" s="84"/>
      <c r="B21" s="84"/>
      <c r="C21" s="59"/>
      <c r="D21" s="84"/>
      <c r="E21" s="59"/>
      <c r="F21" s="41"/>
      <c r="G21" s="81" t="str">
        <f>'2023'!E13</f>
        <v>AGENT 8</v>
      </c>
      <c r="H21" s="111"/>
      <c r="I21" s="42" t="str">
        <f t="shared" ca="1" si="1"/>
        <v/>
      </c>
      <c r="J21" s="43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7"/>
      <c r="AK21" s="47"/>
      <c r="AL21" s="47"/>
      <c r="AM21" s="47"/>
      <c r="AN21" s="48"/>
    </row>
    <row r="22" spans="1:40" ht="27" customHeight="1" thickTop="1" thickBot="1" x14ac:dyDescent="0.3">
      <c r="A22" s="85"/>
      <c r="B22" s="85"/>
      <c r="C22" s="73"/>
      <c r="D22" s="85"/>
      <c r="E22" s="59"/>
      <c r="F22" s="41"/>
      <c r="G22" s="82"/>
      <c r="H22" s="112"/>
      <c r="I22" s="42" t="str">
        <f t="shared" ca="1" si="1"/>
        <v/>
      </c>
      <c r="J22" s="39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45"/>
      <c r="AK22" s="45"/>
      <c r="AL22" s="45"/>
      <c r="AM22" s="45"/>
      <c r="AN22" s="46"/>
    </row>
    <row r="23" spans="1:40" ht="15.6" customHeight="1" thickTop="1" thickBot="1" x14ac:dyDescent="0.3">
      <c r="A23" s="84"/>
      <c r="B23" s="84"/>
      <c r="C23" s="54"/>
      <c r="D23" s="84"/>
      <c r="E23" s="76"/>
      <c r="F23" s="41"/>
      <c r="G23" s="81" t="str">
        <f>'2023'!E14</f>
        <v>AGENT 9</v>
      </c>
      <c r="H23" s="111"/>
      <c r="I23" s="42" t="str">
        <f t="shared" ca="1" si="1"/>
        <v/>
      </c>
      <c r="J23" s="43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7"/>
      <c r="AK23" s="47"/>
      <c r="AL23" s="47"/>
      <c r="AM23" s="47"/>
      <c r="AN23" s="48"/>
    </row>
    <row r="24" spans="1:40" ht="16.5" thickTop="1" thickBot="1" x14ac:dyDescent="0.3">
      <c r="A24" s="85"/>
      <c r="B24" s="85"/>
      <c r="C24" s="55"/>
      <c r="D24" s="85"/>
      <c r="E24" s="76"/>
      <c r="F24" s="41"/>
      <c r="G24" s="82"/>
      <c r="H24" s="112"/>
      <c r="I24" s="42" t="str">
        <f t="shared" ca="1" si="1"/>
        <v/>
      </c>
      <c r="J24" s="39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45"/>
      <c r="AK24" s="45"/>
      <c r="AL24" s="45"/>
      <c r="AM24" s="45"/>
      <c r="AN24" s="46"/>
    </row>
    <row r="25" spans="1:40" ht="15.6" customHeight="1" thickTop="1" thickBot="1" x14ac:dyDescent="0.3">
      <c r="A25" s="84"/>
      <c r="B25" s="84"/>
      <c r="C25" s="54"/>
      <c r="D25" s="84"/>
      <c r="E25" s="76"/>
      <c r="F25" s="41"/>
      <c r="G25" s="81" t="str">
        <f>'2023'!E15</f>
        <v>AGENT 10</v>
      </c>
      <c r="H25" s="111"/>
      <c r="I25" s="42" t="str">
        <f t="shared" ca="1" si="1"/>
        <v/>
      </c>
      <c r="J25" s="43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7"/>
      <c r="AK25" s="47"/>
      <c r="AL25" s="47"/>
      <c r="AM25" s="47"/>
      <c r="AN25" s="48"/>
    </row>
    <row r="26" spans="1:40" ht="16.5" thickTop="1" thickBot="1" x14ac:dyDescent="0.3">
      <c r="A26" s="85"/>
      <c r="B26" s="85"/>
      <c r="C26" s="55"/>
      <c r="D26" s="85"/>
      <c r="E26" s="76"/>
      <c r="F26" s="41"/>
      <c r="G26" s="82"/>
      <c r="H26" s="112"/>
      <c r="I26" s="42" t="str">
        <f t="shared" ca="1" si="1"/>
        <v/>
      </c>
      <c r="J26" s="39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45"/>
      <c r="AK26" s="45"/>
      <c r="AL26" s="45"/>
      <c r="AM26" s="45"/>
      <c r="AN26" s="46"/>
    </row>
    <row r="27" spans="1:40" ht="15.6" customHeight="1" thickTop="1" thickBot="1" x14ac:dyDescent="0.3">
      <c r="A27" s="84"/>
      <c r="B27" s="84"/>
      <c r="C27" s="54"/>
      <c r="D27" s="84"/>
      <c r="E27" s="76"/>
      <c r="F27" s="41"/>
      <c r="G27" s="81" t="str">
        <f>'2023'!E16</f>
        <v>AGENT 11</v>
      </c>
      <c r="H27" s="111"/>
      <c r="I27" s="42" t="str">
        <f t="shared" ca="1" si="1"/>
        <v/>
      </c>
      <c r="J27" s="43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7"/>
      <c r="AK27" s="47"/>
      <c r="AL27" s="47"/>
      <c r="AM27" s="47"/>
      <c r="AN27" s="48"/>
    </row>
    <row r="28" spans="1:40" ht="16.149999999999999" customHeight="1" thickTop="1" thickBot="1" x14ac:dyDescent="0.3">
      <c r="A28" s="85"/>
      <c r="B28" s="85"/>
      <c r="C28" s="55"/>
      <c r="D28" s="85"/>
      <c r="E28" s="76"/>
      <c r="F28" s="41"/>
      <c r="G28" s="82"/>
      <c r="H28" s="112"/>
      <c r="I28" s="42" t="str">
        <f t="shared" ca="1" si="1"/>
        <v/>
      </c>
      <c r="J28" s="39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45"/>
      <c r="AK28" s="45"/>
      <c r="AL28" s="45"/>
      <c r="AM28" s="45"/>
      <c r="AN28" s="46"/>
    </row>
    <row r="29" spans="1:40" ht="15.6" customHeight="1" thickTop="1" thickBot="1" x14ac:dyDescent="0.3">
      <c r="A29" s="84"/>
      <c r="B29" s="84"/>
      <c r="C29" s="54"/>
      <c r="D29" s="84"/>
      <c r="E29" s="76"/>
      <c r="F29" s="41"/>
      <c r="G29" s="81" t="str">
        <f>'2023'!E17</f>
        <v>AGENT 12</v>
      </c>
      <c r="H29" s="111"/>
      <c r="I29" s="42" t="str">
        <f t="shared" ca="1" si="1"/>
        <v/>
      </c>
      <c r="J29" s="43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7"/>
      <c r="AK29" s="47"/>
      <c r="AL29" s="47"/>
      <c r="AM29" s="47"/>
      <c r="AN29" s="48"/>
    </row>
    <row r="30" spans="1:40" ht="16.5" thickTop="1" thickBot="1" x14ac:dyDescent="0.3">
      <c r="A30" s="85"/>
      <c r="B30" s="85"/>
      <c r="C30" s="55"/>
      <c r="D30" s="85"/>
      <c r="E30" s="76"/>
      <c r="F30" s="41"/>
      <c r="G30" s="82"/>
      <c r="H30" s="112"/>
      <c r="I30" s="42" t="str">
        <f t="shared" ca="1" si="1"/>
        <v/>
      </c>
      <c r="J30" s="39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45"/>
      <c r="AK30" s="45"/>
      <c r="AL30" s="45"/>
      <c r="AM30" s="45"/>
      <c r="AN30" s="46"/>
    </row>
    <row r="31" spans="1:40" ht="15.6" customHeight="1" thickTop="1" thickBot="1" x14ac:dyDescent="0.3">
      <c r="A31" s="84"/>
      <c r="B31" s="84"/>
      <c r="C31" s="54"/>
      <c r="D31" s="84"/>
      <c r="E31" s="76"/>
      <c r="F31" s="41"/>
      <c r="G31" s="81" t="str">
        <f>'2023'!E18</f>
        <v>AGENT 13</v>
      </c>
      <c r="H31" s="111"/>
      <c r="I31" s="42" t="str">
        <f t="shared" ca="1" si="1"/>
        <v/>
      </c>
      <c r="J31" s="43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7"/>
      <c r="AK31" s="47"/>
      <c r="AL31" s="47"/>
      <c r="AM31" s="47"/>
      <c r="AN31" s="48"/>
    </row>
    <row r="32" spans="1:40" ht="16.5" thickTop="1" thickBot="1" x14ac:dyDescent="0.3">
      <c r="A32" s="85"/>
      <c r="B32" s="85"/>
      <c r="C32" s="55"/>
      <c r="D32" s="85"/>
      <c r="E32" s="76"/>
      <c r="F32" s="41"/>
      <c r="G32" s="82"/>
      <c r="H32" s="112"/>
      <c r="I32" s="42" t="str">
        <f t="shared" ca="1" si="1"/>
        <v/>
      </c>
      <c r="J32" s="39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45"/>
      <c r="AK32" s="45"/>
      <c r="AL32" s="45"/>
      <c r="AM32" s="45"/>
      <c r="AN32" s="46"/>
    </row>
    <row r="33" spans="1:40" ht="16.5" thickTop="1" thickBot="1" x14ac:dyDescent="0.3">
      <c r="A33" s="84"/>
      <c r="B33" s="84"/>
      <c r="C33" s="54"/>
      <c r="D33" s="84"/>
      <c r="E33" s="76"/>
      <c r="F33" s="41"/>
      <c r="G33" s="81" t="str">
        <f>'2023'!E19</f>
        <v>AGENT 14</v>
      </c>
      <c r="H33" s="111"/>
      <c r="I33" s="42" t="str">
        <f t="shared" ca="1" si="1"/>
        <v/>
      </c>
      <c r="J33" s="43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7"/>
      <c r="AK33" s="47"/>
      <c r="AL33" s="47"/>
      <c r="AM33" s="47"/>
      <c r="AN33" s="48"/>
    </row>
    <row r="34" spans="1:40" ht="16.5" thickTop="1" thickBot="1" x14ac:dyDescent="0.3">
      <c r="A34" s="85"/>
      <c r="B34" s="85"/>
      <c r="C34" s="55"/>
      <c r="D34" s="85"/>
      <c r="E34" s="76"/>
      <c r="F34" s="41"/>
      <c r="G34" s="82"/>
      <c r="H34" s="112"/>
      <c r="I34" s="42" t="str">
        <f t="shared" ca="1" si="1"/>
        <v/>
      </c>
      <c r="J34" s="39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45"/>
      <c r="AK34" s="45"/>
      <c r="AL34" s="45"/>
      <c r="AM34" s="45"/>
      <c r="AN34" s="46"/>
    </row>
    <row r="35" spans="1:40" ht="16.5" thickTop="1" thickBot="1" x14ac:dyDescent="0.3">
      <c r="A35" s="84"/>
      <c r="B35" s="84"/>
      <c r="C35" s="54"/>
      <c r="D35" s="84"/>
      <c r="E35" s="76"/>
      <c r="F35" s="41"/>
      <c r="G35" s="81" t="str">
        <f>'2023'!E20</f>
        <v>AGENT 15</v>
      </c>
      <c r="H35" s="111"/>
      <c r="I35" s="42" t="str">
        <f t="shared" ca="1" si="1"/>
        <v/>
      </c>
      <c r="J35" s="43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7"/>
      <c r="AK35" s="47"/>
      <c r="AL35" s="47"/>
      <c r="AM35" s="47"/>
      <c r="AN35" s="48"/>
    </row>
    <row r="36" spans="1:40" ht="16.5" thickTop="1" thickBot="1" x14ac:dyDescent="0.3">
      <c r="A36" s="85"/>
      <c r="B36" s="85"/>
      <c r="C36" s="55"/>
      <c r="D36" s="85"/>
      <c r="E36" s="76"/>
      <c r="F36" s="41"/>
      <c r="G36" s="82"/>
      <c r="H36" s="112"/>
      <c r="I36" s="42" t="str">
        <f t="shared" ca="1" si="1"/>
        <v/>
      </c>
      <c r="J36" s="39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45"/>
      <c r="AK36" s="45"/>
      <c r="AL36" s="45"/>
      <c r="AM36" s="45"/>
      <c r="AN36" s="46"/>
    </row>
    <row r="37" spans="1:40" ht="15.6" customHeight="1" thickTop="1" thickBot="1" x14ac:dyDescent="0.3">
      <c r="A37" s="84"/>
      <c r="B37" s="84"/>
      <c r="C37" s="54"/>
      <c r="D37" s="84"/>
      <c r="E37" s="76"/>
      <c r="F37" s="41"/>
      <c r="G37" s="81" t="s">
        <v>89</v>
      </c>
      <c r="H37" s="111"/>
      <c r="I37" s="42" t="str">
        <f t="shared" ca="1" si="1"/>
        <v/>
      </c>
      <c r="J37" s="43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7"/>
      <c r="AK37" s="47"/>
      <c r="AL37" s="47"/>
      <c r="AM37" s="47"/>
      <c r="AN37" s="48"/>
    </row>
    <row r="38" spans="1:40" ht="16.5" thickTop="1" thickBot="1" x14ac:dyDescent="0.3">
      <c r="A38" s="85"/>
      <c r="B38" s="85"/>
      <c r="C38" s="55"/>
      <c r="D38" s="85"/>
      <c r="E38" s="76"/>
      <c r="F38" s="41"/>
      <c r="G38" s="82"/>
      <c r="H38" s="112"/>
      <c r="I38" s="42" t="str">
        <f t="shared" ca="1" si="1"/>
        <v/>
      </c>
      <c r="J38" s="39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45"/>
      <c r="AK38" s="45"/>
      <c r="AL38" s="45"/>
      <c r="AM38" s="45"/>
      <c r="AN38" s="46"/>
    </row>
    <row r="39" spans="1:40" ht="15.6" customHeight="1" thickTop="1" thickBot="1" x14ac:dyDescent="0.3">
      <c r="A39" s="84"/>
      <c r="B39" s="84"/>
      <c r="C39" s="56"/>
      <c r="D39" s="84"/>
      <c r="E39" s="74"/>
      <c r="F39" s="41"/>
      <c r="G39" s="81"/>
      <c r="H39" s="111"/>
      <c r="I39" s="42" t="str">
        <f t="shared" ca="1" si="1"/>
        <v/>
      </c>
      <c r="J39" s="43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7"/>
      <c r="AK39" s="47"/>
      <c r="AL39" s="47"/>
      <c r="AM39" s="47"/>
      <c r="AN39" s="48"/>
    </row>
    <row r="40" spans="1:40" ht="16.5" thickTop="1" thickBot="1" x14ac:dyDescent="0.3">
      <c r="A40" s="85"/>
      <c r="B40" s="85"/>
      <c r="C40" s="57"/>
      <c r="D40" s="85"/>
      <c r="E40" s="74"/>
      <c r="F40" s="41"/>
      <c r="G40" s="82"/>
      <c r="H40" s="112"/>
      <c r="I40" s="42" t="str">
        <f t="shared" ca="1" si="1"/>
        <v/>
      </c>
      <c r="J40" s="39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45"/>
      <c r="AK40" s="45"/>
      <c r="AL40" s="45"/>
      <c r="AM40" s="45"/>
      <c r="AN40" s="46"/>
    </row>
    <row r="41" spans="1:40" ht="15.6" customHeight="1" thickTop="1" thickBot="1" x14ac:dyDescent="0.3">
      <c r="A41" s="84"/>
      <c r="B41" s="84"/>
      <c r="C41" s="56"/>
      <c r="D41" s="84"/>
      <c r="E41" s="74"/>
      <c r="F41" s="41"/>
      <c r="G41" s="81"/>
      <c r="H41" s="111"/>
      <c r="I41" s="42" t="str">
        <f t="shared" ca="1" si="1"/>
        <v/>
      </c>
      <c r="J41" s="43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7"/>
      <c r="AK41" s="47"/>
      <c r="AL41" s="47"/>
      <c r="AM41" s="47"/>
      <c r="AN41" s="48"/>
    </row>
    <row r="42" spans="1:40" ht="16.5" thickTop="1" thickBot="1" x14ac:dyDescent="0.3">
      <c r="A42" s="85"/>
      <c r="B42" s="85"/>
      <c r="C42" s="57"/>
      <c r="D42" s="85"/>
      <c r="E42" s="74"/>
      <c r="F42" s="41"/>
      <c r="G42" s="82"/>
      <c r="H42" s="112"/>
      <c r="I42" s="42" t="str">
        <f t="shared" ca="1" si="1"/>
        <v/>
      </c>
      <c r="J42" s="39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45"/>
      <c r="AK42" s="45"/>
      <c r="AL42" s="45"/>
      <c r="AM42" s="45"/>
      <c r="AN42" s="46"/>
    </row>
    <row r="43" spans="1:40" ht="15.6" customHeight="1" thickTop="1" thickBot="1" x14ac:dyDescent="0.3">
      <c r="A43" s="84"/>
      <c r="B43" s="84"/>
      <c r="C43" s="56"/>
      <c r="D43" s="84"/>
      <c r="E43" s="74"/>
      <c r="F43" s="41"/>
      <c r="G43" s="81"/>
      <c r="H43" s="111"/>
      <c r="I43" s="42" t="str">
        <f t="shared" ca="1" si="1"/>
        <v/>
      </c>
      <c r="J43" s="43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7"/>
      <c r="AK43" s="47"/>
      <c r="AL43" s="47"/>
      <c r="AM43" s="47"/>
      <c r="AN43" s="48"/>
    </row>
    <row r="44" spans="1:40" ht="16.5" thickTop="1" thickBot="1" x14ac:dyDescent="0.3">
      <c r="A44" s="85"/>
      <c r="B44" s="85"/>
      <c r="C44" s="57"/>
      <c r="D44" s="85"/>
      <c r="E44" s="74"/>
      <c r="F44" s="41"/>
      <c r="G44" s="82"/>
      <c r="H44" s="112"/>
      <c r="I44" s="42" t="str">
        <f t="shared" ca="1" si="1"/>
        <v/>
      </c>
      <c r="J44" s="39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45"/>
      <c r="AK44" s="45"/>
      <c r="AL44" s="45"/>
      <c r="AM44" s="45"/>
      <c r="AN44" s="46"/>
    </row>
    <row r="45" spans="1:40" ht="15.6" customHeight="1" thickTop="1" thickBot="1" x14ac:dyDescent="0.3">
      <c r="A45" s="84"/>
      <c r="B45" s="84"/>
      <c r="C45" s="56"/>
      <c r="D45" s="84"/>
      <c r="E45" s="74"/>
      <c r="F45" s="41"/>
      <c r="G45" s="81"/>
      <c r="H45" s="111"/>
      <c r="I45" s="42" t="str">
        <f t="shared" ca="1" si="1"/>
        <v/>
      </c>
      <c r="J45" s="43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7"/>
      <c r="AK45" s="47"/>
      <c r="AL45" s="47"/>
      <c r="AM45" s="47"/>
      <c r="AN45" s="48"/>
    </row>
    <row r="46" spans="1:40" ht="16.5" thickTop="1" thickBot="1" x14ac:dyDescent="0.3">
      <c r="A46" s="85"/>
      <c r="B46" s="85"/>
      <c r="C46" s="57"/>
      <c r="D46" s="85"/>
      <c r="E46" s="74"/>
      <c r="F46" s="41"/>
      <c r="G46" s="82"/>
      <c r="H46" s="112"/>
      <c r="I46" s="42" t="str">
        <f t="shared" ca="1" si="1"/>
        <v/>
      </c>
      <c r="J46" s="39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45"/>
      <c r="AK46" s="45"/>
      <c r="AL46" s="45"/>
      <c r="AM46" s="45"/>
      <c r="AN46" s="46"/>
    </row>
    <row r="47" spans="1:40" ht="15.6" customHeight="1" thickTop="1" thickBot="1" x14ac:dyDescent="0.3">
      <c r="A47" s="84"/>
      <c r="B47" s="84"/>
      <c r="C47" s="56"/>
      <c r="D47" s="84"/>
      <c r="E47" s="74"/>
      <c r="F47" s="41"/>
      <c r="G47" s="81"/>
      <c r="H47" s="111"/>
      <c r="I47" s="42" t="str">
        <f t="shared" ca="1" si="1"/>
        <v/>
      </c>
      <c r="J47" s="43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7"/>
      <c r="AK47" s="47"/>
      <c r="AL47" s="47"/>
      <c r="AM47" s="47"/>
      <c r="AN47" s="48"/>
    </row>
    <row r="48" spans="1:40" ht="16.5" thickTop="1" thickBot="1" x14ac:dyDescent="0.3">
      <c r="A48" s="85"/>
      <c r="B48" s="85"/>
      <c r="C48" s="57"/>
      <c r="D48" s="85"/>
      <c r="E48" s="74"/>
      <c r="F48" s="41"/>
      <c r="G48" s="82"/>
      <c r="H48" s="112"/>
      <c r="I48" s="42" t="str">
        <f t="shared" ca="1" si="1"/>
        <v/>
      </c>
      <c r="J48" s="39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45"/>
      <c r="AK48" s="45"/>
      <c r="AL48" s="45"/>
      <c r="AM48" s="45"/>
      <c r="AN48" s="46"/>
    </row>
    <row r="49" spans="1:40" ht="15.6" customHeight="1" thickTop="1" thickBot="1" x14ac:dyDescent="0.3">
      <c r="A49" s="84"/>
      <c r="B49" s="84"/>
      <c r="C49" s="56"/>
      <c r="D49" s="84"/>
      <c r="E49" s="74"/>
      <c r="F49" s="41"/>
      <c r="G49" s="81"/>
      <c r="H49" s="111"/>
      <c r="I49" s="42" t="str">
        <f t="shared" ca="1" si="1"/>
        <v/>
      </c>
      <c r="J49" s="43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7"/>
      <c r="AK49" s="47"/>
      <c r="AL49" s="47"/>
      <c r="AM49" s="47"/>
      <c r="AN49" s="48"/>
    </row>
    <row r="50" spans="1:40" ht="16.5" thickTop="1" thickBot="1" x14ac:dyDescent="0.3">
      <c r="A50" s="85"/>
      <c r="B50" s="85"/>
      <c r="C50" s="57"/>
      <c r="D50" s="85"/>
      <c r="E50" s="74"/>
      <c r="F50" s="41"/>
      <c r="G50" s="82"/>
      <c r="H50" s="112"/>
      <c r="I50" s="42" t="str">
        <f t="shared" ca="1" si="1"/>
        <v/>
      </c>
      <c r="J50" s="39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45"/>
      <c r="AK50" s="45"/>
      <c r="AL50" s="45"/>
      <c r="AM50" s="45"/>
      <c r="AN50" s="46"/>
    </row>
    <row r="51" spans="1:40" ht="15.6" customHeight="1" thickTop="1" thickBot="1" x14ac:dyDescent="0.3">
      <c r="A51" s="84"/>
      <c r="B51" s="84"/>
      <c r="C51" s="54"/>
      <c r="D51" s="84"/>
      <c r="E51" s="76"/>
      <c r="F51" s="41"/>
      <c r="G51" s="81"/>
      <c r="H51" s="111"/>
      <c r="I51" s="42" t="str">
        <f t="shared" ca="1" si="1"/>
        <v/>
      </c>
      <c r="J51" s="43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7"/>
      <c r="AK51" s="47"/>
      <c r="AL51" s="47"/>
      <c r="AM51" s="47"/>
      <c r="AN51" s="48"/>
    </row>
    <row r="52" spans="1:40" ht="16.5" thickTop="1" thickBot="1" x14ac:dyDescent="0.3">
      <c r="A52" s="85"/>
      <c r="B52" s="85"/>
      <c r="C52" s="55"/>
      <c r="D52" s="85"/>
      <c r="E52" s="76"/>
      <c r="F52" s="41"/>
      <c r="G52" s="82"/>
      <c r="H52" s="112"/>
      <c r="I52" s="42" t="str">
        <f t="shared" ca="1" si="1"/>
        <v/>
      </c>
      <c r="J52" s="39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45"/>
      <c r="AK52" s="45"/>
      <c r="AL52" s="45"/>
      <c r="AM52" s="45"/>
      <c r="AN52" s="46"/>
    </row>
    <row r="53" spans="1:40" ht="15.6" customHeight="1" thickTop="1" thickBot="1" x14ac:dyDescent="0.3">
      <c r="A53" s="84"/>
      <c r="B53" s="84"/>
      <c r="C53" s="54"/>
      <c r="D53" s="84"/>
      <c r="E53" s="76"/>
      <c r="F53" s="41"/>
      <c r="G53" s="81"/>
      <c r="H53" s="111"/>
      <c r="I53" s="42" t="str">
        <f t="shared" ca="1" si="1"/>
        <v/>
      </c>
      <c r="J53" s="43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7"/>
      <c r="AK53" s="47"/>
      <c r="AL53" s="47"/>
      <c r="AM53" s="47"/>
      <c r="AN53" s="48"/>
    </row>
    <row r="54" spans="1:40" ht="16.5" thickTop="1" thickBot="1" x14ac:dyDescent="0.3">
      <c r="A54" s="85"/>
      <c r="B54" s="85"/>
      <c r="C54" s="55"/>
      <c r="D54" s="85"/>
      <c r="E54" s="76"/>
      <c r="F54" s="41"/>
      <c r="G54" s="82"/>
      <c r="H54" s="112"/>
      <c r="I54" s="42" t="str">
        <f t="shared" ca="1" si="1"/>
        <v/>
      </c>
      <c r="J54" s="39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45"/>
      <c r="AK54" s="45"/>
      <c r="AL54" s="45"/>
      <c r="AM54" s="45"/>
      <c r="AN54" s="46"/>
    </row>
    <row r="55" spans="1:40" ht="15.6" customHeight="1" thickTop="1" thickBot="1" x14ac:dyDescent="0.3">
      <c r="A55" s="84"/>
      <c r="B55" s="84"/>
      <c r="C55" s="54"/>
      <c r="D55" s="84"/>
      <c r="E55" s="76"/>
      <c r="F55" s="41"/>
      <c r="G55" s="81"/>
      <c r="H55" s="111"/>
      <c r="I55" s="42" t="str">
        <f t="shared" ca="1" si="1"/>
        <v/>
      </c>
      <c r="J55" s="43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7"/>
      <c r="AK55" s="47"/>
      <c r="AL55" s="47"/>
      <c r="AM55" s="47"/>
      <c r="AN55" s="48"/>
    </row>
    <row r="56" spans="1:40" ht="16.5" thickTop="1" thickBot="1" x14ac:dyDescent="0.3">
      <c r="A56" s="85"/>
      <c r="B56" s="85"/>
      <c r="C56" s="55"/>
      <c r="D56" s="85"/>
      <c r="E56" s="76"/>
      <c r="F56" s="41"/>
      <c r="G56" s="82"/>
      <c r="H56" s="112"/>
      <c r="I56" s="42" t="str">
        <f t="shared" ca="1" si="1"/>
        <v/>
      </c>
      <c r="J56" s="39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45"/>
      <c r="AK56" s="45"/>
      <c r="AL56" s="45"/>
      <c r="AM56" s="45"/>
      <c r="AN56" s="46"/>
    </row>
    <row r="57" spans="1:40" ht="15.6" customHeight="1" thickTop="1" thickBot="1" x14ac:dyDescent="0.3">
      <c r="A57" s="84"/>
      <c r="B57" s="84"/>
      <c r="C57" s="54"/>
      <c r="D57" s="84"/>
      <c r="E57" s="76"/>
      <c r="F57" s="41"/>
      <c r="G57" s="81"/>
      <c r="H57" s="111"/>
      <c r="I57" s="42" t="str">
        <f t="shared" ca="1" si="1"/>
        <v/>
      </c>
      <c r="J57" s="43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7"/>
      <c r="AK57" s="47"/>
      <c r="AL57" s="47"/>
      <c r="AM57" s="47"/>
      <c r="AN57" s="48"/>
    </row>
    <row r="58" spans="1:40" ht="16.5" thickTop="1" thickBot="1" x14ac:dyDescent="0.3">
      <c r="A58" s="85"/>
      <c r="B58" s="85"/>
      <c r="C58" s="55"/>
      <c r="D58" s="85"/>
      <c r="E58" s="76"/>
      <c r="F58" s="41"/>
      <c r="G58" s="82"/>
      <c r="H58" s="112"/>
      <c r="I58" s="42" t="str">
        <f t="shared" ca="1" si="1"/>
        <v/>
      </c>
      <c r="J58" s="39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45"/>
      <c r="AK58" s="45"/>
      <c r="AL58" s="45"/>
      <c r="AM58" s="45"/>
      <c r="AN58" s="46"/>
    </row>
    <row r="59" spans="1:40" ht="15.6" customHeight="1" thickTop="1" thickBot="1" x14ac:dyDescent="0.3">
      <c r="A59" s="84"/>
      <c r="B59" s="84"/>
      <c r="C59" s="54"/>
      <c r="D59" s="84"/>
      <c r="E59" s="76"/>
      <c r="F59" s="41"/>
      <c r="G59" s="81"/>
      <c r="H59" s="111"/>
      <c r="I59" s="42" t="str">
        <f t="shared" ca="1" si="1"/>
        <v/>
      </c>
      <c r="J59" s="43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7"/>
      <c r="AK59" s="47"/>
      <c r="AL59" s="47"/>
      <c r="AM59" s="47"/>
      <c r="AN59" s="48"/>
    </row>
    <row r="60" spans="1:40" ht="16.5" thickTop="1" thickBot="1" x14ac:dyDescent="0.3">
      <c r="A60" s="85"/>
      <c r="B60" s="85"/>
      <c r="C60" s="55"/>
      <c r="D60" s="85"/>
      <c r="E60" s="76"/>
      <c r="F60" s="41"/>
      <c r="G60" s="82"/>
      <c r="H60" s="112"/>
      <c r="I60" s="42" t="str">
        <f t="shared" ca="1" si="1"/>
        <v/>
      </c>
      <c r="J60" s="39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45"/>
      <c r="AK60" s="45"/>
      <c r="AL60" s="45"/>
      <c r="AM60" s="45"/>
      <c r="AN60" s="46"/>
    </row>
    <row r="61" spans="1:40" ht="15.6" customHeight="1" thickTop="1" thickBot="1" x14ac:dyDescent="0.3">
      <c r="A61" s="84"/>
      <c r="B61" s="84"/>
      <c r="C61" s="54"/>
      <c r="D61" s="84"/>
      <c r="E61" s="76"/>
      <c r="F61" s="41"/>
      <c r="G61" s="81"/>
      <c r="H61" s="111"/>
      <c r="I61" s="42" t="str">
        <f t="shared" ca="1" si="1"/>
        <v/>
      </c>
      <c r="J61" s="43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7"/>
      <c r="AK61" s="47"/>
      <c r="AL61" s="47"/>
      <c r="AM61" s="47"/>
      <c r="AN61" s="48"/>
    </row>
    <row r="62" spans="1:40" ht="16.5" thickTop="1" thickBot="1" x14ac:dyDescent="0.3">
      <c r="A62" s="85"/>
      <c r="B62" s="85"/>
      <c r="C62" s="55"/>
      <c r="D62" s="85"/>
      <c r="E62" s="76"/>
      <c r="F62" s="41"/>
      <c r="G62" s="82"/>
      <c r="H62" s="112"/>
      <c r="I62" s="42" t="str">
        <f t="shared" ca="1" si="1"/>
        <v/>
      </c>
      <c r="J62" s="39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45"/>
      <c r="AK62" s="45"/>
      <c r="AL62" s="45"/>
      <c r="AM62" s="45"/>
      <c r="AN62" s="46"/>
    </row>
    <row r="63" spans="1:40" ht="15.6" customHeight="1" thickTop="1" thickBot="1" x14ac:dyDescent="0.3">
      <c r="A63" s="84"/>
      <c r="B63" s="84"/>
      <c r="C63" s="54"/>
      <c r="D63" s="84"/>
      <c r="E63" s="76"/>
      <c r="F63" s="41"/>
      <c r="G63" s="81"/>
      <c r="H63" s="111"/>
      <c r="I63" s="42" t="str">
        <f t="shared" ca="1" si="1"/>
        <v/>
      </c>
      <c r="J63" s="43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7"/>
      <c r="AK63" s="47"/>
      <c r="AL63" s="47"/>
      <c r="AM63" s="47"/>
      <c r="AN63" s="48"/>
    </row>
    <row r="64" spans="1:40" ht="16.5" thickTop="1" thickBot="1" x14ac:dyDescent="0.3">
      <c r="A64" s="85"/>
      <c r="B64" s="85"/>
      <c r="C64" s="55"/>
      <c r="D64" s="85"/>
      <c r="E64" s="76"/>
      <c r="F64" s="41"/>
      <c r="G64" s="82"/>
      <c r="H64" s="112"/>
      <c r="I64" s="42" t="str">
        <f t="shared" ca="1" si="1"/>
        <v/>
      </c>
      <c r="J64" s="39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45"/>
      <c r="AK64" s="45"/>
      <c r="AL64" s="45"/>
      <c r="AM64" s="45"/>
      <c r="AN64" s="46"/>
    </row>
    <row r="65" spans="1:40" ht="15.6" customHeight="1" thickTop="1" thickBot="1" x14ac:dyDescent="0.3">
      <c r="A65" s="84"/>
      <c r="B65" s="84"/>
      <c r="C65" s="66"/>
      <c r="D65" s="84"/>
      <c r="E65" s="76"/>
      <c r="F65" s="41"/>
      <c r="G65" s="81"/>
      <c r="H65" s="111"/>
      <c r="I65" s="42" t="str">
        <f t="shared" ca="1" si="1"/>
        <v/>
      </c>
      <c r="J65" s="43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7"/>
      <c r="AK65" s="47"/>
      <c r="AL65" s="47"/>
      <c r="AM65" s="47"/>
      <c r="AN65" s="48"/>
    </row>
    <row r="66" spans="1:40" ht="16.5" thickTop="1" thickBot="1" x14ac:dyDescent="0.3">
      <c r="A66" s="85"/>
      <c r="B66" s="85"/>
      <c r="C66" s="55"/>
      <c r="D66" s="85"/>
      <c r="E66" s="76"/>
      <c r="F66" s="41"/>
      <c r="G66" s="82"/>
      <c r="H66" s="112"/>
      <c r="I66" s="42" t="str">
        <f t="shared" ca="1" si="1"/>
        <v/>
      </c>
      <c r="J66" s="39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45"/>
      <c r="AK66" s="45"/>
      <c r="AL66" s="45"/>
      <c r="AM66" s="45"/>
      <c r="AN66" s="46"/>
    </row>
    <row r="67" spans="1:40" ht="15.6" customHeight="1" thickTop="1" thickBot="1" x14ac:dyDescent="0.3">
      <c r="A67" s="84"/>
      <c r="B67" s="84"/>
      <c r="C67" s="54"/>
      <c r="D67" s="84"/>
      <c r="E67" s="76"/>
      <c r="F67" s="41"/>
      <c r="G67" s="81"/>
      <c r="H67" s="111"/>
      <c r="I67" s="42" t="str">
        <f t="shared" ca="1" si="1"/>
        <v/>
      </c>
      <c r="J67" s="43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7"/>
      <c r="AK67" s="47"/>
      <c r="AL67" s="47"/>
      <c r="AM67" s="47"/>
      <c r="AN67" s="48"/>
    </row>
    <row r="68" spans="1:40" ht="16.5" thickTop="1" thickBot="1" x14ac:dyDescent="0.3">
      <c r="A68" s="85"/>
      <c r="B68" s="85"/>
      <c r="C68" s="55"/>
      <c r="D68" s="85"/>
      <c r="E68" s="76"/>
      <c r="F68" s="41"/>
      <c r="G68" s="82"/>
      <c r="H68" s="112"/>
      <c r="I68" s="42" t="str">
        <f t="shared" ca="1" si="1"/>
        <v/>
      </c>
      <c r="J68" s="39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45"/>
      <c r="AK68" s="45"/>
      <c r="AL68" s="45"/>
      <c r="AM68" s="45"/>
      <c r="AN68" s="46"/>
    </row>
    <row r="69" spans="1:40" ht="15.6" customHeight="1" thickTop="1" thickBot="1" x14ac:dyDescent="0.3">
      <c r="A69" s="84"/>
      <c r="B69" s="84"/>
      <c r="C69" s="54"/>
      <c r="D69" s="84"/>
      <c r="E69" s="76"/>
      <c r="F69" s="41"/>
      <c r="G69" s="81"/>
      <c r="H69" s="111"/>
      <c r="I69" s="42" t="str">
        <f t="shared" ca="1" si="1"/>
        <v/>
      </c>
      <c r="J69" s="43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7"/>
      <c r="AK69" s="47"/>
      <c r="AL69" s="47"/>
      <c r="AM69" s="47"/>
      <c r="AN69" s="48"/>
    </row>
    <row r="70" spans="1:40" ht="16.5" thickTop="1" thickBot="1" x14ac:dyDescent="0.3">
      <c r="A70" s="85"/>
      <c r="B70" s="85"/>
      <c r="C70" s="72"/>
      <c r="D70" s="85"/>
      <c r="E70" s="76"/>
      <c r="F70" s="41"/>
      <c r="G70" s="82"/>
      <c r="H70" s="112"/>
      <c r="I70" s="42" t="str">
        <f t="shared" ca="1" si="1"/>
        <v/>
      </c>
      <c r="J70" s="39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45"/>
      <c r="AK70" s="45"/>
      <c r="AL70" s="45"/>
      <c r="AM70" s="45"/>
      <c r="AN70" s="46"/>
    </row>
    <row r="71" spans="1:40" ht="15.6" customHeight="1" thickTop="1" thickBot="1" x14ac:dyDescent="0.3">
      <c r="A71" s="84"/>
      <c r="B71" s="84"/>
      <c r="C71" s="54"/>
      <c r="D71" s="84"/>
      <c r="E71" s="76"/>
      <c r="F71" s="41"/>
      <c r="G71" s="81"/>
      <c r="H71" s="111"/>
      <c r="I71" s="42" t="str">
        <f t="shared" ca="1" si="1"/>
        <v/>
      </c>
      <c r="J71" s="43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7"/>
      <c r="AK71" s="47"/>
      <c r="AL71" s="47"/>
      <c r="AM71" s="47"/>
      <c r="AN71" s="48"/>
    </row>
    <row r="72" spans="1:40" ht="16.5" thickTop="1" thickBot="1" x14ac:dyDescent="0.3">
      <c r="A72" s="85"/>
      <c r="B72" s="85"/>
      <c r="C72" s="55"/>
      <c r="D72" s="85"/>
      <c r="E72" s="76"/>
      <c r="F72" s="41"/>
      <c r="G72" s="82"/>
      <c r="H72" s="112"/>
      <c r="I72" s="42" t="str">
        <f t="shared" ref="I72:I132" ca="1" si="2">T(OFFSET(J72,,DAY($B$4)-1,,1))</f>
        <v/>
      </c>
      <c r="J72" s="39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45"/>
      <c r="AK72" s="45"/>
      <c r="AL72" s="45"/>
      <c r="AM72" s="45"/>
      <c r="AN72" s="46"/>
    </row>
    <row r="73" spans="1:40" ht="15.6" customHeight="1" thickTop="1" thickBot="1" x14ac:dyDescent="0.3">
      <c r="A73" s="84"/>
      <c r="B73" s="84"/>
      <c r="C73" s="54"/>
      <c r="D73" s="84"/>
      <c r="E73" s="76"/>
      <c r="F73" s="41"/>
      <c r="G73" s="81"/>
      <c r="H73" s="111"/>
      <c r="I73" s="42" t="str">
        <f t="shared" ca="1" si="2"/>
        <v/>
      </c>
      <c r="J73" s="43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7"/>
      <c r="AK73" s="47"/>
      <c r="AL73" s="47"/>
      <c r="AM73" s="47"/>
      <c r="AN73" s="48"/>
    </row>
    <row r="74" spans="1:40" ht="16.5" thickTop="1" thickBot="1" x14ac:dyDescent="0.3">
      <c r="A74" s="85"/>
      <c r="B74" s="85"/>
      <c r="C74" s="55"/>
      <c r="D74" s="85"/>
      <c r="E74" s="76"/>
      <c r="F74" s="41"/>
      <c r="G74" s="82"/>
      <c r="H74" s="112"/>
      <c r="I74" s="42" t="str">
        <f t="shared" ca="1" si="2"/>
        <v/>
      </c>
      <c r="J74" s="39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45"/>
      <c r="AK74" s="45"/>
      <c r="AL74" s="45"/>
      <c r="AM74" s="45"/>
      <c r="AN74" s="46"/>
    </row>
    <row r="75" spans="1:40" ht="15.6" customHeight="1" thickTop="1" thickBot="1" x14ac:dyDescent="0.3">
      <c r="A75" s="84"/>
      <c r="B75" s="84"/>
      <c r="C75" s="54"/>
      <c r="D75" s="84"/>
      <c r="E75" s="76"/>
      <c r="F75" s="41"/>
      <c r="G75" s="81"/>
      <c r="H75" s="111"/>
      <c r="I75" s="42" t="str">
        <f t="shared" ca="1" si="2"/>
        <v/>
      </c>
      <c r="J75" s="43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7"/>
      <c r="AK75" s="47"/>
      <c r="AL75" s="47"/>
      <c r="AM75" s="47"/>
      <c r="AN75" s="48"/>
    </row>
    <row r="76" spans="1:40" ht="16.5" thickTop="1" thickBot="1" x14ac:dyDescent="0.3">
      <c r="A76" s="85"/>
      <c r="B76" s="85"/>
      <c r="C76" s="55"/>
      <c r="D76" s="85"/>
      <c r="E76" s="76"/>
      <c r="F76" s="41"/>
      <c r="G76" s="82"/>
      <c r="H76" s="112"/>
      <c r="I76" s="42" t="str">
        <f t="shared" ca="1" si="2"/>
        <v/>
      </c>
      <c r="J76" s="39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45"/>
      <c r="AK76" s="45"/>
      <c r="AL76" s="45"/>
      <c r="AM76" s="45"/>
      <c r="AN76" s="46"/>
    </row>
    <row r="77" spans="1:40" ht="15.6" customHeight="1" thickTop="1" thickBot="1" x14ac:dyDescent="0.3">
      <c r="A77" s="84"/>
      <c r="B77" s="84"/>
      <c r="C77" s="54"/>
      <c r="D77" s="84"/>
      <c r="E77" s="76"/>
      <c r="F77" s="41"/>
      <c r="G77" s="81"/>
      <c r="H77" s="111"/>
      <c r="I77" s="42" t="str">
        <f t="shared" ca="1" si="2"/>
        <v/>
      </c>
      <c r="J77" s="43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7"/>
      <c r="AK77" s="47"/>
      <c r="AL77" s="47"/>
      <c r="AM77" s="47"/>
      <c r="AN77" s="48"/>
    </row>
    <row r="78" spans="1:40" ht="16.5" thickTop="1" thickBot="1" x14ac:dyDescent="0.3">
      <c r="A78" s="85"/>
      <c r="B78" s="85"/>
      <c r="C78" s="55"/>
      <c r="D78" s="85"/>
      <c r="E78" s="76"/>
      <c r="F78" s="41"/>
      <c r="G78" s="82"/>
      <c r="H78" s="112"/>
      <c r="I78" s="42" t="str">
        <f t="shared" ca="1" si="2"/>
        <v/>
      </c>
      <c r="J78" s="39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45"/>
      <c r="AK78" s="45"/>
      <c r="AL78" s="45"/>
      <c r="AM78" s="45"/>
      <c r="AN78" s="46"/>
    </row>
    <row r="79" spans="1:40" ht="15.6" customHeight="1" thickTop="1" thickBot="1" x14ac:dyDescent="0.3">
      <c r="A79" s="84"/>
      <c r="B79" s="84"/>
      <c r="C79" s="54"/>
      <c r="D79" s="84"/>
      <c r="E79" s="76"/>
      <c r="F79" s="41"/>
      <c r="G79" s="81"/>
      <c r="H79" s="111"/>
      <c r="I79" s="42" t="str">
        <f t="shared" ca="1" si="2"/>
        <v/>
      </c>
      <c r="J79" s="43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7"/>
      <c r="AK79" s="47"/>
      <c r="AL79" s="47"/>
      <c r="AM79" s="47"/>
      <c r="AN79" s="48"/>
    </row>
    <row r="80" spans="1:40" ht="16.5" thickTop="1" thickBot="1" x14ac:dyDescent="0.3">
      <c r="A80" s="85"/>
      <c r="B80" s="85"/>
      <c r="C80" s="55"/>
      <c r="D80" s="85"/>
      <c r="E80" s="76"/>
      <c r="F80" s="41"/>
      <c r="G80" s="82"/>
      <c r="H80" s="112"/>
      <c r="I80" s="42" t="str">
        <f t="shared" ca="1" si="2"/>
        <v/>
      </c>
      <c r="J80" s="39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45"/>
      <c r="AK80" s="45"/>
      <c r="AL80" s="45"/>
      <c r="AM80" s="45"/>
      <c r="AN80" s="46"/>
    </row>
    <row r="81" spans="1:40" ht="15.6" customHeight="1" thickTop="1" thickBot="1" x14ac:dyDescent="0.3">
      <c r="A81" s="84"/>
      <c r="B81" s="84"/>
      <c r="C81" s="54"/>
      <c r="D81" s="84"/>
      <c r="E81" s="76"/>
      <c r="F81" s="41"/>
      <c r="G81" s="81"/>
      <c r="H81" s="111"/>
      <c r="I81" s="42" t="str">
        <f t="shared" ca="1" si="2"/>
        <v/>
      </c>
      <c r="J81" s="43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7"/>
      <c r="AK81" s="47"/>
      <c r="AL81" s="47"/>
      <c r="AM81" s="47"/>
      <c r="AN81" s="48"/>
    </row>
    <row r="82" spans="1:40" ht="16.5" thickTop="1" thickBot="1" x14ac:dyDescent="0.3">
      <c r="A82" s="85"/>
      <c r="B82" s="85"/>
      <c r="C82" s="67"/>
      <c r="D82" s="85"/>
      <c r="E82" s="76"/>
      <c r="F82" s="41"/>
      <c r="G82" s="82"/>
      <c r="H82" s="112"/>
      <c r="I82" s="42" t="str">
        <f t="shared" ca="1" si="2"/>
        <v/>
      </c>
      <c r="J82" s="39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45"/>
      <c r="AK82" s="45"/>
      <c r="AL82" s="45"/>
      <c r="AM82" s="45"/>
      <c r="AN82" s="46"/>
    </row>
    <row r="83" spans="1:40" ht="15.6" customHeight="1" thickTop="1" thickBot="1" x14ac:dyDescent="0.3">
      <c r="A83" s="84"/>
      <c r="B83" s="84"/>
      <c r="C83" s="54"/>
      <c r="D83" s="84"/>
      <c r="E83" s="76"/>
      <c r="F83" s="41"/>
      <c r="G83" s="81"/>
      <c r="H83" s="111"/>
      <c r="I83" s="42" t="str">
        <f t="shared" ca="1" si="2"/>
        <v/>
      </c>
      <c r="J83" s="43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7"/>
      <c r="AK83" s="47"/>
      <c r="AL83" s="47"/>
      <c r="AM83" s="47"/>
      <c r="AN83" s="48"/>
    </row>
    <row r="84" spans="1:40" ht="16.5" thickTop="1" thickBot="1" x14ac:dyDescent="0.3">
      <c r="A84" s="85"/>
      <c r="B84" s="85"/>
      <c r="C84" s="55"/>
      <c r="D84" s="85"/>
      <c r="E84" s="76"/>
      <c r="F84" s="41"/>
      <c r="G84" s="82"/>
      <c r="H84" s="112"/>
      <c r="I84" s="42" t="str">
        <f t="shared" ca="1" si="2"/>
        <v/>
      </c>
      <c r="J84" s="39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45"/>
      <c r="AK84" s="45"/>
      <c r="AL84" s="45"/>
      <c r="AM84" s="45"/>
      <c r="AN84" s="46"/>
    </row>
    <row r="85" spans="1:40" ht="15.75" customHeight="1" thickTop="1" thickBot="1" x14ac:dyDescent="0.3">
      <c r="A85" s="84"/>
      <c r="B85" s="84"/>
      <c r="C85" s="54"/>
      <c r="D85" s="84"/>
      <c r="E85" s="76"/>
      <c r="F85" s="41"/>
      <c r="G85" s="81"/>
      <c r="H85" s="111"/>
      <c r="I85" s="42" t="str">
        <f t="shared" ca="1" si="2"/>
        <v/>
      </c>
      <c r="J85" s="43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7"/>
      <c r="AK85" s="47"/>
      <c r="AL85" s="47"/>
      <c r="AM85" s="47"/>
      <c r="AN85" s="48"/>
    </row>
    <row r="86" spans="1:40" ht="16.5" thickTop="1" thickBot="1" x14ac:dyDescent="0.3">
      <c r="A86" s="85"/>
      <c r="B86" s="85"/>
      <c r="C86" s="55"/>
      <c r="D86" s="86"/>
      <c r="E86" s="76"/>
      <c r="F86" s="41"/>
      <c r="G86" s="82"/>
      <c r="H86" s="112"/>
      <c r="I86" s="42" t="str">
        <f t="shared" ca="1" si="2"/>
        <v/>
      </c>
      <c r="J86" s="39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45"/>
      <c r="AK86" s="45"/>
      <c r="AL86" s="45"/>
      <c r="AM86" s="45"/>
      <c r="AN86" s="46"/>
    </row>
    <row r="87" spans="1:40" ht="15.6" customHeight="1" thickTop="1" thickBot="1" x14ac:dyDescent="0.3">
      <c r="A87" s="84"/>
      <c r="B87" s="84"/>
      <c r="C87" s="54"/>
      <c r="D87" s="84"/>
      <c r="E87" s="76"/>
      <c r="F87" s="41"/>
      <c r="G87" s="81"/>
      <c r="H87" s="111"/>
      <c r="I87" s="42" t="str">
        <f t="shared" ca="1" si="2"/>
        <v/>
      </c>
      <c r="J87" s="43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7"/>
      <c r="AK87" s="47"/>
      <c r="AL87" s="47"/>
      <c r="AM87" s="47"/>
      <c r="AN87" s="48"/>
    </row>
    <row r="88" spans="1:40" ht="16.5" thickTop="1" thickBot="1" x14ac:dyDescent="0.3">
      <c r="A88" s="85"/>
      <c r="B88" s="85"/>
      <c r="C88" s="67"/>
      <c r="D88" s="85"/>
      <c r="E88" s="76"/>
      <c r="F88" s="41"/>
      <c r="G88" s="82"/>
      <c r="H88" s="112"/>
      <c r="I88" s="42" t="str">
        <f t="shared" ca="1" si="2"/>
        <v/>
      </c>
      <c r="J88" s="39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45"/>
      <c r="AK88" s="45"/>
      <c r="AL88" s="45"/>
      <c r="AM88" s="45"/>
      <c r="AN88" s="46"/>
    </row>
    <row r="89" spans="1:40" ht="15.6" customHeight="1" thickTop="1" thickBot="1" x14ac:dyDescent="0.3">
      <c r="A89" s="84"/>
      <c r="B89" s="84"/>
      <c r="C89" s="54"/>
      <c r="D89" s="84"/>
      <c r="E89" s="76"/>
      <c r="F89" s="41"/>
      <c r="G89" s="81"/>
      <c r="H89" s="111"/>
      <c r="I89" s="42" t="str">
        <f t="shared" ca="1" si="2"/>
        <v/>
      </c>
      <c r="J89" s="43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7"/>
      <c r="AK89" s="47"/>
      <c r="AL89" s="47"/>
      <c r="AM89" s="47"/>
      <c r="AN89" s="48"/>
    </row>
    <row r="90" spans="1:40" ht="16.5" thickTop="1" thickBot="1" x14ac:dyDescent="0.3">
      <c r="A90" s="85"/>
      <c r="B90" s="85"/>
      <c r="C90" s="55"/>
      <c r="D90" s="85"/>
      <c r="E90" s="76"/>
      <c r="F90" s="41"/>
      <c r="G90" s="82"/>
      <c r="H90" s="112"/>
      <c r="I90" s="42" t="str">
        <f t="shared" ca="1" si="2"/>
        <v/>
      </c>
      <c r="J90" s="39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45"/>
      <c r="AK90" s="45"/>
      <c r="AL90" s="45"/>
      <c r="AM90" s="45"/>
      <c r="AN90" s="46"/>
    </row>
    <row r="91" spans="1:40" ht="15.6" customHeight="1" thickTop="1" thickBot="1" x14ac:dyDescent="0.3">
      <c r="A91" s="84"/>
      <c r="B91" s="84"/>
      <c r="C91" s="54"/>
      <c r="D91" s="84"/>
      <c r="E91" s="76"/>
      <c r="F91" s="36"/>
      <c r="G91" s="81"/>
      <c r="H91" s="111"/>
      <c r="I91" s="42" t="str">
        <f t="shared" ca="1" si="2"/>
        <v/>
      </c>
      <c r="J91" s="43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7"/>
      <c r="AK91" s="47"/>
      <c r="AL91" s="47"/>
      <c r="AM91" s="47"/>
      <c r="AN91" s="48"/>
    </row>
    <row r="92" spans="1:40" ht="16.5" thickTop="1" thickBot="1" x14ac:dyDescent="0.3">
      <c r="A92" s="85"/>
      <c r="B92" s="85"/>
      <c r="C92" s="55"/>
      <c r="D92" s="85"/>
      <c r="E92" s="77"/>
      <c r="F92" s="37"/>
      <c r="G92" s="82"/>
      <c r="H92" s="112"/>
      <c r="I92" s="42" t="str">
        <f t="shared" ca="1" si="2"/>
        <v/>
      </c>
      <c r="J92" s="39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45"/>
      <c r="AK92" s="45"/>
      <c r="AL92" s="45"/>
      <c r="AM92" s="45"/>
      <c r="AN92" s="46"/>
    </row>
    <row r="93" spans="1:40" ht="15.6" customHeight="1" thickTop="1" thickBot="1" x14ac:dyDescent="0.3">
      <c r="A93" s="84"/>
      <c r="B93" s="84"/>
      <c r="C93" s="54"/>
      <c r="D93" s="84"/>
      <c r="E93" s="76"/>
      <c r="F93" s="36"/>
      <c r="G93" s="81"/>
      <c r="H93" s="111"/>
      <c r="I93" s="42" t="str">
        <f t="shared" ca="1" si="2"/>
        <v/>
      </c>
      <c r="J93" s="43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7"/>
      <c r="AK93" s="47"/>
      <c r="AL93" s="47"/>
      <c r="AM93" s="47"/>
      <c r="AN93" s="48"/>
    </row>
    <row r="94" spans="1:40" ht="16.5" thickTop="1" thickBot="1" x14ac:dyDescent="0.3">
      <c r="A94" s="85"/>
      <c r="B94" s="85"/>
      <c r="C94" s="55"/>
      <c r="D94" s="85"/>
      <c r="E94" s="76"/>
      <c r="F94" s="36"/>
      <c r="G94" s="82"/>
      <c r="H94" s="112"/>
      <c r="I94" s="42" t="str">
        <f t="shared" ca="1" si="2"/>
        <v/>
      </c>
      <c r="J94" s="39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45"/>
      <c r="AK94" s="45"/>
      <c r="AL94" s="45"/>
      <c r="AM94" s="45"/>
      <c r="AN94" s="46"/>
    </row>
    <row r="95" spans="1:40" ht="15.6" customHeight="1" thickTop="1" thickBot="1" x14ac:dyDescent="0.3">
      <c r="A95" s="84"/>
      <c r="B95" s="84"/>
      <c r="C95" s="54"/>
      <c r="D95" s="84"/>
      <c r="E95" s="76"/>
      <c r="F95" s="36"/>
      <c r="G95" s="81"/>
      <c r="H95" s="111"/>
      <c r="I95" s="42" t="str">
        <f t="shared" ca="1" si="2"/>
        <v/>
      </c>
      <c r="J95" s="43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7"/>
      <c r="AK95" s="47"/>
      <c r="AL95" s="47"/>
      <c r="AM95" s="47"/>
      <c r="AN95" s="48"/>
    </row>
    <row r="96" spans="1:40" ht="16.5" thickTop="1" thickBot="1" x14ac:dyDescent="0.3">
      <c r="A96" s="85"/>
      <c r="B96" s="85"/>
      <c r="C96" s="55"/>
      <c r="D96" s="85"/>
      <c r="E96" s="77"/>
      <c r="F96" s="37"/>
      <c r="G96" s="82"/>
      <c r="H96" s="112"/>
      <c r="I96" s="42" t="str">
        <f t="shared" ca="1" si="2"/>
        <v/>
      </c>
      <c r="J96" s="39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45"/>
      <c r="AK96" s="45"/>
      <c r="AL96" s="45"/>
      <c r="AM96" s="45"/>
      <c r="AN96" s="46"/>
    </row>
    <row r="97" spans="1:40" ht="15.6" customHeight="1" thickTop="1" thickBot="1" x14ac:dyDescent="0.3">
      <c r="A97" s="84"/>
      <c r="B97" s="84"/>
      <c r="C97" s="54"/>
      <c r="D97" s="84"/>
      <c r="E97" s="76"/>
      <c r="F97" s="36"/>
      <c r="G97" s="81"/>
      <c r="H97" s="111"/>
      <c r="I97" s="42" t="str">
        <f t="shared" ca="1" si="2"/>
        <v/>
      </c>
      <c r="J97" s="43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7"/>
      <c r="AK97" s="47"/>
      <c r="AL97" s="47"/>
      <c r="AM97" s="47"/>
      <c r="AN97" s="48"/>
    </row>
    <row r="98" spans="1:40" ht="16.5" thickTop="1" thickBot="1" x14ac:dyDescent="0.3">
      <c r="A98" s="85"/>
      <c r="B98" s="85"/>
      <c r="C98" s="55"/>
      <c r="D98" s="85"/>
      <c r="E98" s="77"/>
      <c r="F98" s="37"/>
      <c r="G98" s="82"/>
      <c r="H98" s="112"/>
      <c r="I98" s="42" t="str">
        <f t="shared" ca="1" si="2"/>
        <v/>
      </c>
      <c r="J98" s="39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45"/>
      <c r="AK98" s="45"/>
      <c r="AL98" s="45"/>
      <c r="AM98" s="45"/>
      <c r="AN98" s="46"/>
    </row>
    <row r="99" spans="1:40" ht="15.6" customHeight="1" thickTop="1" thickBot="1" x14ac:dyDescent="0.3">
      <c r="A99" s="84"/>
      <c r="B99" s="84"/>
      <c r="C99" s="54"/>
      <c r="D99" s="84"/>
      <c r="E99" s="76"/>
      <c r="F99" s="36"/>
      <c r="G99" s="81"/>
      <c r="H99" s="111"/>
      <c r="I99" s="42" t="str">
        <f t="shared" ca="1" si="2"/>
        <v/>
      </c>
      <c r="J99" s="43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7"/>
      <c r="AK99" s="47"/>
      <c r="AL99" s="47"/>
      <c r="AM99" s="47"/>
      <c r="AN99" s="48"/>
    </row>
    <row r="100" spans="1:40" ht="16.5" thickTop="1" thickBot="1" x14ac:dyDescent="0.3">
      <c r="A100" s="85"/>
      <c r="B100" s="85"/>
      <c r="C100" s="55"/>
      <c r="D100" s="85"/>
      <c r="E100" s="77"/>
      <c r="F100" s="37"/>
      <c r="G100" s="82"/>
      <c r="H100" s="112"/>
      <c r="I100" s="42" t="str">
        <f t="shared" ca="1" si="2"/>
        <v/>
      </c>
      <c r="J100" s="39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45"/>
      <c r="AK100" s="45"/>
      <c r="AL100" s="45"/>
      <c r="AM100" s="45"/>
      <c r="AN100" s="46"/>
    </row>
    <row r="101" spans="1:40" ht="15.6" customHeight="1" thickTop="1" thickBot="1" x14ac:dyDescent="0.3">
      <c r="A101" s="84"/>
      <c r="B101" s="84"/>
      <c r="C101" s="54"/>
      <c r="D101" s="84"/>
      <c r="E101" s="76"/>
      <c r="F101" s="36"/>
      <c r="G101" s="81"/>
      <c r="H101" s="111"/>
      <c r="I101" s="42" t="str">
        <f t="shared" ca="1" si="2"/>
        <v/>
      </c>
      <c r="J101" s="43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7"/>
      <c r="AK101" s="47"/>
      <c r="AL101" s="47"/>
      <c r="AM101" s="47"/>
      <c r="AN101" s="48"/>
    </row>
    <row r="102" spans="1:40" ht="16.5" thickTop="1" thickBot="1" x14ac:dyDescent="0.3">
      <c r="A102" s="85"/>
      <c r="B102" s="85"/>
      <c r="C102" s="55"/>
      <c r="D102" s="85"/>
      <c r="E102" s="77"/>
      <c r="F102" s="37"/>
      <c r="G102" s="82"/>
      <c r="H102" s="112"/>
      <c r="I102" s="42" t="str">
        <f t="shared" ca="1" si="2"/>
        <v/>
      </c>
      <c r="J102" s="39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45"/>
      <c r="AK102" s="45"/>
      <c r="AL102" s="45"/>
      <c r="AM102" s="45"/>
      <c r="AN102" s="46"/>
    </row>
    <row r="103" spans="1:40" ht="15.6" customHeight="1" thickTop="1" thickBot="1" x14ac:dyDescent="0.3">
      <c r="A103" s="84"/>
      <c r="B103" s="84"/>
      <c r="C103" s="54"/>
      <c r="D103" s="84"/>
      <c r="E103" s="76"/>
      <c r="F103" s="36"/>
      <c r="G103" s="81"/>
      <c r="H103" s="111"/>
      <c r="I103" s="42" t="str">
        <f t="shared" ca="1" si="2"/>
        <v/>
      </c>
      <c r="J103" s="43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7"/>
      <c r="AK103" s="47"/>
      <c r="AL103" s="47"/>
      <c r="AM103" s="47"/>
      <c r="AN103" s="48"/>
    </row>
    <row r="104" spans="1:40" ht="16.5" thickTop="1" thickBot="1" x14ac:dyDescent="0.3">
      <c r="A104" s="85"/>
      <c r="B104" s="85"/>
      <c r="C104" s="67"/>
      <c r="D104" s="85"/>
      <c r="E104" s="67"/>
      <c r="F104" s="68"/>
      <c r="G104" s="82"/>
      <c r="H104" s="112"/>
      <c r="I104" s="42" t="str">
        <f t="shared" ca="1" si="2"/>
        <v/>
      </c>
      <c r="J104" s="39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45"/>
      <c r="AK104" s="45"/>
      <c r="AL104" s="45"/>
      <c r="AM104" s="45"/>
      <c r="AN104" s="46"/>
    </row>
    <row r="105" spans="1:40" ht="16.5" thickTop="1" thickBot="1" x14ac:dyDescent="0.3">
      <c r="A105" s="84"/>
      <c r="B105" s="84"/>
      <c r="C105" s="54"/>
      <c r="D105" s="84"/>
      <c r="E105" s="76"/>
      <c r="F105" s="36"/>
      <c r="G105" s="81"/>
      <c r="H105" s="111"/>
      <c r="I105" s="42" t="str">
        <f t="shared" ca="1" si="2"/>
        <v/>
      </c>
      <c r="J105" s="43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7"/>
      <c r="AK105" s="47"/>
      <c r="AL105" s="47"/>
      <c r="AM105" s="47"/>
      <c r="AN105" s="48"/>
    </row>
    <row r="106" spans="1:40" ht="16.5" thickTop="1" thickBot="1" x14ac:dyDescent="0.3">
      <c r="A106" s="85"/>
      <c r="B106" s="85"/>
      <c r="C106" s="55"/>
      <c r="D106" s="85"/>
      <c r="E106" s="77"/>
      <c r="F106" s="37"/>
      <c r="G106" s="82"/>
      <c r="H106" s="112"/>
      <c r="I106" s="42" t="str">
        <f t="shared" ca="1" si="2"/>
        <v/>
      </c>
      <c r="J106" s="39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45"/>
      <c r="AK106" s="45"/>
      <c r="AL106" s="45"/>
      <c r="AM106" s="45"/>
      <c r="AN106" s="46"/>
    </row>
    <row r="107" spans="1:40" ht="16.5" thickTop="1" thickBot="1" x14ac:dyDescent="0.3">
      <c r="A107" s="84"/>
      <c r="B107" s="84"/>
      <c r="C107" s="54"/>
      <c r="D107" s="84"/>
      <c r="E107" s="76"/>
      <c r="F107" s="36"/>
      <c r="G107" s="81"/>
      <c r="H107" s="111"/>
      <c r="I107" s="42" t="str">
        <f t="shared" ca="1" si="2"/>
        <v/>
      </c>
      <c r="J107" s="43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7"/>
      <c r="AK107" s="47"/>
      <c r="AL107" s="47"/>
      <c r="AM107" s="47"/>
      <c r="AN107" s="48"/>
    </row>
    <row r="108" spans="1:40" ht="15" customHeight="1" thickTop="1" thickBot="1" x14ac:dyDescent="0.3">
      <c r="A108" s="85"/>
      <c r="B108" s="85"/>
      <c r="C108" s="55"/>
      <c r="D108" s="85"/>
      <c r="E108" s="77"/>
      <c r="F108" s="37"/>
      <c r="G108" s="82"/>
      <c r="H108" s="112"/>
      <c r="I108" s="42" t="str">
        <f t="shared" ca="1" si="2"/>
        <v/>
      </c>
      <c r="J108" s="39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45"/>
      <c r="AK108" s="45"/>
      <c r="AL108" s="45"/>
      <c r="AM108" s="45"/>
      <c r="AN108" s="46"/>
    </row>
    <row r="109" spans="1:40" ht="16.5" thickTop="1" thickBot="1" x14ac:dyDescent="0.3">
      <c r="A109" s="84"/>
      <c r="B109" s="84"/>
      <c r="C109" s="54"/>
      <c r="D109" s="84"/>
      <c r="E109" s="76"/>
      <c r="F109" s="36"/>
      <c r="G109" s="81"/>
      <c r="H109" s="111"/>
      <c r="I109" s="42" t="str">
        <f t="shared" ca="1" si="2"/>
        <v/>
      </c>
      <c r="J109" s="43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7"/>
      <c r="AK109" s="47"/>
      <c r="AL109" s="47"/>
      <c r="AM109" s="47"/>
      <c r="AN109" s="48"/>
    </row>
    <row r="110" spans="1:40" ht="16.5" thickTop="1" thickBot="1" x14ac:dyDescent="0.3">
      <c r="A110" s="85"/>
      <c r="B110" s="85"/>
      <c r="C110" s="55"/>
      <c r="D110" s="85"/>
      <c r="E110" s="77"/>
      <c r="F110" s="37"/>
      <c r="G110" s="82"/>
      <c r="H110" s="112"/>
      <c r="I110" s="42" t="str">
        <f t="shared" ca="1" si="2"/>
        <v/>
      </c>
      <c r="J110" s="39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45"/>
      <c r="AK110" s="45"/>
      <c r="AL110" s="45"/>
      <c r="AM110" s="45"/>
      <c r="AN110" s="46"/>
    </row>
    <row r="111" spans="1:40" ht="16.5" thickTop="1" thickBot="1" x14ac:dyDescent="0.3">
      <c r="A111" s="84"/>
      <c r="B111" s="84"/>
      <c r="C111" s="54"/>
      <c r="D111" s="84"/>
      <c r="E111" s="76"/>
      <c r="F111" s="36"/>
      <c r="G111" s="81"/>
      <c r="H111" s="111"/>
      <c r="I111" s="42" t="str">
        <f t="shared" ca="1" si="2"/>
        <v/>
      </c>
      <c r="J111" s="43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7"/>
      <c r="AK111" s="47"/>
      <c r="AL111" s="47"/>
      <c r="AM111" s="47"/>
      <c r="AN111" s="48"/>
    </row>
    <row r="112" spans="1:40" ht="16.5" thickTop="1" thickBot="1" x14ac:dyDescent="0.3">
      <c r="A112" s="85"/>
      <c r="B112" s="85"/>
      <c r="C112" s="55"/>
      <c r="D112" s="85"/>
      <c r="E112" s="77"/>
      <c r="F112" s="37"/>
      <c r="G112" s="82"/>
      <c r="H112" s="112"/>
      <c r="I112" s="42" t="str">
        <f t="shared" ca="1" si="2"/>
        <v/>
      </c>
      <c r="J112" s="39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45"/>
      <c r="AK112" s="45"/>
      <c r="AL112" s="45"/>
      <c r="AM112" s="45"/>
      <c r="AN112" s="46"/>
    </row>
    <row r="113" spans="1:40" ht="16.5" thickTop="1" thickBot="1" x14ac:dyDescent="0.3">
      <c r="A113" s="84"/>
      <c r="B113" s="84"/>
      <c r="C113" s="54"/>
      <c r="D113" s="84"/>
      <c r="E113" s="76"/>
      <c r="F113" s="36"/>
      <c r="G113" s="81"/>
      <c r="H113" s="111"/>
      <c r="I113" s="42" t="str">
        <f t="shared" ca="1" si="2"/>
        <v/>
      </c>
      <c r="J113" s="43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7"/>
      <c r="AK113" s="47"/>
      <c r="AL113" s="47"/>
      <c r="AM113" s="47"/>
      <c r="AN113" s="48"/>
    </row>
    <row r="114" spans="1:40" ht="15" customHeight="1" thickTop="1" thickBot="1" x14ac:dyDescent="0.3">
      <c r="A114" s="85"/>
      <c r="B114" s="85"/>
      <c r="C114" s="55"/>
      <c r="D114" s="85"/>
      <c r="E114" s="77"/>
      <c r="F114" s="37"/>
      <c r="G114" s="82"/>
      <c r="H114" s="112"/>
      <c r="I114" s="42" t="str">
        <f t="shared" ca="1" si="2"/>
        <v/>
      </c>
      <c r="J114" s="39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45"/>
      <c r="AK114" s="45"/>
      <c r="AL114" s="45"/>
      <c r="AM114" s="45"/>
      <c r="AN114" s="46"/>
    </row>
    <row r="115" spans="1:40" ht="15" customHeight="1" thickTop="1" thickBot="1" x14ac:dyDescent="0.3">
      <c r="A115" s="84"/>
      <c r="B115" s="84"/>
      <c r="C115" s="54"/>
      <c r="D115" s="84"/>
      <c r="E115" s="76"/>
      <c r="F115" s="36"/>
      <c r="G115" s="81"/>
      <c r="H115" s="111"/>
      <c r="I115" s="42" t="str">
        <f t="shared" ca="1" si="2"/>
        <v/>
      </c>
      <c r="J115" s="43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7"/>
      <c r="AK115" s="47"/>
      <c r="AL115" s="47"/>
      <c r="AM115" s="47"/>
      <c r="AN115" s="48"/>
    </row>
    <row r="116" spans="1:40" ht="16.5" thickTop="1" thickBot="1" x14ac:dyDescent="0.3">
      <c r="A116" s="85"/>
      <c r="B116" s="85"/>
      <c r="C116" s="55"/>
      <c r="D116" s="85"/>
      <c r="E116" s="77"/>
      <c r="F116" s="37"/>
      <c r="G116" s="82"/>
      <c r="H116" s="112"/>
      <c r="I116" s="42" t="str">
        <f t="shared" ca="1" si="2"/>
        <v/>
      </c>
      <c r="J116" s="39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45"/>
      <c r="AK116" s="45"/>
      <c r="AL116" s="45"/>
      <c r="AM116" s="45"/>
      <c r="AN116" s="46"/>
    </row>
    <row r="117" spans="1:40" ht="16.5" thickTop="1" thickBot="1" x14ac:dyDescent="0.3">
      <c r="A117" s="84"/>
      <c r="B117" s="84"/>
      <c r="C117" s="54"/>
      <c r="D117" s="84"/>
      <c r="E117" s="76"/>
      <c r="F117" s="36"/>
      <c r="G117" s="81"/>
      <c r="H117" s="111"/>
      <c r="I117" s="42" t="str">
        <f t="shared" ca="1" si="2"/>
        <v/>
      </c>
      <c r="J117" s="43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7"/>
      <c r="AK117" s="47"/>
      <c r="AL117" s="47"/>
      <c r="AM117" s="47"/>
      <c r="AN117" s="48"/>
    </row>
    <row r="118" spans="1:40" ht="16.5" thickTop="1" thickBot="1" x14ac:dyDescent="0.3">
      <c r="A118" s="85"/>
      <c r="B118" s="85"/>
      <c r="C118" s="55"/>
      <c r="D118" s="85"/>
      <c r="E118" s="77"/>
      <c r="F118" s="37"/>
      <c r="G118" s="82"/>
      <c r="H118" s="112"/>
      <c r="I118" s="42" t="str">
        <f t="shared" ca="1" si="2"/>
        <v/>
      </c>
      <c r="J118" s="39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45"/>
      <c r="AK118" s="45"/>
      <c r="AL118" s="45"/>
      <c r="AM118" s="45"/>
      <c r="AN118" s="46"/>
    </row>
    <row r="119" spans="1:40" ht="16.5" thickTop="1" thickBot="1" x14ac:dyDescent="0.3">
      <c r="A119" s="84"/>
      <c r="B119" s="84"/>
      <c r="C119" s="54"/>
      <c r="D119" s="84"/>
      <c r="E119" s="76"/>
      <c r="F119" s="36"/>
      <c r="G119" s="81"/>
      <c r="H119" s="111"/>
      <c r="I119" s="42" t="str">
        <f t="shared" ca="1" si="2"/>
        <v/>
      </c>
      <c r="J119" s="43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7"/>
      <c r="AK119" s="47"/>
      <c r="AL119" s="47"/>
      <c r="AM119" s="47"/>
      <c r="AN119" s="48"/>
    </row>
    <row r="120" spans="1:40" ht="16.5" thickTop="1" thickBot="1" x14ac:dyDescent="0.3">
      <c r="A120" s="85"/>
      <c r="B120" s="85"/>
      <c r="C120" s="55"/>
      <c r="D120" s="85"/>
      <c r="E120" s="77"/>
      <c r="F120" s="37"/>
      <c r="G120" s="82"/>
      <c r="H120" s="112"/>
      <c r="I120" s="42" t="str">
        <f t="shared" ca="1" si="2"/>
        <v/>
      </c>
      <c r="J120" s="39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45"/>
      <c r="AK120" s="45"/>
      <c r="AL120" s="45"/>
      <c r="AM120" s="45"/>
      <c r="AN120" s="46"/>
    </row>
    <row r="121" spans="1:40" ht="16.5" thickTop="1" thickBot="1" x14ac:dyDescent="0.3">
      <c r="A121" s="84"/>
      <c r="B121" s="84"/>
      <c r="C121" s="54"/>
      <c r="D121" s="84"/>
      <c r="E121" s="76"/>
      <c r="F121" s="36"/>
      <c r="G121" s="81"/>
      <c r="H121" s="111"/>
      <c r="I121" s="42" t="str">
        <f t="shared" ca="1" si="2"/>
        <v/>
      </c>
      <c r="J121" s="43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7"/>
      <c r="AK121" s="47"/>
      <c r="AL121" s="47"/>
      <c r="AM121" s="47"/>
      <c r="AN121" s="48"/>
    </row>
    <row r="122" spans="1:40" ht="16.5" thickTop="1" thickBot="1" x14ac:dyDescent="0.3">
      <c r="A122" s="85"/>
      <c r="B122" s="85"/>
      <c r="C122" s="55"/>
      <c r="D122" s="85"/>
      <c r="E122" s="77"/>
      <c r="F122" s="37"/>
      <c r="G122" s="82"/>
      <c r="H122" s="112"/>
      <c r="I122" s="42" t="str">
        <f t="shared" ca="1" si="2"/>
        <v/>
      </c>
      <c r="J122" s="39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45"/>
      <c r="AK122" s="45"/>
      <c r="AL122" s="45"/>
      <c r="AM122" s="45"/>
      <c r="AN122" s="46"/>
    </row>
    <row r="123" spans="1:40" ht="16.5" thickTop="1" thickBot="1" x14ac:dyDescent="0.3">
      <c r="A123" s="84"/>
      <c r="B123" s="84"/>
      <c r="C123" s="54"/>
      <c r="D123" s="84"/>
      <c r="E123" s="76"/>
      <c r="F123" s="36"/>
      <c r="G123" s="81"/>
      <c r="H123" s="111"/>
      <c r="I123" s="42" t="str">
        <f t="shared" ca="1" si="2"/>
        <v/>
      </c>
      <c r="J123" s="43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7"/>
      <c r="AK123" s="47"/>
      <c r="AL123" s="47"/>
      <c r="AM123" s="47"/>
      <c r="AN123" s="48"/>
    </row>
    <row r="124" spans="1:40" ht="16.5" thickTop="1" thickBot="1" x14ac:dyDescent="0.3">
      <c r="A124" s="85"/>
      <c r="B124" s="85"/>
      <c r="C124" s="55"/>
      <c r="D124" s="85"/>
      <c r="E124" s="77"/>
      <c r="F124" s="37"/>
      <c r="G124" s="82"/>
      <c r="H124" s="112"/>
      <c r="I124" s="42" t="str">
        <f t="shared" ca="1" si="2"/>
        <v/>
      </c>
      <c r="J124" s="39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45"/>
      <c r="AK124" s="45"/>
      <c r="AL124" s="45"/>
      <c r="AM124" s="45"/>
      <c r="AN124" s="46"/>
    </row>
    <row r="125" spans="1:40" ht="16.5" thickTop="1" thickBot="1" x14ac:dyDescent="0.3">
      <c r="A125" s="84"/>
      <c r="B125" s="84"/>
      <c r="C125" s="54"/>
      <c r="D125" s="84"/>
      <c r="E125" s="76"/>
      <c r="F125" s="36"/>
      <c r="G125" s="81"/>
      <c r="H125" s="111"/>
      <c r="I125" s="42" t="str">
        <f t="shared" ca="1" si="2"/>
        <v/>
      </c>
      <c r="J125" s="43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7"/>
      <c r="AK125" s="47"/>
      <c r="AL125" s="47"/>
      <c r="AM125" s="47"/>
      <c r="AN125" s="48"/>
    </row>
    <row r="126" spans="1:40" ht="16.5" thickTop="1" thickBot="1" x14ac:dyDescent="0.3">
      <c r="A126" s="85"/>
      <c r="B126" s="85"/>
      <c r="C126" s="55"/>
      <c r="D126" s="85"/>
      <c r="E126" s="77"/>
      <c r="F126" s="37"/>
      <c r="G126" s="82"/>
      <c r="H126" s="112"/>
      <c r="I126" s="42" t="str">
        <f t="shared" ca="1" si="2"/>
        <v/>
      </c>
      <c r="J126" s="39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45"/>
      <c r="AK126" s="45"/>
      <c r="AL126" s="45"/>
      <c r="AM126" s="45"/>
      <c r="AN126" s="46"/>
    </row>
    <row r="127" spans="1:40" ht="16.5" thickTop="1" thickBot="1" x14ac:dyDescent="0.3">
      <c r="A127" s="84"/>
      <c r="B127" s="84"/>
      <c r="C127" s="54"/>
      <c r="D127" s="84"/>
      <c r="E127" s="76"/>
      <c r="F127" s="36"/>
      <c r="G127" s="81"/>
      <c r="H127" s="111"/>
      <c r="I127" s="42" t="str">
        <f t="shared" ca="1" si="2"/>
        <v/>
      </c>
      <c r="J127" s="43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7"/>
      <c r="AK127" s="47"/>
      <c r="AL127" s="47"/>
      <c r="AM127" s="47"/>
      <c r="AN127" s="48"/>
    </row>
    <row r="128" spans="1:40" ht="16.5" thickTop="1" thickBot="1" x14ac:dyDescent="0.3">
      <c r="A128" s="85"/>
      <c r="B128" s="85"/>
      <c r="C128" s="55"/>
      <c r="D128" s="85"/>
      <c r="E128" s="77"/>
      <c r="F128" s="37"/>
      <c r="G128" s="82"/>
      <c r="H128" s="112"/>
      <c r="I128" s="42" t="str">
        <f t="shared" ca="1" si="2"/>
        <v/>
      </c>
      <c r="J128" s="39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45"/>
      <c r="AK128" s="45"/>
      <c r="AL128" s="45"/>
      <c r="AM128" s="45"/>
      <c r="AN128" s="46"/>
    </row>
    <row r="129" spans="1:40" ht="16.5" thickTop="1" thickBot="1" x14ac:dyDescent="0.3">
      <c r="A129" s="84"/>
      <c r="B129" s="84"/>
      <c r="C129" s="54"/>
      <c r="D129" s="84"/>
      <c r="E129" s="76"/>
      <c r="F129" s="36"/>
      <c r="G129" s="81"/>
      <c r="H129" s="111"/>
      <c r="I129" s="42" t="str">
        <f t="shared" ca="1" si="2"/>
        <v/>
      </c>
      <c r="J129" s="43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7"/>
      <c r="AK129" s="47"/>
      <c r="AL129" s="47"/>
      <c r="AM129" s="47"/>
      <c r="AN129" s="48"/>
    </row>
    <row r="130" spans="1:40" ht="16.5" thickTop="1" thickBot="1" x14ac:dyDescent="0.3">
      <c r="A130" s="85"/>
      <c r="B130" s="85"/>
      <c r="C130" s="55"/>
      <c r="D130" s="85"/>
      <c r="E130" s="77"/>
      <c r="F130" s="37"/>
      <c r="G130" s="82"/>
      <c r="H130" s="112"/>
      <c r="I130" s="42" t="str">
        <f t="shared" ca="1" si="2"/>
        <v/>
      </c>
      <c r="J130" s="39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45"/>
      <c r="AK130" s="45"/>
      <c r="AL130" s="45"/>
      <c r="AM130" s="45"/>
      <c r="AN130" s="46"/>
    </row>
    <row r="131" spans="1:40" ht="16.5" thickTop="1" thickBot="1" x14ac:dyDescent="0.3">
      <c r="A131" s="84"/>
      <c r="B131" s="84"/>
      <c r="C131" s="54"/>
      <c r="D131" s="84"/>
      <c r="E131" s="76"/>
      <c r="F131" s="36"/>
      <c r="G131" s="81"/>
      <c r="H131" s="111"/>
      <c r="I131" s="42" t="str">
        <f t="shared" ca="1" si="2"/>
        <v/>
      </c>
      <c r="J131" s="43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7"/>
      <c r="AK131" s="47"/>
      <c r="AL131" s="47"/>
      <c r="AM131" s="47"/>
      <c r="AN131" s="48"/>
    </row>
    <row r="132" spans="1:40" ht="16.5" thickTop="1" thickBot="1" x14ac:dyDescent="0.3">
      <c r="A132" s="85"/>
      <c r="B132" s="85"/>
      <c r="C132" s="55"/>
      <c r="D132" s="85"/>
      <c r="E132" s="77"/>
      <c r="F132" s="37"/>
      <c r="G132" s="82"/>
      <c r="H132" s="112"/>
      <c r="I132" s="42" t="str">
        <f t="shared" ca="1" si="2"/>
        <v/>
      </c>
      <c r="J132" s="39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45"/>
      <c r="AK132" s="45"/>
      <c r="AL132" s="45"/>
      <c r="AM132" s="45"/>
      <c r="AN132" s="46"/>
    </row>
    <row r="133" spans="1:40" ht="15.75" thickTop="1" x14ac:dyDescent="0.25">
      <c r="A133" s="69"/>
      <c r="B133" s="78"/>
      <c r="D133" s="78"/>
      <c r="J133" s="18"/>
      <c r="K133" s="18"/>
      <c r="L133" s="18"/>
      <c r="M133" s="18"/>
      <c r="N133" s="18"/>
      <c r="O133" s="18"/>
      <c r="P133" s="18"/>
      <c r="Q133" s="18" t="s">
        <v>88</v>
      </c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</row>
    <row r="134" spans="1:40" x14ac:dyDescent="0.25">
      <c r="A134" s="69"/>
      <c r="B134" s="78"/>
      <c r="D134" s="7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</row>
    <row r="135" spans="1:40" x14ac:dyDescent="0.25">
      <c r="A135" s="69"/>
      <c r="B135" s="78"/>
      <c r="D135" s="7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</row>
    <row r="136" spans="1:40" x14ac:dyDescent="0.25">
      <c r="A136" s="69"/>
      <c r="B136" s="78"/>
      <c r="D136" s="7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</row>
    <row r="137" spans="1:40" x14ac:dyDescent="0.25">
      <c r="A137" s="69"/>
      <c r="B137" s="78"/>
      <c r="D137" s="7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</row>
    <row r="138" spans="1:40" x14ac:dyDescent="0.25">
      <c r="A138" s="69"/>
      <c r="B138" s="78"/>
      <c r="D138" s="7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40" x14ac:dyDescent="0.25">
      <c r="A139" s="69"/>
      <c r="B139" s="78"/>
      <c r="D139" s="7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40" x14ac:dyDescent="0.25">
      <c r="A140" s="69"/>
      <c r="B140" s="78"/>
      <c r="D140" s="7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40" x14ac:dyDescent="0.25">
      <c r="A141" s="69"/>
      <c r="B141" s="78"/>
      <c r="D141" s="7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40" x14ac:dyDescent="0.25">
      <c r="A142" s="69"/>
      <c r="B142" s="78"/>
      <c r="D142" s="7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40" x14ac:dyDescent="0.25">
      <c r="A143" s="69"/>
      <c r="B143" s="78"/>
      <c r="D143" s="7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40" x14ac:dyDescent="0.25">
      <c r="A144" s="69"/>
      <c r="B144" s="78"/>
      <c r="D144" s="7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x14ac:dyDescent="0.25">
      <c r="A145" s="69"/>
      <c r="B145" s="78"/>
      <c r="D145" s="7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</row>
    <row r="146" spans="1:35" x14ac:dyDescent="0.25">
      <c r="A146" s="69"/>
      <c r="B146" s="78"/>
      <c r="D146" s="78"/>
    </row>
    <row r="147" spans="1:35" x14ac:dyDescent="0.25">
      <c r="A147" s="69"/>
      <c r="B147" s="78"/>
      <c r="D147" s="78"/>
    </row>
    <row r="148" spans="1:35" x14ac:dyDescent="0.25">
      <c r="A148" s="69"/>
      <c r="B148" s="78"/>
      <c r="D148" s="78"/>
    </row>
    <row r="149" spans="1:35" x14ac:dyDescent="0.25">
      <c r="A149" s="69"/>
      <c r="B149" s="78"/>
      <c r="D149" s="78"/>
    </row>
    <row r="150" spans="1:35" x14ac:dyDescent="0.25">
      <c r="A150" s="69"/>
      <c r="B150" s="78"/>
      <c r="D150" s="78"/>
    </row>
    <row r="151" spans="1:35" x14ac:dyDescent="0.25">
      <c r="A151" s="69"/>
      <c r="B151" s="78"/>
      <c r="D151" s="78"/>
    </row>
    <row r="152" spans="1:35" x14ac:dyDescent="0.25">
      <c r="A152" s="69"/>
      <c r="B152" s="78"/>
      <c r="D152" s="78"/>
    </row>
    <row r="153" spans="1:35" x14ac:dyDescent="0.25">
      <c r="A153" s="69"/>
      <c r="B153" s="78"/>
      <c r="D153" s="78"/>
    </row>
    <row r="154" spans="1:35" x14ac:dyDescent="0.25">
      <c r="A154" s="69"/>
      <c r="B154" s="78"/>
      <c r="D154" s="78"/>
    </row>
    <row r="155" spans="1:35" x14ac:dyDescent="0.25">
      <c r="A155" s="69"/>
      <c r="B155" s="78"/>
      <c r="D155" s="78"/>
    </row>
    <row r="156" spans="1:35" x14ac:dyDescent="0.25">
      <c r="A156" s="69"/>
      <c r="B156" s="78"/>
      <c r="D156" s="78"/>
    </row>
    <row r="157" spans="1:35" x14ac:dyDescent="0.25">
      <c r="A157" s="69"/>
      <c r="B157" s="78"/>
      <c r="D157" s="78"/>
    </row>
    <row r="158" spans="1:35" x14ac:dyDescent="0.25">
      <c r="B158" s="78"/>
      <c r="D158" s="78"/>
    </row>
    <row r="159" spans="1:35" x14ac:dyDescent="0.25">
      <c r="B159" s="78"/>
      <c r="D159" s="78"/>
    </row>
    <row r="160" spans="1:35" x14ac:dyDescent="0.25">
      <c r="B160" s="78"/>
      <c r="D160" s="78"/>
    </row>
    <row r="161" spans="2:4" x14ac:dyDescent="0.25">
      <c r="B161" s="78"/>
      <c r="D161" s="78"/>
    </row>
    <row r="162" spans="2:4" x14ac:dyDescent="0.25">
      <c r="B162" s="78"/>
      <c r="D162" s="78"/>
    </row>
    <row r="163" spans="2:4" x14ac:dyDescent="0.25">
      <c r="B163" s="78"/>
      <c r="D163" s="78"/>
    </row>
    <row r="164" spans="2:4" x14ac:dyDescent="0.25">
      <c r="B164" s="78"/>
      <c r="D164" s="78"/>
    </row>
    <row r="165" spans="2:4" x14ac:dyDescent="0.25">
      <c r="B165" s="78"/>
      <c r="D165" s="78"/>
    </row>
    <row r="166" spans="2:4" x14ac:dyDescent="0.25">
      <c r="B166" s="78"/>
      <c r="D166" s="78"/>
    </row>
    <row r="167" spans="2:4" x14ac:dyDescent="0.25">
      <c r="B167" s="78"/>
      <c r="D167" s="78"/>
    </row>
    <row r="168" spans="2:4" x14ac:dyDescent="0.25">
      <c r="B168" s="78"/>
      <c r="D168" s="78"/>
    </row>
    <row r="169" spans="2:4" x14ac:dyDescent="0.25">
      <c r="B169" s="78"/>
      <c r="D169" s="78"/>
    </row>
    <row r="170" spans="2:4" x14ac:dyDescent="0.25">
      <c r="B170" s="78"/>
      <c r="D170" s="78"/>
    </row>
    <row r="171" spans="2:4" x14ac:dyDescent="0.25">
      <c r="B171" s="78"/>
      <c r="D171" s="78"/>
    </row>
    <row r="172" spans="2:4" x14ac:dyDescent="0.25">
      <c r="B172" s="78"/>
      <c r="D172" s="78"/>
    </row>
    <row r="173" spans="2:4" x14ac:dyDescent="0.25">
      <c r="B173" s="78"/>
      <c r="D173" s="78"/>
    </row>
  </sheetData>
  <mergeCells count="65">
    <mergeCell ref="C7:C8"/>
    <mergeCell ref="H95:H96"/>
    <mergeCell ref="H103:H104"/>
    <mergeCell ref="H105:H106"/>
    <mergeCell ref="H107:H108"/>
    <mergeCell ref="H97:H98"/>
    <mergeCell ref="H99:H100"/>
    <mergeCell ref="H101:H102"/>
    <mergeCell ref="H83:H84"/>
    <mergeCell ref="H85:H86"/>
    <mergeCell ref="H87:H88"/>
    <mergeCell ref="H91:H92"/>
    <mergeCell ref="H93:H94"/>
    <mergeCell ref="H43:H44"/>
    <mergeCell ref="H45:H46"/>
    <mergeCell ref="H25:H26"/>
    <mergeCell ref="H19:H20"/>
    <mergeCell ref="H63:H64"/>
    <mergeCell ref="H27:H28"/>
    <mergeCell ref="H29:H30"/>
    <mergeCell ref="H57:H58"/>
    <mergeCell ref="H59:H60"/>
    <mergeCell ref="H61:H62"/>
    <mergeCell ref="H51:H52"/>
    <mergeCell ref="H41:H42"/>
    <mergeCell ref="H23:H24"/>
    <mergeCell ref="H31:H32"/>
    <mergeCell ref="H33:H34"/>
    <mergeCell ref="H35:H36"/>
    <mergeCell ref="H37:H38"/>
    <mergeCell ref="H39:H40"/>
    <mergeCell ref="H21:H22"/>
    <mergeCell ref="H117:H118"/>
    <mergeCell ref="H111:H112"/>
    <mergeCell ref="H113:H114"/>
    <mergeCell ref="H131:H132"/>
    <mergeCell ref="H127:H128"/>
    <mergeCell ref="H129:H130"/>
    <mergeCell ref="H123:H124"/>
    <mergeCell ref="H125:H126"/>
    <mergeCell ref="H119:H120"/>
    <mergeCell ref="H121:H122"/>
    <mergeCell ref="H109:H110"/>
    <mergeCell ref="H47:H48"/>
    <mergeCell ref="H49:H50"/>
    <mergeCell ref="H53:H54"/>
    <mergeCell ref="H115:H116"/>
    <mergeCell ref="H55:H56"/>
    <mergeCell ref="H65:H66"/>
    <mergeCell ref="H67:H68"/>
    <mergeCell ref="H69:H70"/>
    <mergeCell ref="H71:H72"/>
    <mergeCell ref="H73:H74"/>
    <mergeCell ref="H75:H76"/>
    <mergeCell ref="H89:H90"/>
    <mergeCell ref="H77:H78"/>
    <mergeCell ref="H79:H80"/>
    <mergeCell ref="H81:H82"/>
    <mergeCell ref="H17:H18"/>
    <mergeCell ref="H15:H16"/>
    <mergeCell ref="L2:AK3"/>
    <mergeCell ref="H7:H8"/>
    <mergeCell ref="H9:H10"/>
    <mergeCell ref="H13:H14"/>
    <mergeCell ref="H11:H12"/>
  </mergeCells>
  <conditionalFormatting sqref="J6:AN132">
    <cfRule type="expression" dxfId="38" priority="135">
      <formula>J$6=$B$4</formula>
    </cfRule>
  </conditionalFormatting>
  <conditionalFormatting sqref="J4:AN4">
    <cfRule type="containsText" dxfId="37" priority="132" operator="containsText" text="J">
      <formula>NOT(ISERROR(SEARCH("J",J4)))</formula>
    </cfRule>
  </conditionalFormatting>
  <conditionalFormatting sqref="J6:AN6">
    <cfRule type="expression" dxfId="36" priority="134">
      <formula>J6=$B$4</formula>
    </cfRule>
    <cfRule type="notContainsBlanks" dxfId="35" priority="394">
      <formula>LEN(TRIM(J6))&gt;0</formula>
    </cfRule>
  </conditionalFormatting>
  <conditionalFormatting sqref="I7:I132">
    <cfRule type="beginsWith" dxfId="34" priority="91" operator="beginsWith" text="C">
      <formula>LEFT(I7,LEN("C"))="C"</formula>
    </cfRule>
    <cfRule type="containsText" dxfId="33" priority="92" operator="containsText" text="ABS">
      <formula>NOT(ISERROR(SEARCH("ABS",I7)))</formula>
    </cfRule>
    <cfRule type="beginsWith" dxfId="32" priority="93" operator="beginsWith" text="M">
      <formula>LEFT(I7,LEN("M"))="M"</formula>
    </cfRule>
    <cfRule type="beginsWith" dxfId="31" priority="94" operator="beginsWith" text="DCA">
      <formula>LEFT(I7,LEN("DCA"))="DCA"</formula>
    </cfRule>
    <cfRule type="beginsWith" dxfId="30" priority="96" operator="beginsWith" text="T">
      <formula>LEFT(I7,LEN("T"))="T"</formula>
    </cfRule>
    <cfRule type="containsText" dxfId="29" priority="97" operator="containsText" text="R">
      <formula>NOT(ISERROR(SEARCH("R",I7)))</formula>
    </cfRule>
    <cfRule type="containsText" dxfId="28" priority="98" operator="containsText" text="F">
      <formula>NOT(ISERROR(SEARCH("F",I7)))</formula>
    </cfRule>
    <cfRule type="containsBlanks" dxfId="27" priority="312">
      <formula>LEN(TRIM(I7))=0</formula>
    </cfRule>
  </conditionalFormatting>
  <conditionalFormatting sqref="J7:AN132">
    <cfRule type="expression" dxfId="26" priority="390">
      <formula>AND($J$6&lt;&gt;"",OR(WEEKDAY(J$6,2)=7,WEEKDAY(J$6,2)=6))</formula>
    </cfRule>
  </conditionalFormatting>
  <conditionalFormatting sqref="J7:XFD1048576">
    <cfRule type="endsWith" dxfId="23" priority="1" operator="endsWith" text="FE">
      <formula>RIGHT(J7,LEN("FE"))="FE"</formula>
    </cfRule>
    <cfRule type="endsWith" dxfId="22" priority="2" operator="endsWith" text="FI">
      <formula>RIGHT(J7,LEN("FI"))="FI"</formula>
    </cfRule>
    <cfRule type="beginsWith" dxfId="21" priority="3" operator="beginsWith" text="D">
      <formula>LEFT(J7,LEN("D"))="D"</formula>
    </cfRule>
    <cfRule type="beginsWith" dxfId="20" priority="4" operator="beginsWith" text="T">
      <formula>LEFT(J7,LEN("T"))="T"</formula>
    </cfRule>
    <cfRule type="beginsWith" dxfId="19" priority="5" operator="beginsWith" text="C">
      <formula>LEFT(J7,LEN("C"))="C"</formula>
    </cfRule>
    <cfRule type="beginsWith" dxfId="18" priority="6" operator="beginsWith" text="S">
      <formula>LEFT(J7,LEN("S"))="S"</formula>
    </cfRule>
    <cfRule type="beginsWith" dxfId="17" priority="7" operator="beginsWith" text="A">
      <formula>LEFT(J7,LEN("A"))="A"</formula>
    </cfRule>
    <cfRule type="beginsWith" dxfId="16" priority="8" operator="beginsWith" text="MT">
      <formula>LEFT(J7,LEN("MT"))="MT"</formula>
    </cfRule>
    <cfRule type="endsWith" dxfId="15" priority="9" operator="endsWith" text="RI">
      <formula>RIGHT(J7,LEN("RI"))="RI"</formula>
    </cfRule>
    <cfRule type="containsText" dxfId="14" priority="10" operator="containsText" text="&quot;RE&quot;">
      <formula>NOT(ISERROR(SEARCH("""RE""",J7)))</formula>
    </cfRule>
  </conditionalFormatting>
  <pageMargins left="0.70866141732283472" right="0.70866141732283472" top="0.74803149606299213" bottom="0.74803149606299213" header="0.31496062992125984" footer="0.31496062992125984"/>
  <pageSetup paperSize="8" fitToWidth="0" fitToHeight="0" orientation="portrait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2" id="{BAC5A8AF-F1CB-4C84-A3A8-52936336CE39}">
            <xm:f>IFERROR(VLOOKUP(J$6,Sources!$N$3:$O$16,1,0),0)</xm:f>
            <x14:dxf>
              <fill>
                <patternFill patternType="darkGray">
                  <fgColor auto="1"/>
                  <bgColor theme="0" tint="-0.14993743705557422"/>
                </patternFill>
              </fill>
            </x14:dxf>
          </x14:cfRule>
          <xm:sqref>J7:AN132</xm:sqref>
        </x14:conditionalFormatting>
        <x14:conditionalFormatting xmlns:xm="http://schemas.microsoft.com/office/excel/2006/main">
          <x14:cfRule type="expression" priority="139" id="{E8EBC27F-EDBA-45D2-BE1C-B95A19EC4C98}">
            <xm:f>OR(N156=Sources!$N$16,N156=Sources!$N$15,N156=Sources!$N$14,N156=Sources!$N$13,N156=Sources!$N$12,N156=Sources!$N$11,N156=Sources!$N$10,N156=Sources!$N$9,N156=Sources!$N$8,N156=Sources!$N$7,N156=Sources!$N$6,N156=Sources!$N$5,N156=Sources!$N$4)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rgb="FFFF0000"/>
                  </stop>
                  <stop position="1">
                    <color theme="0" tint="-5.0965910824915313E-2"/>
                  </stop>
                </gradientFill>
              </fill>
            </x14:dxf>
          </x14:cfRule>
          <xm:sqref>O157:AN157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Sources!$F$4:$F$15</xm:f>
          </x14:formula1>
          <xm:sqref>F3</xm:sqref>
        </x14:dataValidation>
        <x14:dataValidation type="list" allowBlank="1" showInputMessage="1" showErrorMessage="1">
          <x14:formula1>
            <xm:f>Sources!$L$4:$L$11</xm:f>
          </x14:formula1>
          <xm:sqref>J7:AN1048576</xm:sqref>
        </x14:dataValidation>
        <x14:dataValidation type="list" allowBlank="1" showInputMessage="1" showErrorMessage="1">
          <x14:formula1>
            <xm:f>Sources!$I$4:$I$4</xm:f>
          </x14:formula1>
          <xm:sqref>C2:F2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G22"/>
  <sheetViews>
    <sheetView tabSelected="1" topLeftCell="B1" workbookViewId="0">
      <pane xSplit="3" topLeftCell="E1" activePane="topRight" state="frozen"/>
      <selection activeCell="B1" sqref="B1"/>
      <selection pane="topRight" activeCell="B1" sqref="B1:B1048576"/>
    </sheetView>
  </sheetViews>
  <sheetFormatPr baseColWidth="10" defaultRowHeight="15" x14ac:dyDescent="0.25"/>
  <cols>
    <col min="2" max="2" width="29.85546875" customWidth="1"/>
    <col min="5" max="5" width="24.28515625" customWidth="1"/>
    <col min="6" max="6" width="4.7109375" customWidth="1"/>
    <col min="7" max="7" width="5.28515625" customWidth="1"/>
    <col min="8" max="15" width="4.7109375" customWidth="1"/>
    <col min="16" max="17" width="5.28515625" customWidth="1"/>
    <col min="18" max="18" width="6.28515625" customWidth="1"/>
    <col min="19" max="37" width="5.28515625" customWidth="1"/>
    <col min="38" max="46" width="6.28515625" customWidth="1"/>
    <col min="47" max="65" width="7.28515625" customWidth="1"/>
    <col min="66" max="74" width="6.28515625" customWidth="1"/>
    <col min="75" max="96" width="7.28515625" customWidth="1"/>
    <col min="97" max="105" width="6.28515625" customWidth="1"/>
    <col min="106" max="126" width="7.28515625" customWidth="1"/>
    <col min="127" max="127" width="6.28515625" customWidth="1"/>
    <col min="128" max="135" width="7.28515625" customWidth="1"/>
    <col min="136" max="157" width="8.28515625" customWidth="1"/>
    <col min="158" max="166" width="7.28515625" customWidth="1"/>
    <col min="167" max="187" width="8.28515625" customWidth="1"/>
    <col min="188" max="196" width="7.28515625" customWidth="1"/>
    <col min="197" max="218" width="8.28515625" customWidth="1"/>
    <col min="219" max="227" width="7.28515625" customWidth="1"/>
    <col min="228" max="249" width="8.28515625" customWidth="1"/>
    <col min="250" max="258" width="7.28515625" customWidth="1"/>
    <col min="259" max="279" width="8.28515625" customWidth="1"/>
    <col min="280" max="288" width="7.28515625" customWidth="1"/>
    <col min="289" max="310" width="8.28515625" customWidth="1"/>
    <col min="311" max="319" width="7.28515625" customWidth="1"/>
    <col min="320" max="340" width="8.28515625" customWidth="1"/>
    <col min="341" max="349" width="7.28515625" customWidth="1"/>
    <col min="350" max="371" width="8.28515625" customWidth="1"/>
  </cols>
  <sheetData>
    <row r="1" spans="1:371" x14ac:dyDescent="0.25">
      <c r="E1" s="18" t="s">
        <v>84</v>
      </c>
    </row>
    <row r="2" spans="1:371" x14ac:dyDescent="0.25">
      <c r="E2" s="98">
        <v>2023</v>
      </c>
      <c r="BL2" s="91"/>
      <c r="BM2" s="91"/>
    </row>
    <row r="3" spans="1:371" x14ac:dyDescent="0.25">
      <c r="E3" s="92" t="s">
        <v>70</v>
      </c>
    </row>
    <row r="4" spans="1:371" x14ac:dyDescent="0.25">
      <c r="E4" s="93" t="s">
        <v>3</v>
      </c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116">
        <f>S5</f>
        <v>44940</v>
      </c>
      <c r="T4" s="116"/>
      <c r="U4" s="116"/>
      <c r="V4" s="95" t="str">
        <f t="shared" ref="V4:AF4" si="0">IF(DAY(V5)=15,V5,"")</f>
        <v/>
      </c>
      <c r="W4" s="95" t="str">
        <f t="shared" si="0"/>
        <v/>
      </c>
      <c r="X4" s="95" t="str">
        <f t="shared" si="0"/>
        <v/>
      </c>
      <c r="Y4" s="95" t="str">
        <f t="shared" si="0"/>
        <v/>
      </c>
      <c r="Z4" s="95" t="str">
        <f t="shared" si="0"/>
        <v/>
      </c>
      <c r="AA4" s="95" t="str">
        <f t="shared" si="0"/>
        <v/>
      </c>
      <c r="AB4" s="95" t="str">
        <f t="shared" si="0"/>
        <v/>
      </c>
      <c r="AC4" s="95" t="str">
        <f t="shared" si="0"/>
        <v/>
      </c>
      <c r="AD4" s="95" t="str">
        <f t="shared" si="0"/>
        <v/>
      </c>
      <c r="AE4" s="95" t="str">
        <f t="shared" si="0"/>
        <v/>
      </c>
      <c r="AF4" s="95" t="str">
        <f t="shared" si="0"/>
        <v/>
      </c>
      <c r="AG4" s="95"/>
      <c r="AH4" s="95"/>
      <c r="AI4" s="95"/>
      <c r="AJ4" s="95"/>
      <c r="AL4" s="97"/>
      <c r="AM4" s="96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116">
        <f>AX5</f>
        <v>44971</v>
      </c>
      <c r="AY4" s="116"/>
      <c r="AZ4" s="116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116">
        <f>CA5</f>
        <v>45000</v>
      </c>
      <c r="CB4" s="116"/>
      <c r="CC4" s="116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116">
        <f>DF5</f>
        <v>45031</v>
      </c>
      <c r="DG4" s="116"/>
      <c r="DH4" s="116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116">
        <f>EJ5</f>
        <v>45061</v>
      </c>
      <c r="EK4" s="116"/>
      <c r="EL4" s="116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116">
        <f>FO5</f>
        <v>45092</v>
      </c>
      <c r="FP4" s="116"/>
      <c r="FQ4" s="116"/>
      <c r="FR4" s="95"/>
      <c r="FS4" s="95"/>
      <c r="FT4" s="95"/>
      <c r="FU4" s="95"/>
      <c r="FV4" s="95"/>
      <c r="FW4" s="95"/>
      <c r="FX4" s="95"/>
      <c r="FY4" s="95"/>
      <c r="FZ4" s="95"/>
      <c r="GA4" s="95"/>
      <c r="GB4" s="95"/>
      <c r="GC4" s="95"/>
      <c r="GD4" s="95"/>
      <c r="GE4" s="95"/>
      <c r="GG4" s="95"/>
      <c r="GH4" s="95"/>
      <c r="GI4" s="95"/>
      <c r="GJ4" s="95"/>
      <c r="GK4" s="95"/>
      <c r="GL4" s="95"/>
      <c r="GM4" s="95"/>
      <c r="GN4" s="95"/>
      <c r="GO4" s="95"/>
      <c r="GP4" s="95"/>
      <c r="GQ4" s="95"/>
      <c r="GR4" s="95"/>
      <c r="GS4" s="116">
        <f>GS5</f>
        <v>45122</v>
      </c>
      <c r="GT4" s="116"/>
      <c r="GU4" s="116"/>
      <c r="GV4" s="95"/>
      <c r="GW4" s="95"/>
      <c r="GX4" s="95"/>
      <c r="GY4" s="95"/>
      <c r="GZ4" s="95"/>
      <c r="HA4" s="95"/>
      <c r="HB4" s="95"/>
      <c r="HC4" s="95"/>
      <c r="HD4" s="95"/>
      <c r="HE4" s="95"/>
      <c r="HF4" s="95"/>
      <c r="HG4" s="95"/>
      <c r="HH4" s="95"/>
      <c r="HI4" s="95"/>
      <c r="HJ4" s="95"/>
      <c r="HL4" s="95"/>
      <c r="HM4" s="95"/>
      <c r="HN4" s="95"/>
      <c r="HO4" s="95"/>
      <c r="HP4" s="95"/>
      <c r="HQ4" s="95"/>
      <c r="HR4" s="95"/>
      <c r="HS4" s="95"/>
      <c r="HT4" s="95"/>
      <c r="HU4" s="95"/>
      <c r="HV4" s="95"/>
      <c r="HW4" s="95"/>
      <c r="HX4" s="116">
        <f>HX5</f>
        <v>45153</v>
      </c>
      <c r="HY4" s="116"/>
      <c r="HZ4" s="116"/>
      <c r="IA4" s="95"/>
      <c r="IB4" s="95"/>
      <c r="IC4" s="95"/>
      <c r="ID4" s="95"/>
      <c r="IE4" s="95"/>
      <c r="IF4" s="95"/>
      <c r="IG4" s="95"/>
      <c r="IH4" s="95"/>
      <c r="II4" s="95"/>
      <c r="IJ4" s="95"/>
      <c r="IK4" s="95"/>
      <c r="IL4" s="95"/>
      <c r="IM4" s="95"/>
      <c r="IN4" s="95"/>
      <c r="IO4" s="95"/>
      <c r="IR4" s="95"/>
      <c r="IS4" s="95"/>
      <c r="IT4" s="95"/>
      <c r="IU4" s="95"/>
      <c r="IV4" s="95"/>
      <c r="IW4" s="95"/>
      <c r="IX4" s="95"/>
      <c r="IY4" s="95"/>
      <c r="IZ4" s="95"/>
      <c r="JA4" s="95"/>
      <c r="JB4" s="95"/>
      <c r="JC4" s="116">
        <f>JC5</f>
        <v>45184</v>
      </c>
      <c r="JD4" s="116"/>
      <c r="JE4" s="116"/>
      <c r="JF4" s="95"/>
      <c r="JG4" s="95"/>
      <c r="JH4" s="95"/>
      <c r="JI4" s="95"/>
      <c r="JJ4" s="95"/>
      <c r="JK4" s="95"/>
      <c r="JL4" s="95"/>
      <c r="JM4" s="95"/>
      <c r="JN4" s="95"/>
      <c r="JO4" s="95"/>
      <c r="JP4" s="95"/>
      <c r="JQ4" s="95"/>
      <c r="JR4" s="95"/>
      <c r="JS4" s="95"/>
      <c r="JT4" s="95"/>
      <c r="JU4" s="95"/>
      <c r="JV4" s="95"/>
      <c r="JW4" s="95"/>
      <c r="JX4" s="95"/>
      <c r="JY4" s="95"/>
      <c r="JZ4" s="95"/>
      <c r="KA4" s="95"/>
      <c r="KB4" s="95"/>
      <c r="KC4" s="95"/>
      <c r="KD4" s="95"/>
      <c r="KE4" s="95"/>
      <c r="KF4" s="95"/>
      <c r="KG4" s="116">
        <f>KG5</f>
        <v>45214</v>
      </c>
      <c r="KH4" s="116"/>
      <c r="KI4" s="116"/>
      <c r="KJ4" s="95"/>
      <c r="KK4" s="95"/>
      <c r="KL4" s="95"/>
      <c r="KM4" s="95"/>
      <c r="KN4" s="95"/>
      <c r="KO4" s="95"/>
      <c r="KP4" s="95"/>
      <c r="KQ4" s="95"/>
      <c r="KR4" s="95"/>
      <c r="KS4" s="95"/>
      <c r="KT4" s="95"/>
      <c r="KU4" s="95"/>
      <c r="KV4" s="95"/>
      <c r="KW4" s="95"/>
      <c r="KX4" s="95"/>
      <c r="KY4" s="94"/>
      <c r="KZ4" s="95"/>
      <c r="LA4" s="95"/>
      <c r="LB4" s="95"/>
      <c r="LC4" s="95"/>
      <c r="LD4" s="95"/>
      <c r="LE4" s="95"/>
      <c r="LF4" s="95"/>
      <c r="LG4" s="95"/>
      <c r="LH4" s="95"/>
      <c r="LI4" s="95"/>
      <c r="LJ4" s="95"/>
      <c r="LK4" s="95"/>
      <c r="LL4" s="116">
        <f>LL5</f>
        <v>45245</v>
      </c>
      <c r="LM4" s="116"/>
      <c r="LN4" s="116"/>
      <c r="LO4" s="95"/>
      <c r="LP4" s="95"/>
      <c r="LQ4" s="95"/>
      <c r="LR4" s="95"/>
      <c r="LS4" s="95"/>
      <c r="LT4" s="95"/>
      <c r="LU4" s="95"/>
      <c r="LV4" s="95"/>
      <c r="LW4" s="95"/>
      <c r="LX4" s="95"/>
      <c r="LY4" s="95"/>
      <c r="LZ4" s="95"/>
      <c r="MA4" s="95"/>
      <c r="MB4" s="95"/>
      <c r="MC4" s="94"/>
      <c r="MD4" s="95"/>
      <c r="ME4" s="95"/>
      <c r="MF4" s="95"/>
      <c r="MG4" s="95"/>
      <c r="MH4" s="95"/>
      <c r="MI4" s="95"/>
      <c r="MJ4" s="95"/>
      <c r="MK4" s="95"/>
      <c r="ML4" s="95"/>
      <c r="MM4" s="95"/>
      <c r="MN4" s="95"/>
      <c r="MO4" s="95"/>
      <c r="MP4" s="116">
        <f>MP5</f>
        <v>45275</v>
      </c>
      <c r="MQ4" s="116"/>
      <c r="MR4" s="116"/>
      <c r="MS4" s="95"/>
      <c r="MT4" s="95"/>
      <c r="MU4" s="95"/>
      <c r="MV4" s="95"/>
      <c r="MW4" s="95"/>
      <c r="MX4" s="95"/>
      <c r="MY4" s="95"/>
      <c r="MZ4" s="95"/>
      <c r="NA4" s="95"/>
      <c r="NB4" s="95"/>
      <c r="NC4" s="95"/>
      <c r="ND4" s="95"/>
      <c r="NE4" s="95"/>
      <c r="NF4" s="95"/>
      <c r="NG4" s="95"/>
    </row>
    <row r="5" spans="1:371" ht="145.5" customHeight="1" x14ac:dyDescent="0.25">
      <c r="A5" s="99" t="s">
        <v>64</v>
      </c>
      <c r="B5" s="100" t="s">
        <v>83</v>
      </c>
      <c r="C5" s="100" t="s">
        <v>65</v>
      </c>
      <c r="D5" s="100"/>
      <c r="E5" s="100" t="s">
        <v>21</v>
      </c>
      <c r="F5" s="120">
        <f>DATE(E2,1,1)</f>
        <v>44927</v>
      </c>
      <c r="G5" s="120">
        <f>F5+1</f>
        <v>44928</v>
      </c>
      <c r="H5" s="120">
        <f t="shared" ref="H5:BS5" si="1">G5+1</f>
        <v>44929</v>
      </c>
      <c r="I5" s="120">
        <f t="shared" si="1"/>
        <v>44930</v>
      </c>
      <c r="J5" s="120">
        <f t="shared" si="1"/>
        <v>44931</v>
      </c>
      <c r="K5" s="120">
        <f t="shared" si="1"/>
        <v>44932</v>
      </c>
      <c r="L5" s="120">
        <f t="shared" si="1"/>
        <v>44933</v>
      </c>
      <c r="M5" s="120">
        <f t="shared" si="1"/>
        <v>44934</v>
      </c>
      <c r="N5" s="120">
        <f t="shared" si="1"/>
        <v>44935</v>
      </c>
      <c r="O5" s="120">
        <f t="shared" si="1"/>
        <v>44936</v>
      </c>
      <c r="P5" s="120">
        <f t="shared" si="1"/>
        <v>44937</v>
      </c>
      <c r="Q5" s="120">
        <f t="shared" si="1"/>
        <v>44938</v>
      </c>
      <c r="R5" s="120">
        <f t="shared" si="1"/>
        <v>44939</v>
      </c>
      <c r="S5" s="120">
        <f t="shared" si="1"/>
        <v>44940</v>
      </c>
      <c r="T5" s="120">
        <f t="shared" si="1"/>
        <v>44941</v>
      </c>
      <c r="U5" s="120">
        <f t="shared" si="1"/>
        <v>44942</v>
      </c>
      <c r="V5" s="120">
        <f>U5+1</f>
        <v>44943</v>
      </c>
      <c r="W5" s="120">
        <f t="shared" si="1"/>
        <v>44944</v>
      </c>
      <c r="X5" s="120">
        <f t="shared" si="1"/>
        <v>44945</v>
      </c>
      <c r="Y5" s="120">
        <f t="shared" si="1"/>
        <v>44946</v>
      </c>
      <c r="Z5" s="120">
        <f t="shared" si="1"/>
        <v>44947</v>
      </c>
      <c r="AA5" s="120">
        <f t="shared" si="1"/>
        <v>44948</v>
      </c>
      <c r="AB5" s="120">
        <f t="shared" si="1"/>
        <v>44949</v>
      </c>
      <c r="AC5" s="120">
        <f t="shared" si="1"/>
        <v>44950</v>
      </c>
      <c r="AD5" s="120">
        <f t="shared" si="1"/>
        <v>44951</v>
      </c>
      <c r="AE5" s="120">
        <f t="shared" si="1"/>
        <v>44952</v>
      </c>
      <c r="AF5" s="120">
        <f t="shared" si="1"/>
        <v>44953</v>
      </c>
      <c r="AG5" s="120">
        <f t="shared" si="1"/>
        <v>44954</v>
      </c>
      <c r="AH5" s="120">
        <f t="shared" si="1"/>
        <v>44955</v>
      </c>
      <c r="AI5" s="120">
        <f t="shared" si="1"/>
        <v>44956</v>
      </c>
      <c r="AJ5" s="120">
        <f t="shared" si="1"/>
        <v>44957</v>
      </c>
      <c r="AK5" s="120">
        <f t="shared" si="1"/>
        <v>44958</v>
      </c>
      <c r="AL5" s="120">
        <f t="shared" si="1"/>
        <v>44959</v>
      </c>
      <c r="AM5" s="120">
        <f t="shared" si="1"/>
        <v>44960</v>
      </c>
      <c r="AN5" s="120">
        <f t="shared" si="1"/>
        <v>44961</v>
      </c>
      <c r="AO5" s="120">
        <f t="shared" si="1"/>
        <v>44962</v>
      </c>
      <c r="AP5" s="120">
        <f t="shared" si="1"/>
        <v>44963</v>
      </c>
      <c r="AQ5" s="120">
        <f t="shared" si="1"/>
        <v>44964</v>
      </c>
      <c r="AR5" s="120">
        <f t="shared" si="1"/>
        <v>44965</v>
      </c>
      <c r="AS5" s="120">
        <f t="shared" si="1"/>
        <v>44966</v>
      </c>
      <c r="AT5" s="120">
        <f t="shared" si="1"/>
        <v>44967</v>
      </c>
      <c r="AU5" s="120">
        <f t="shared" si="1"/>
        <v>44968</v>
      </c>
      <c r="AV5" s="120">
        <f t="shared" si="1"/>
        <v>44969</v>
      </c>
      <c r="AW5" s="120">
        <f t="shared" si="1"/>
        <v>44970</v>
      </c>
      <c r="AX5" s="120">
        <f t="shared" si="1"/>
        <v>44971</v>
      </c>
      <c r="AY5" s="120">
        <f t="shared" si="1"/>
        <v>44972</v>
      </c>
      <c r="AZ5" s="120">
        <f t="shared" si="1"/>
        <v>44973</v>
      </c>
      <c r="BA5" s="120">
        <f t="shared" si="1"/>
        <v>44974</v>
      </c>
      <c r="BB5" s="120">
        <f t="shared" si="1"/>
        <v>44975</v>
      </c>
      <c r="BC5" s="120">
        <f t="shared" si="1"/>
        <v>44976</v>
      </c>
      <c r="BD5" s="120">
        <f t="shared" si="1"/>
        <v>44977</v>
      </c>
      <c r="BE5" s="120">
        <f t="shared" si="1"/>
        <v>44978</v>
      </c>
      <c r="BF5" s="120">
        <f t="shared" si="1"/>
        <v>44979</v>
      </c>
      <c r="BG5" s="120">
        <f t="shared" si="1"/>
        <v>44980</v>
      </c>
      <c r="BH5" s="120">
        <f t="shared" si="1"/>
        <v>44981</v>
      </c>
      <c r="BI5" s="120">
        <f t="shared" si="1"/>
        <v>44982</v>
      </c>
      <c r="BJ5" s="120">
        <f t="shared" si="1"/>
        <v>44983</v>
      </c>
      <c r="BK5" s="120">
        <f t="shared" si="1"/>
        <v>44984</v>
      </c>
      <c r="BL5" s="120">
        <f t="shared" si="1"/>
        <v>44985</v>
      </c>
      <c r="BM5" s="120">
        <f t="shared" si="1"/>
        <v>44986</v>
      </c>
      <c r="BN5" s="120">
        <f t="shared" si="1"/>
        <v>44987</v>
      </c>
      <c r="BO5" s="120">
        <f t="shared" si="1"/>
        <v>44988</v>
      </c>
      <c r="BP5" s="120">
        <f t="shared" si="1"/>
        <v>44989</v>
      </c>
      <c r="BQ5" s="120">
        <f t="shared" si="1"/>
        <v>44990</v>
      </c>
      <c r="BR5" s="120">
        <f t="shared" si="1"/>
        <v>44991</v>
      </c>
      <c r="BS5" s="120">
        <f t="shared" si="1"/>
        <v>44992</v>
      </c>
      <c r="BT5" s="120">
        <f t="shared" ref="BT5:EE5" si="2">BS5+1</f>
        <v>44993</v>
      </c>
      <c r="BU5" s="120">
        <f t="shared" si="2"/>
        <v>44994</v>
      </c>
      <c r="BV5" s="120">
        <f t="shared" si="2"/>
        <v>44995</v>
      </c>
      <c r="BW5" s="120">
        <f t="shared" si="2"/>
        <v>44996</v>
      </c>
      <c r="BX5" s="120">
        <f t="shared" si="2"/>
        <v>44997</v>
      </c>
      <c r="BY5" s="120">
        <f t="shared" si="2"/>
        <v>44998</v>
      </c>
      <c r="BZ5" s="120">
        <f t="shared" si="2"/>
        <v>44999</v>
      </c>
      <c r="CA5" s="120">
        <f t="shared" si="2"/>
        <v>45000</v>
      </c>
      <c r="CB5" s="120">
        <f t="shared" si="2"/>
        <v>45001</v>
      </c>
      <c r="CC5" s="120">
        <f t="shared" si="2"/>
        <v>45002</v>
      </c>
      <c r="CD5" s="120">
        <f t="shared" si="2"/>
        <v>45003</v>
      </c>
      <c r="CE5" s="120">
        <f t="shared" si="2"/>
        <v>45004</v>
      </c>
      <c r="CF5" s="120">
        <f t="shared" si="2"/>
        <v>45005</v>
      </c>
      <c r="CG5" s="120">
        <f t="shared" si="2"/>
        <v>45006</v>
      </c>
      <c r="CH5" s="120">
        <f t="shared" si="2"/>
        <v>45007</v>
      </c>
      <c r="CI5" s="120">
        <f t="shared" si="2"/>
        <v>45008</v>
      </c>
      <c r="CJ5" s="120">
        <f t="shared" si="2"/>
        <v>45009</v>
      </c>
      <c r="CK5" s="120">
        <f t="shared" si="2"/>
        <v>45010</v>
      </c>
      <c r="CL5" s="120">
        <f t="shared" si="2"/>
        <v>45011</v>
      </c>
      <c r="CM5" s="120">
        <f t="shared" si="2"/>
        <v>45012</v>
      </c>
      <c r="CN5" s="120">
        <f t="shared" si="2"/>
        <v>45013</v>
      </c>
      <c r="CO5" s="120">
        <f t="shared" si="2"/>
        <v>45014</v>
      </c>
      <c r="CP5" s="120">
        <f t="shared" si="2"/>
        <v>45015</v>
      </c>
      <c r="CQ5" s="120">
        <f t="shared" si="2"/>
        <v>45016</v>
      </c>
      <c r="CR5" s="120">
        <f t="shared" si="2"/>
        <v>45017</v>
      </c>
      <c r="CS5" s="120">
        <f t="shared" si="2"/>
        <v>45018</v>
      </c>
      <c r="CT5" s="120">
        <f t="shared" si="2"/>
        <v>45019</v>
      </c>
      <c r="CU5" s="120">
        <f t="shared" si="2"/>
        <v>45020</v>
      </c>
      <c r="CV5" s="120">
        <f t="shared" si="2"/>
        <v>45021</v>
      </c>
      <c r="CW5" s="120">
        <f t="shared" si="2"/>
        <v>45022</v>
      </c>
      <c r="CX5" s="120">
        <f t="shared" si="2"/>
        <v>45023</v>
      </c>
      <c r="CY5" s="120">
        <f t="shared" si="2"/>
        <v>45024</v>
      </c>
      <c r="CZ5" s="120">
        <f t="shared" si="2"/>
        <v>45025</v>
      </c>
      <c r="DA5" s="120">
        <f t="shared" si="2"/>
        <v>45026</v>
      </c>
      <c r="DB5" s="120">
        <f t="shared" si="2"/>
        <v>45027</v>
      </c>
      <c r="DC5" s="120">
        <f t="shared" si="2"/>
        <v>45028</v>
      </c>
      <c r="DD5" s="120">
        <f t="shared" si="2"/>
        <v>45029</v>
      </c>
      <c r="DE5" s="120">
        <f t="shared" si="2"/>
        <v>45030</v>
      </c>
      <c r="DF5" s="120">
        <f t="shared" si="2"/>
        <v>45031</v>
      </c>
      <c r="DG5" s="120">
        <f t="shared" si="2"/>
        <v>45032</v>
      </c>
      <c r="DH5" s="120">
        <f t="shared" si="2"/>
        <v>45033</v>
      </c>
      <c r="DI5" s="120">
        <f t="shared" si="2"/>
        <v>45034</v>
      </c>
      <c r="DJ5" s="120">
        <f t="shared" si="2"/>
        <v>45035</v>
      </c>
      <c r="DK5" s="120">
        <f t="shared" si="2"/>
        <v>45036</v>
      </c>
      <c r="DL5" s="120">
        <f t="shared" si="2"/>
        <v>45037</v>
      </c>
      <c r="DM5" s="120">
        <f t="shared" si="2"/>
        <v>45038</v>
      </c>
      <c r="DN5" s="120">
        <f t="shared" si="2"/>
        <v>45039</v>
      </c>
      <c r="DO5" s="120">
        <f t="shared" si="2"/>
        <v>45040</v>
      </c>
      <c r="DP5" s="120">
        <f t="shared" si="2"/>
        <v>45041</v>
      </c>
      <c r="DQ5" s="120">
        <f t="shared" si="2"/>
        <v>45042</v>
      </c>
      <c r="DR5" s="120">
        <f t="shared" si="2"/>
        <v>45043</v>
      </c>
      <c r="DS5" s="120">
        <f t="shared" si="2"/>
        <v>45044</v>
      </c>
      <c r="DT5" s="120">
        <f t="shared" si="2"/>
        <v>45045</v>
      </c>
      <c r="DU5" s="120">
        <f t="shared" si="2"/>
        <v>45046</v>
      </c>
      <c r="DV5" s="120">
        <f t="shared" si="2"/>
        <v>45047</v>
      </c>
      <c r="DW5" s="120">
        <f t="shared" si="2"/>
        <v>45048</v>
      </c>
      <c r="DX5" s="120">
        <f t="shared" si="2"/>
        <v>45049</v>
      </c>
      <c r="DY5" s="120">
        <f t="shared" si="2"/>
        <v>45050</v>
      </c>
      <c r="DZ5" s="120">
        <f t="shared" si="2"/>
        <v>45051</v>
      </c>
      <c r="EA5" s="120">
        <f t="shared" si="2"/>
        <v>45052</v>
      </c>
      <c r="EB5" s="120">
        <f t="shared" si="2"/>
        <v>45053</v>
      </c>
      <c r="EC5" s="120">
        <f t="shared" si="2"/>
        <v>45054</v>
      </c>
      <c r="ED5" s="120">
        <f t="shared" si="2"/>
        <v>45055</v>
      </c>
      <c r="EE5" s="120">
        <f t="shared" si="2"/>
        <v>45056</v>
      </c>
      <c r="EF5" s="120">
        <f t="shared" ref="EF5:GQ5" si="3">EE5+1</f>
        <v>45057</v>
      </c>
      <c r="EG5" s="120">
        <f t="shared" si="3"/>
        <v>45058</v>
      </c>
      <c r="EH5" s="120">
        <f t="shared" si="3"/>
        <v>45059</v>
      </c>
      <c r="EI5" s="120">
        <f t="shared" si="3"/>
        <v>45060</v>
      </c>
      <c r="EJ5" s="120">
        <f t="shared" si="3"/>
        <v>45061</v>
      </c>
      <c r="EK5" s="120">
        <f t="shared" si="3"/>
        <v>45062</v>
      </c>
      <c r="EL5" s="120">
        <f t="shared" si="3"/>
        <v>45063</v>
      </c>
      <c r="EM5" s="120">
        <f t="shared" si="3"/>
        <v>45064</v>
      </c>
      <c r="EN5" s="120">
        <f t="shared" si="3"/>
        <v>45065</v>
      </c>
      <c r="EO5" s="120">
        <f t="shared" si="3"/>
        <v>45066</v>
      </c>
      <c r="EP5" s="120">
        <f t="shared" si="3"/>
        <v>45067</v>
      </c>
      <c r="EQ5" s="120">
        <f t="shared" si="3"/>
        <v>45068</v>
      </c>
      <c r="ER5" s="120">
        <f t="shared" si="3"/>
        <v>45069</v>
      </c>
      <c r="ES5" s="120">
        <f t="shared" si="3"/>
        <v>45070</v>
      </c>
      <c r="ET5" s="120">
        <f t="shared" si="3"/>
        <v>45071</v>
      </c>
      <c r="EU5" s="120">
        <f t="shared" si="3"/>
        <v>45072</v>
      </c>
      <c r="EV5" s="120">
        <f t="shared" si="3"/>
        <v>45073</v>
      </c>
      <c r="EW5" s="120">
        <f t="shared" si="3"/>
        <v>45074</v>
      </c>
      <c r="EX5" s="120">
        <f t="shared" si="3"/>
        <v>45075</v>
      </c>
      <c r="EY5" s="120">
        <f t="shared" si="3"/>
        <v>45076</v>
      </c>
      <c r="EZ5" s="120">
        <f t="shared" si="3"/>
        <v>45077</v>
      </c>
      <c r="FA5" s="120">
        <f t="shared" si="3"/>
        <v>45078</v>
      </c>
      <c r="FB5" s="120">
        <f t="shared" si="3"/>
        <v>45079</v>
      </c>
      <c r="FC5" s="120">
        <f t="shared" si="3"/>
        <v>45080</v>
      </c>
      <c r="FD5" s="120">
        <f t="shared" si="3"/>
        <v>45081</v>
      </c>
      <c r="FE5" s="120">
        <f t="shared" si="3"/>
        <v>45082</v>
      </c>
      <c r="FF5" s="120">
        <f t="shared" si="3"/>
        <v>45083</v>
      </c>
      <c r="FG5" s="120">
        <f t="shared" si="3"/>
        <v>45084</v>
      </c>
      <c r="FH5" s="120">
        <f t="shared" si="3"/>
        <v>45085</v>
      </c>
      <c r="FI5" s="120">
        <f t="shared" si="3"/>
        <v>45086</v>
      </c>
      <c r="FJ5" s="120">
        <f t="shared" si="3"/>
        <v>45087</v>
      </c>
      <c r="FK5" s="120">
        <f t="shared" si="3"/>
        <v>45088</v>
      </c>
      <c r="FL5" s="120">
        <f t="shared" si="3"/>
        <v>45089</v>
      </c>
      <c r="FM5" s="120">
        <f t="shared" si="3"/>
        <v>45090</v>
      </c>
      <c r="FN5" s="120">
        <f t="shared" si="3"/>
        <v>45091</v>
      </c>
      <c r="FO5" s="120">
        <f t="shared" si="3"/>
        <v>45092</v>
      </c>
      <c r="FP5" s="120">
        <f t="shared" si="3"/>
        <v>45093</v>
      </c>
      <c r="FQ5" s="120">
        <f t="shared" si="3"/>
        <v>45094</v>
      </c>
      <c r="FR5" s="120">
        <f t="shared" si="3"/>
        <v>45095</v>
      </c>
      <c r="FS5" s="120">
        <f t="shared" si="3"/>
        <v>45096</v>
      </c>
      <c r="FT5" s="120">
        <f t="shared" si="3"/>
        <v>45097</v>
      </c>
      <c r="FU5" s="120">
        <f t="shared" si="3"/>
        <v>45098</v>
      </c>
      <c r="FV5" s="120">
        <f t="shared" si="3"/>
        <v>45099</v>
      </c>
      <c r="FW5" s="120">
        <f t="shared" si="3"/>
        <v>45100</v>
      </c>
      <c r="FX5" s="120">
        <f t="shared" si="3"/>
        <v>45101</v>
      </c>
      <c r="FY5" s="120">
        <f t="shared" si="3"/>
        <v>45102</v>
      </c>
      <c r="FZ5" s="120">
        <f t="shared" si="3"/>
        <v>45103</v>
      </c>
      <c r="GA5" s="120">
        <f t="shared" si="3"/>
        <v>45104</v>
      </c>
      <c r="GB5" s="120">
        <f t="shared" si="3"/>
        <v>45105</v>
      </c>
      <c r="GC5" s="120">
        <f t="shared" si="3"/>
        <v>45106</v>
      </c>
      <c r="GD5" s="120">
        <f t="shared" si="3"/>
        <v>45107</v>
      </c>
      <c r="GE5" s="120">
        <f t="shared" si="3"/>
        <v>45108</v>
      </c>
      <c r="GF5" s="120">
        <f t="shared" si="3"/>
        <v>45109</v>
      </c>
      <c r="GG5" s="120">
        <f t="shared" si="3"/>
        <v>45110</v>
      </c>
      <c r="GH5" s="120">
        <f t="shared" si="3"/>
        <v>45111</v>
      </c>
      <c r="GI5" s="120">
        <f t="shared" si="3"/>
        <v>45112</v>
      </c>
      <c r="GJ5" s="120">
        <f t="shared" si="3"/>
        <v>45113</v>
      </c>
      <c r="GK5" s="120">
        <f t="shared" si="3"/>
        <v>45114</v>
      </c>
      <c r="GL5" s="120">
        <f t="shared" si="3"/>
        <v>45115</v>
      </c>
      <c r="GM5" s="120">
        <f t="shared" si="3"/>
        <v>45116</v>
      </c>
      <c r="GN5" s="120">
        <f t="shared" si="3"/>
        <v>45117</v>
      </c>
      <c r="GO5" s="120">
        <f t="shared" si="3"/>
        <v>45118</v>
      </c>
      <c r="GP5" s="120">
        <f t="shared" si="3"/>
        <v>45119</v>
      </c>
      <c r="GQ5" s="120">
        <f t="shared" si="3"/>
        <v>45120</v>
      </c>
      <c r="GR5" s="120">
        <f t="shared" ref="GR5:JC5" si="4">GQ5+1</f>
        <v>45121</v>
      </c>
      <c r="GS5" s="120">
        <f t="shared" si="4"/>
        <v>45122</v>
      </c>
      <c r="GT5" s="120">
        <f t="shared" si="4"/>
        <v>45123</v>
      </c>
      <c r="GU5" s="120">
        <f t="shared" si="4"/>
        <v>45124</v>
      </c>
      <c r="GV5" s="120">
        <f t="shared" si="4"/>
        <v>45125</v>
      </c>
      <c r="GW5" s="120">
        <f t="shared" si="4"/>
        <v>45126</v>
      </c>
      <c r="GX5" s="120">
        <f t="shared" si="4"/>
        <v>45127</v>
      </c>
      <c r="GY5" s="120">
        <f t="shared" si="4"/>
        <v>45128</v>
      </c>
      <c r="GZ5" s="120">
        <f t="shared" si="4"/>
        <v>45129</v>
      </c>
      <c r="HA5" s="120">
        <f t="shared" si="4"/>
        <v>45130</v>
      </c>
      <c r="HB5" s="120">
        <f t="shared" si="4"/>
        <v>45131</v>
      </c>
      <c r="HC5" s="120">
        <f t="shared" si="4"/>
        <v>45132</v>
      </c>
      <c r="HD5" s="120">
        <f t="shared" si="4"/>
        <v>45133</v>
      </c>
      <c r="HE5" s="120">
        <f t="shared" si="4"/>
        <v>45134</v>
      </c>
      <c r="HF5" s="120">
        <f t="shared" si="4"/>
        <v>45135</v>
      </c>
      <c r="HG5" s="120">
        <f t="shared" si="4"/>
        <v>45136</v>
      </c>
      <c r="HH5" s="120">
        <f t="shared" si="4"/>
        <v>45137</v>
      </c>
      <c r="HI5" s="120">
        <f t="shared" si="4"/>
        <v>45138</v>
      </c>
      <c r="HJ5" s="120">
        <f t="shared" si="4"/>
        <v>45139</v>
      </c>
      <c r="HK5" s="120">
        <f t="shared" si="4"/>
        <v>45140</v>
      </c>
      <c r="HL5" s="120">
        <f t="shared" si="4"/>
        <v>45141</v>
      </c>
      <c r="HM5" s="120">
        <f t="shared" si="4"/>
        <v>45142</v>
      </c>
      <c r="HN5" s="120">
        <f t="shared" si="4"/>
        <v>45143</v>
      </c>
      <c r="HO5" s="120">
        <f t="shared" si="4"/>
        <v>45144</v>
      </c>
      <c r="HP5" s="120">
        <f t="shared" si="4"/>
        <v>45145</v>
      </c>
      <c r="HQ5" s="120">
        <f t="shared" si="4"/>
        <v>45146</v>
      </c>
      <c r="HR5" s="120">
        <f t="shared" si="4"/>
        <v>45147</v>
      </c>
      <c r="HS5" s="120">
        <f t="shared" si="4"/>
        <v>45148</v>
      </c>
      <c r="HT5" s="120">
        <f t="shared" si="4"/>
        <v>45149</v>
      </c>
      <c r="HU5" s="120">
        <f t="shared" si="4"/>
        <v>45150</v>
      </c>
      <c r="HV5" s="120">
        <f t="shared" si="4"/>
        <v>45151</v>
      </c>
      <c r="HW5" s="120">
        <f t="shared" si="4"/>
        <v>45152</v>
      </c>
      <c r="HX5" s="120">
        <f t="shared" si="4"/>
        <v>45153</v>
      </c>
      <c r="HY5" s="120">
        <f t="shared" si="4"/>
        <v>45154</v>
      </c>
      <c r="HZ5" s="120">
        <f t="shared" si="4"/>
        <v>45155</v>
      </c>
      <c r="IA5" s="120">
        <f t="shared" si="4"/>
        <v>45156</v>
      </c>
      <c r="IB5" s="120">
        <f t="shared" si="4"/>
        <v>45157</v>
      </c>
      <c r="IC5" s="120">
        <f t="shared" si="4"/>
        <v>45158</v>
      </c>
      <c r="ID5" s="120">
        <f t="shared" si="4"/>
        <v>45159</v>
      </c>
      <c r="IE5" s="120">
        <f t="shared" si="4"/>
        <v>45160</v>
      </c>
      <c r="IF5" s="120">
        <f t="shared" si="4"/>
        <v>45161</v>
      </c>
      <c r="IG5" s="120">
        <f t="shared" si="4"/>
        <v>45162</v>
      </c>
      <c r="IH5" s="120">
        <f t="shared" si="4"/>
        <v>45163</v>
      </c>
      <c r="II5" s="120">
        <f t="shared" si="4"/>
        <v>45164</v>
      </c>
      <c r="IJ5" s="120">
        <f t="shared" si="4"/>
        <v>45165</v>
      </c>
      <c r="IK5" s="120">
        <f t="shared" si="4"/>
        <v>45166</v>
      </c>
      <c r="IL5" s="120">
        <f t="shared" si="4"/>
        <v>45167</v>
      </c>
      <c r="IM5" s="120">
        <f t="shared" si="4"/>
        <v>45168</v>
      </c>
      <c r="IN5" s="120">
        <f t="shared" si="4"/>
        <v>45169</v>
      </c>
      <c r="IO5" s="120">
        <f t="shared" si="4"/>
        <v>45170</v>
      </c>
      <c r="IP5" s="120">
        <f t="shared" si="4"/>
        <v>45171</v>
      </c>
      <c r="IQ5" s="120">
        <f t="shared" si="4"/>
        <v>45172</v>
      </c>
      <c r="IR5" s="120">
        <f t="shared" si="4"/>
        <v>45173</v>
      </c>
      <c r="IS5" s="120">
        <f t="shared" si="4"/>
        <v>45174</v>
      </c>
      <c r="IT5" s="120">
        <f t="shared" si="4"/>
        <v>45175</v>
      </c>
      <c r="IU5" s="120">
        <f t="shared" si="4"/>
        <v>45176</v>
      </c>
      <c r="IV5" s="120">
        <f t="shared" si="4"/>
        <v>45177</v>
      </c>
      <c r="IW5" s="120">
        <f t="shared" si="4"/>
        <v>45178</v>
      </c>
      <c r="IX5" s="120">
        <f t="shared" si="4"/>
        <v>45179</v>
      </c>
      <c r="IY5" s="120">
        <f t="shared" si="4"/>
        <v>45180</v>
      </c>
      <c r="IZ5" s="120">
        <f t="shared" si="4"/>
        <v>45181</v>
      </c>
      <c r="JA5" s="120">
        <f t="shared" si="4"/>
        <v>45182</v>
      </c>
      <c r="JB5" s="120">
        <f t="shared" si="4"/>
        <v>45183</v>
      </c>
      <c r="JC5" s="120">
        <f t="shared" si="4"/>
        <v>45184</v>
      </c>
      <c r="JD5" s="120">
        <f t="shared" ref="JD5:LO5" si="5">JC5+1</f>
        <v>45185</v>
      </c>
      <c r="JE5" s="120">
        <f t="shared" si="5"/>
        <v>45186</v>
      </c>
      <c r="JF5" s="120">
        <f t="shared" si="5"/>
        <v>45187</v>
      </c>
      <c r="JG5" s="120">
        <f t="shared" si="5"/>
        <v>45188</v>
      </c>
      <c r="JH5" s="120">
        <f t="shared" si="5"/>
        <v>45189</v>
      </c>
      <c r="JI5" s="120">
        <f t="shared" si="5"/>
        <v>45190</v>
      </c>
      <c r="JJ5" s="120">
        <f t="shared" si="5"/>
        <v>45191</v>
      </c>
      <c r="JK5" s="120">
        <f t="shared" si="5"/>
        <v>45192</v>
      </c>
      <c r="JL5" s="120">
        <f t="shared" si="5"/>
        <v>45193</v>
      </c>
      <c r="JM5" s="120">
        <f t="shared" si="5"/>
        <v>45194</v>
      </c>
      <c r="JN5" s="120">
        <f t="shared" si="5"/>
        <v>45195</v>
      </c>
      <c r="JO5" s="120">
        <f t="shared" si="5"/>
        <v>45196</v>
      </c>
      <c r="JP5" s="120">
        <f t="shared" si="5"/>
        <v>45197</v>
      </c>
      <c r="JQ5" s="120">
        <f t="shared" si="5"/>
        <v>45198</v>
      </c>
      <c r="JR5" s="120">
        <f t="shared" si="5"/>
        <v>45199</v>
      </c>
      <c r="JS5" s="120">
        <f t="shared" si="5"/>
        <v>45200</v>
      </c>
      <c r="JT5" s="120">
        <f t="shared" si="5"/>
        <v>45201</v>
      </c>
      <c r="JU5" s="120">
        <f t="shared" si="5"/>
        <v>45202</v>
      </c>
      <c r="JV5" s="120">
        <f t="shared" si="5"/>
        <v>45203</v>
      </c>
      <c r="JW5" s="120">
        <f t="shared" si="5"/>
        <v>45204</v>
      </c>
      <c r="JX5" s="120">
        <f t="shared" si="5"/>
        <v>45205</v>
      </c>
      <c r="JY5" s="120">
        <f t="shared" si="5"/>
        <v>45206</v>
      </c>
      <c r="JZ5" s="120">
        <f t="shared" si="5"/>
        <v>45207</v>
      </c>
      <c r="KA5" s="120">
        <f t="shared" si="5"/>
        <v>45208</v>
      </c>
      <c r="KB5" s="120">
        <f t="shared" si="5"/>
        <v>45209</v>
      </c>
      <c r="KC5" s="120">
        <f t="shared" si="5"/>
        <v>45210</v>
      </c>
      <c r="KD5" s="120">
        <f t="shared" si="5"/>
        <v>45211</v>
      </c>
      <c r="KE5" s="120">
        <f t="shared" si="5"/>
        <v>45212</v>
      </c>
      <c r="KF5" s="120">
        <f t="shared" si="5"/>
        <v>45213</v>
      </c>
      <c r="KG5" s="120">
        <f t="shared" si="5"/>
        <v>45214</v>
      </c>
      <c r="KH5" s="120">
        <f t="shared" si="5"/>
        <v>45215</v>
      </c>
      <c r="KI5" s="120">
        <f t="shared" si="5"/>
        <v>45216</v>
      </c>
      <c r="KJ5" s="120">
        <f t="shared" si="5"/>
        <v>45217</v>
      </c>
      <c r="KK5" s="120">
        <f t="shared" si="5"/>
        <v>45218</v>
      </c>
      <c r="KL5" s="120">
        <f t="shared" si="5"/>
        <v>45219</v>
      </c>
      <c r="KM5" s="120">
        <f t="shared" si="5"/>
        <v>45220</v>
      </c>
      <c r="KN5" s="120">
        <f t="shared" si="5"/>
        <v>45221</v>
      </c>
      <c r="KO5" s="120">
        <f t="shared" si="5"/>
        <v>45222</v>
      </c>
      <c r="KP5" s="120">
        <f t="shared" si="5"/>
        <v>45223</v>
      </c>
      <c r="KQ5" s="120">
        <f t="shared" si="5"/>
        <v>45224</v>
      </c>
      <c r="KR5" s="120">
        <f t="shared" si="5"/>
        <v>45225</v>
      </c>
      <c r="KS5" s="120">
        <f t="shared" si="5"/>
        <v>45226</v>
      </c>
      <c r="KT5" s="120">
        <f t="shared" si="5"/>
        <v>45227</v>
      </c>
      <c r="KU5" s="120">
        <f t="shared" si="5"/>
        <v>45228</v>
      </c>
      <c r="KV5" s="120">
        <f t="shared" si="5"/>
        <v>45229</v>
      </c>
      <c r="KW5" s="120">
        <f t="shared" si="5"/>
        <v>45230</v>
      </c>
      <c r="KX5" s="120">
        <f t="shared" si="5"/>
        <v>45231</v>
      </c>
      <c r="KY5" s="120">
        <f t="shared" si="5"/>
        <v>45232</v>
      </c>
      <c r="KZ5" s="120">
        <f t="shared" si="5"/>
        <v>45233</v>
      </c>
      <c r="LA5" s="120">
        <f t="shared" si="5"/>
        <v>45234</v>
      </c>
      <c r="LB5" s="120">
        <f t="shared" si="5"/>
        <v>45235</v>
      </c>
      <c r="LC5" s="120">
        <f t="shared" si="5"/>
        <v>45236</v>
      </c>
      <c r="LD5" s="120">
        <f t="shared" si="5"/>
        <v>45237</v>
      </c>
      <c r="LE5" s="120">
        <f t="shared" si="5"/>
        <v>45238</v>
      </c>
      <c r="LF5" s="120">
        <f t="shared" si="5"/>
        <v>45239</v>
      </c>
      <c r="LG5" s="120">
        <f t="shared" si="5"/>
        <v>45240</v>
      </c>
      <c r="LH5" s="120">
        <f t="shared" si="5"/>
        <v>45241</v>
      </c>
      <c r="LI5" s="120">
        <f t="shared" si="5"/>
        <v>45242</v>
      </c>
      <c r="LJ5" s="120">
        <f t="shared" si="5"/>
        <v>45243</v>
      </c>
      <c r="LK5" s="120">
        <f t="shared" si="5"/>
        <v>45244</v>
      </c>
      <c r="LL5" s="120">
        <f t="shared" si="5"/>
        <v>45245</v>
      </c>
      <c r="LM5" s="120">
        <f t="shared" si="5"/>
        <v>45246</v>
      </c>
      <c r="LN5" s="120">
        <f t="shared" si="5"/>
        <v>45247</v>
      </c>
      <c r="LO5" s="120">
        <f t="shared" si="5"/>
        <v>45248</v>
      </c>
      <c r="LP5" s="120">
        <f t="shared" ref="LP5:NG5" si="6">LO5+1</f>
        <v>45249</v>
      </c>
      <c r="LQ5" s="120">
        <f t="shared" si="6"/>
        <v>45250</v>
      </c>
      <c r="LR5" s="120">
        <f t="shared" si="6"/>
        <v>45251</v>
      </c>
      <c r="LS5" s="120">
        <f t="shared" si="6"/>
        <v>45252</v>
      </c>
      <c r="LT5" s="120">
        <f t="shared" si="6"/>
        <v>45253</v>
      </c>
      <c r="LU5" s="120">
        <f t="shared" si="6"/>
        <v>45254</v>
      </c>
      <c r="LV5" s="120">
        <f t="shared" si="6"/>
        <v>45255</v>
      </c>
      <c r="LW5" s="120">
        <f t="shared" si="6"/>
        <v>45256</v>
      </c>
      <c r="LX5" s="120">
        <f t="shared" si="6"/>
        <v>45257</v>
      </c>
      <c r="LY5" s="120">
        <f t="shared" si="6"/>
        <v>45258</v>
      </c>
      <c r="LZ5" s="120">
        <f t="shared" si="6"/>
        <v>45259</v>
      </c>
      <c r="MA5" s="120">
        <f t="shared" si="6"/>
        <v>45260</v>
      </c>
      <c r="MB5" s="120">
        <f t="shared" si="6"/>
        <v>45261</v>
      </c>
      <c r="MC5" s="120">
        <f t="shared" si="6"/>
        <v>45262</v>
      </c>
      <c r="MD5" s="120">
        <f t="shared" si="6"/>
        <v>45263</v>
      </c>
      <c r="ME5" s="120">
        <f t="shared" si="6"/>
        <v>45264</v>
      </c>
      <c r="MF5" s="120">
        <f t="shared" si="6"/>
        <v>45265</v>
      </c>
      <c r="MG5" s="120">
        <f t="shared" si="6"/>
        <v>45266</v>
      </c>
      <c r="MH5" s="120">
        <f t="shared" si="6"/>
        <v>45267</v>
      </c>
      <c r="MI5" s="120">
        <f t="shared" si="6"/>
        <v>45268</v>
      </c>
      <c r="MJ5" s="120">
        <f t="shared" si="6"/>
        <v>45269</v>
      </c>
      <c r="MK5" s="120">
        <f t="shared" si="6"/>
        <v>45270</v>
      </c>
      <c r="ML5" s="120">
        <f t="shared" si="6"/>
        <v>45271</v>
      </c>
      <c r="MM5" s="120">
        <f t="shared" si="6"/>
        <v>45272</v>
      </c>
      <c r="MN5" s="120">
        <f t="shared" si="6"/>
        <v>45273</v>
      </c>
      <c r="MO5" s="120">
        <f t="shared" si="6"/>
        <v>45274</v>
      </c>
      <c r="MP5" s="120">
        <f t="shared" si="6"/>
        <v>45275</v>
      </c>
      <c r="MQ5" s="120">
        <f t="shared" si="6"/>
        <v>45276</v>
      </c>
      <c r="MR5" s="120">
        <f t="shared" si="6"/>
        <v>45277</v>
      </c>
      <c r="MS5" s="120">
        <f t="shared" si="6"/>
        <v>45278</v>
      </c>
      <c r="MT5" s="120">
        <f t="shared" si="6"/>
        <v>45279</v>
      </c>
      <c r="MU5" s="120">
        <f t="shared" si="6"/>
        <v>45280</v>
      </c>
      <c r="MV5" s="120">
        <f t="shared" si="6"/>
        <v>45281</v>
      </c>
      <c r="MW5" s="120">
        <f t="shared" si="6"/>
        <v>45282</v>
      </c>
      <c r="MX5" s="120">
        <f t="shared" si="6"/>
        <v>45283</v>
      </c>
      <c r="MY5" s="120">
        <f t="shared" si="6"/>
        <v>45284</v>
      </c>
      <c r="MZ5" s="120">
        <f t="shared" si="6"/>
        <v>45285</v>
      </c>
      <c r="NA5" s="120">
        <f t="shared" si="6"/>
        <v>45286</v>
      </c>
      <c r="NB5" s="120">
        <f t="shared" si="6"/>
        <v>45287</v>
      </c>
      <c r="NC5" s="120">
        <f t="shared" si="6"/>
        <v>45288</v>
      </c>
      <c r="ND5" s="120">
        <f t="shared" si="6"/>
        <v>45289</v>
      </c>
      <c r="NE5" s="120">
        <f t="shared" si="6"/>
        <v>45290</v>
      </c>
      <c r="NF5" s="120">
        <f t="shared" si="6"/>
        <v>45291</v>
      </c>
      <c r="NG5" s="120">
        <f t="shared" si="6"/>
        <v>45292</v>
      </c>
    </row>
    <row r="6" spans="1:371" ht="12" customHeight="1" x14ac:dyDescent="0.25">
      <c r="A6" s="101"/>
      <c r="B6" s="101"/>
      <c r="C6" s="101"/>
      <c r="D6" s="101"/>
      <c r="E6" s="101" t="s">
        <v>69</v>
      </c>
      <c r="F6" s="102" t="s">
        <v>36</v>
      </c>
      <c r="G6" s="102" t="s">
        <v>92</v>
      </c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 t="s">
        <v>44</v>
      </c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  <c r="IS6" s="102"/>
      <c r="IT6" s="102"/>
      <c r="IU6" s="102"/>
      <c r="IV6" s="102"/>
      <c r="IW6" s="102"/>
      <c r="IX6" s="102"/>
      <c r="IY6" s="102"/>
      <c r="IZ6" s="102"/>
      <c r="JA6" s="102"/>
      <c r="JB6" s="102"/>
      <c r="JC6" s="102"/>
      <c r="JD6" s="102"/>
      <c r="JE6" s="102"/>
      <c r="JF6" s="102"/>
      <c r="JG6" s="102"/>
      <c r="JH6" s="102"/>
      <c r="JI6" s="102"/>
      <c r="JJ6" s="102"/>
      <c r="JK6" s="102"/>
      <c r="JL6" s="102"/>
      <c r="JM6" s="102"/>
      <c r="JN6" s="102"/>
      <c r="JO6" s="102"/>
      <c r="JP6" s="102"/>
      <c r="JQ6" s="102"/>
      <c r="JR6" s="102"/>
      <c r="JS6" s="102"/>
      <c r="JT6" s="102"/>
      <c r="JU6" s="102"/>
      <c r="JV6" s="102"/>
      <c r="JW6" s="102"/>
      <c r="JX6" s="102"/>
      <c r="JY6" s="102"/>
      <c r="JZ6" s="102"/>
      <c r="KA6" s="102"/>
      <c r="KB6" s="102"/>
      <c r="KC6" s="102"/>
      <c r="KD6" s="102"/>
      <c r="KE6" s="102"/>
      <c r="KF6" s="102"/>
      <c r="KG6" s="102"/>
      <c r="KH6" s="102"/>
      <c r="KI6" s="102"/>
      <c r="KJ6" s="102"/>
      <c r="KK6" s="102"/>
      <c r="KL6" s="102"/>
      <c r="KM6" s="102"/>
      <c r="KN6" s="102"/>
      <c r="KO6" s="102"/>
      <c r="KP6" s="102"/>
      <c r="KQ6" s="102"/>
      <c r="KR6" s="102"/>
      <c r="KS6" s="102"/>
      <c r="KT6" s="102"/>
      <c r="KU6" s="102"/>
      <c r="KV6" s="102"/>
      <c r="KW6" s="102"/>
      <c r="KX6" s="102"/>
      <c r="KY6" s="102"/>
      <c r="KZ6" s="102"/>
      <c r="LA6" s="102"/>
      <c r="LB6" s="102"/>
      <c r="LC6" s="102"/>
      <c r="LD6" s="102"/>
      <c r="LE6" s="102"/>
      <c r="LF6" s="102"/>
      <c r="LG6" s="102"/>
      <c r="LH6" s="102"/>
      <c r="LI6" s="102"/>
      <c r="LJ6" s="102"/>
      <c r="LK6" s="102"/>
      <c r="LL6" s="102"/>
      <c r="LM6" s="102"/>
      <c r="LN6" s="102"/>
      <c r="LO6" s="102"/>
      <c r="LP6" s="102"/>
      <c r="LQ6" s="102"/>
      <c r="LR6" s="102"/>
      <c r="LS6" s="102"/>
      <c r="LT6" s="102"/>
      <c r="LU6" s="102"/>
      <c r="LV6" s="102"/>
      <c r="LW6" s="102"/>
      <c r="LX6" s="102"/>
      <c r="LY6" s="102"/>
      <c r="LZ6" s="102"/>
      <c r="MA6" s="102"/>
      <c r="MB6" s="102"/>
      <c r="MC6" s="102"/>
      <c r="MD6" s="102"/>
      <c r="ME6" s="102"/>
      <c r="MF6" s="102"/>
      <c r="MG6" s="102"/>
      <c r="MH6" s="102"/>
      <c r="MI6" s="102"/>
      <c r="MJ6" s="102"/>
      <c r="MK6" s="102"/>
      <c r="ML6" s="102"/>
      <c r="MM6" s="102"/>
      <c r="MN6" s="102"/>
      <c r="MO6" s="102"/>
      <c r="MP6" s="102"/>
      <c r="MQ6" s="102"/>
      <c r="MR6" s="102"/>
      <c r="MS6" s="102"/>
      <c r="MT6" s="102"/>
      <c r="MU6" s="102"/>
      <c r="MV6" s="102"/>
      <c r="MW6" s="102"/>
      <c r="MX6" s="102"/>
      <c r="MY6" s="102"/>
      <c r="MZ6" s="102"/>
      <c r="NA6" s="102"/>
      <c r="NB6" s="102"/>
      <c r="NC6" s="102"/>
      <c r="ND6" s="102"/>
      <c r="NE6" s="102"/>
      <c r="NF6" s="102"/>
      <c r="NG6" s="103"/>
    </row>
    <row r="7" spans="1:371" x14ac:dyDescent="0.25">
      <c r="A7" s="104"/>
      <c r="B7" s="104"/>
      <c r="C7" s="104"/>
      <c r="D7" s="104"/>
      <c r="E7" s="104" t="s">
        <v>95</v>
      </c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 t="s">
        <v>69</v>
      </c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  <c r="IC7" s="105"/>
      <c r="ID7" s="105"/>
      <c r="IE7" s="105"/>
      <c r="IF7" s="105"/>
      <c r="IG7" s="105"/>
      <c r="IH7" s="105"/>
      <c r="II7" s="105"/>
      <c r="IJ7" s="105"/>
      <c r="IK7" s="105"/>
      <c r="IL7" s="105"/>
      <c r="IM7" s="105"/>
      <c r="IN7" s="105"/>
      <c r="IO7" s="105"/>
      <c r="IP7" s="105"/>
      <c r="IQ7" s="105"/>
      <c r="IR7" s="105"/>
      <c r="IS7" s="105"/>
      <c r="IT7" s="105"/>
      <c r="IU7" s="105"/>
      <c r="IV7" s="105"/>
      <c r="IW7" s="105"/>
      <c r="IX7" s="105"/>
      <c r="IY7" s="105"/>
      <c r="IZ7" s="105"/>
      <c r="JA7" s="105"/>
      <c r="JB7" s="105"/>
      <c r="JC7" s="105"/>
      <c r="JD7" s="105"/>
      <c r="JE7" s="105"/>
      <c r="JF7" s="105"/>
      <c r="JG7" s="105"/>
      <c r="JH7" s="105"/>
      <c r="JI7" s="105"/>
      <c r="JJ7" s="105"/>
      <c r="JK7" s="105"/>
      <c r="JL7" s="105"/>
      <c r="JM7" s="105"/>
      <c r="JN7" s="105"/>
      <c r="JO7" s="105"/>
      <c r="JP7" s="105"/>
      <c r="JQ7" s="105"/>
      <c r="JR7" s="105"/>
      <c r="JS7" s="105"/>
      <c r="JT7" s="105"/>
      <c r="JU7" s="105"/>
      <c r="JV7" s="105"/>
      <c r="JW7" s="105"/>
      <c r="JX7" s="105"/>
      <c r="JY7" s="105"/>
      <c r="JZ7" s="105"/>
      <c r="KA7" s="105"/>
      <c r="KB7" s="105"/>
      <c r="KC7" s="105"/>
      <c r="KD7" s="105"/>
      <c r="KE7" s="105"/>
      <c r="KF7" s="105"/>
      <c r="KG7" s="105"/>
      <c r="KH7" s="105"/>
      <c r="KI7" s="105"/>
      <c r="KJ7" s="105"/>
      <c r="KK7" s="105"/>
      <c r="KL7" s="105"/>
      <c r="KM7" s="105"/>
      <c r="KN7" s="105"/>
      <c r="KO7" s="105"/>
      <c r="KP7" s="105"/>
      <c r="KQ7" s="105"/>
      <c r="KR7" s="105"/>
      <c r="KS7" s="105"/>
      <c r="KT7" s="105"/>
      <c r="KU7" s="105"/>
      <c r="KV7" s="105"/>
      <c r="KW7" s="105"/>
      <c r="KX7" s="105"/>
      <c r="KY7" s="105"/>
      <c r="KZ7" s="105"/>
      <c r="LA7" s="105"/>
      <c r="LB7" s="105"/>
      <c r="LC7" s="105"/>
      <c r="LD7" s="105"/>
      <c r="LE7" s="105"/>
      <c r="LF7" s="105"/>
      <c r="LG7" s="105"/>
      <c r="LH7" s="105"/>
      <c r="LI7" s="105"/>
      <c r="LJ7" s="105"/>
      <c r="LK7" s="105"/>
      <c r="LL7" s="105"/>
      <c r="LM7" s="105"/>
      <c r="LN7" s="105"/>
      <c r="LO7" s="105"/>
      <c r="LP7" s="105"/>
      <c r="LQ7" s="105"/>
      <c r="LR7" s="105"/>
      <c r="LS7" s="105"/>
      <c r="LT7" s="105"/>
      <c r="LU7" s="105"/>
      <c r="LV7" s="105"/>
      <c r="LW7" s="105"/>
      <c r="LX7" s="105"/>
      <c r="LY7" s="105"/>
      <c r="LZ7" s="105"/>
      <c r="MA7" s="105"/>
      <c r="MB7" s="105"/>
      <c r="MC7" s="105"/>
      <c r="MD7" s="105"/>
      <c r="ME7" s="105"/>
      <c r="MF7" s="105"/>
      <c r="MG7" s="105"/>
      <c r="MH7" s="105"/>
      <c r="MI7" s="105"/>
      <c r="MJ7" s="105"/>
      <c r="MK7" s="105"/>
      <c r="ML7" s="105"/>
      <c r="MM7" s="105"/>
      <c r="MN7" s="105"/>
      <c r="MO7" s="105"/>
      <c r="MP7" s="105"/>
      <c r="MQ7" s="105"/>
      <c r="MR7" s="105"/>
      <c r="MS7" s="105"/>
      <c r="MT7" s="105"/>
      <c r="MU7" s="105"/>
      <c r="MV7" s="105"/>
      <c r="MW7" s="105"/>
      <c r="MX7" s="105"/>
      <c r="MY7" s="105"/>
      <c r="MZ7" s="105"/>
      <c r="NA7" s="105"/>
      <c r="NB7" s="105"/>
      <c r="NC7" s="105"/>
      <c r="ND7" s="105"/>
      <c r="NE7" s="105"/>
      <c r="NF7" s="105"/>
      <c r="NG7" s="106"/>
    </row>
    <row r="8" spans="1:371" x14ac:dyDescent="0.25">
      <c r="A8" s="101"/>
      <c r="B8" s="101"/>
      <c r="C8" s="101"/>
      <c r="D8" s="101"/>
      <c r="E8" s="101" t="s">
        <v>71</v>
      </c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  <c r="IS8" s="102"/>
      <c r="IT8" s="102"/>
      <c r="IU8" s="102"/>
      <c r="IV8" s="102"/>
      <c r="IW8" s="102"/>
      <c r="IX8" s="102"/>
      <c r="IY8" s="102"/>
      <c r="IZ8" s="102"/>
      <c r="JA8" s="102"/>
      <c r="JB8" s="102"/>
      <c r="JC8" s="102"/>
      <c r="JD8" s="102"/>
      <c r="JE8" s="102"/>
      <c r="JF8" s="102"/>
      <c r="JG8" s="102"/>
      <c r="JH8" s="102"/>
      <c r="JI8" s="102"/>
      <c r="JJ8" s="102"/>
      <c r="JK8" s="102"/>
      <c r="JL8" s="102"/>
      <c r="JM8" s="102"/>
      <c r="JN8" s="102"/>
      <c r="JO8" s="102"/>
      <c r="JP8" s="102"/>
      <c r="JQ8" s="102"/>
      <c r="JR8" s="102"/>
      <c r="JS8" s="102"/>
      <c r="JT8" s="102"/>
      <c r="JU8" s="102"/>
      <c r="JV8" s="102"/>
      <c r="JW8" s="102"/>
      <c r="JX8" s="102"/>
      <c r="JY8" s="102"/>
      <c r="JZ8" s="102"/>
      <c r="KA8" s="102"/>
      <c r="KB8" s="102"/>
      <c r="KC8" s="102"/>
      <c r="KD8" s="102"/>
      <c r="KE8" s="102"/>
      <c r="KF8" s="102"/>
      <c r="KG8" s="102"/>
      <c r="KH8" s="102"/>
      <c r="KI8" s="102"/>
      <c r="KJ8" s="102"/>
      <c r="KK8" s="102"/>
      <c r="KL8" s="102"/>
      <c r="KM8" s="102"/>
      <c r="KN8" s="102"/>
      <c r="KO8" s="102"/>
      <c r="KP8" s="102"/>
      <c r="KQ8" s="102"/>
      <c r="KR8" s="102"/>
      <c r="KS8" s="102"/>
      <c r="KT8" s="102"/>
      <c r="KU8" s="102"/>
      <c r="KV8" s="102"/>
      <c r="KW8" s="102"/>
      <c r="KX8" s="102"/>
      <c r="KY8" s="102"/>
      <c r="KZ8" s="102"/>
      <c r="LA8" s="102"/>
      <c r="LB8" s="102"/>
      <c r="LC8" s="102"/>
      <c r="LD8" s="102"/>
      <c r="LE8" s="102"/>
      <c r="LF8" s="102"/>
      <c r="LG8" s="102"/>
      <c r="LH8" s="102"/>
      <c r="LI8" s="102"/>
      <c r="LJ8" s="102"/>
      <c r="LK8" s="102"/>
      <c r="LL8" s="102"/>
      <c r="LM8" s="102"/>
      <c r="LN8" s="102"/>
      <c r="LO8" s="102"/>
      <c r="LP8" s="102"/>
      <c r="LQ8" s="102"/>
      <c r="LR8" s="102"/>
      <c r="LS8" s="102"/>
      <c r="LT8" s="102"/>
      <c r="LU8" s="102"/>
      <c r="LV8" s="102"/>
      <c r="LW8" s="102"/>
      <c r="LX8" s="102"/>
      <c r="LY8" s="102"/>
      <c r="LZ8" s="102"/>
      <c r="MA8" s="102"/>
      <c r="MB8" s="102"/>
      <c r="MC8" s="102"/>
      <c r="MD8" s="102"/>
      <c r="ME8" s="102"/>
      <c r="MF8" s="102"/>
      <c r="MG8" s="102"/>
      <c r="MH8" s="102"/>
      <c r="MI8" s="102"/>
      <c r="MJ8" s="102"/>
      <c r="MK8" s="102"/>
      <c r="ML8" s="102"/>
      <c r="MM8" s="102"/>
      <c r="MN8" s="102"/>
      <c r="MO8" s="102"/>
      <c r="MP8" s="102"/>
      <c r="MQ8" s="102"/>
      <c r="MR8" s="102"/>
      <c r="MS8" s="102"/>
      <c r="MT8" s="102"/>
      <c r="MU8" s="102"/>
      <c r="MV8" s="102"/>
      <c r="MW8" s="102"/>
      <c r="MX8" s="102"/>
      <c r="MY8" s="102"/>
      <c r="MZ8" s="102"/>
      <c r="NA8" s="102"/>
      <c r="NB8" s="102"/>
      <c r="NC8" s="102"/>
      <c r="ND8" s="102"/>
      <c r="NE8" s="102"/>
      <c r="NF8" s="102"/>
      <c r="NG8" s="103"/>
    </row>
    <row r="9" spans="1:371" x14ac:dyDescent="0.25">
      <c r="A9" s="104"/>
      <c r="B9" s="104"/>
      <c r="C9" s="104"/>
      <c r="D9" s="104"/>
      <c r="E9" s="104" t="s">
        <v>72</v>
      </c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 t="s">
        <v>44</v>
      </c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5"/>
      <c r="EY9" s="105"/>
      <c r="EZ9" s="105"/>
      <c r="FA9" s="105"/>
      <c r="FB9" s="105"/>
      <c r="FC9" s="105"/>
      <c r="FD9" s="105"/>
      <c r="FE9" s="105"/>
      <c r="FF9" s="105"/>
      <c r="FG9" s="105"/>
      <c r="FH9" s="105"/>
      <c r="FI9" s="105"/>
      <c r="FJ9" s="105"/>
      <c r="FK9" s="105"/>
      <c r="FL9" s="105"/>
      <c r="FM9" s="105"/>
      <c r="FN9" s="105"/>
      <c r="FO9" s="105"/>
      <c r="FP9" s="105"/>
      <c r="FQ9" s="105"/>
      <c r="FR9" s="105"/>
      <c r="FS9" s="105"/>
      <c r="FT9" s="105"/>
      <c r="FU9" s="105"/>
      <c r="FV9" s="105"/>
      <c r="FW9" s="105"/>
      <c r="FX9" s="105"/>
      <c r="FY9" s="105"/>
      <c r="FZ9" s="105"/>
      <c r="GA9" s="105"/>
      <c r="GB9" s="105"/>
      <c r="GC9" s="105"/>
      <c r="GD9" s="105"/>
      <c r="GE9" s="105"/>
      <c r="GF9" s="105"/>
      <c r="GG9" s="105"/>
      <c r="GH9" s="105"/>
      <c r="GI9" s="105"/>
      <c r="GJ9" s="105"/>
      <c r="GK9" s="105"/>
      <c r="GL9" s="105"/>
      <c r="GM9" s="105"/>
      <c r="GN9" s="105"/>
      <c r="GO9" s="105"/>
      <c r="GP9" s="105"/>
      <c r="GQ9" s="105"/>
      <c r="GR9" s="105"/>
      <c r="GS9" s="105"/>
      <c r="GT9" s="105"/>
      <c r="GU9" s="105"/>
      <c r="GV9" s="105"/>
      <c r="GW9" s="105"/>
      <c r="GX9" s="105"/>
      <c r="GY9" s="105"/>
      <c r="GZ9" s="105"/>
      <c r="HA9" s="105"/>
      <c r="HB9" s="105"/>
      <c r="HC9" s="105"/>
      <c r="HD9" s="105"/>
      <c r="HE9" s="105"/>
      <c r="HF9" s="105"/>
      <c r="HG9" s="105"/>
      <c r="HH9" s="105"/>
      <c r="HI9" s="105"/>
      <c r="HJ9" s="105"/>
      <c r="HK9" s="105"/>
      <c r="HL9" s="105"/>
      <c r="HM9" s="105"/>
      <c r="HN9" s="105"/>
      <c r="HO9" s="105"/>
      <c r="HP9" s="105"/>
      <c r="HQ9" s="105"/>
      <c r="HR9" s="105"/>
      <c r="HS9" s="105"/>
      <c r="HT9" s="105"/>
      <c r="HU9" s="105"/>
      <c r="HV9" s="105"/>
      <c r="HW9" s="105"/>
      <c r="HX9" s="105"/>
      <c r="HY9" s="105"/>
      <c r="HZ9" s="105"/>
      <c r="IA9" s="105"/>
      <c r="IB9" s="105"/>
      <c r="IC9" s="105"/>
      <c r="ID9" s="105"/>
      <c r="IE9" s="105"/>
      <c r="IF9" s="105"/>
      <c r="IG9" s="105"/>
      <c r="IH9" s="105"/>
      <c r="II9" s="105"/>
      <c r="IJ9" s="105"/>
      <c r="IK9" s="105"/>
      <c r="IL9" s="105"/>
      <c r="IM9" s="105"/>
      <c r="IN9" s="105"/>
      <c r="IO9" s="105"/>
      <c r="IP9" s="105"/>
      <c r="IQ9" s="105"/>
      <c r="IR9" s="105"/>
      <c r="IS9" s="105"/>
      <c r="IT9" s="105"/>
      <c r="IU9" s="105"/>
      <c r="IV9" s="105"/>
      <c r="IW9" s="105"/>
      <c r="IX9" s="105"/>
      <c r="IY9" s="105"/>
      <c r="IZ9" s="105"/>
      <c r="JA9" s="105"/>
      <c r="JB9" s="105"/>
      <c r="JC9" s="105"/>
      <c r="JD9" s="105"/>
      <c r="JE9" s="105"/>
      <c r="JF9" s="105"/>
      <c r="JG9" s="105"/>
      <c r="JH9" s="105"/>
      <c r="JI9" s="105"/>
      <c r="JJ9" s="105"/>
      <c r="JK9" s="105"/>
      <c r="JL9" s="105"/>
      <c r="JM9" s="105"/>
      <c r="JN9" s="105"/>
      <c r="JO9" s="105"/>
      <c r="JP9" s="105"/>
      <c r="JQ9" s="105"/>
      <c r="JR9" s="105"/>
      <c r="JS9" s="105"/>
      <c r="JT9" s="105"/>
      <c r="JU9" s="105"/>
      <c r="JV9" s="105"/>
      <c r="JW9" s="105"/>
      <c r="JX9" s="105"/>
      <c r="JY9" s="105"/>
      <c r="JZ9" s="105"/>
      <c r="KA9" s="105"/>
      <c r="KB9" s="105"/>
      <c r="KC9" s="105"/>
      <c r="KD9" s="105"/>
      <c r="KE9" s="105"/>
      <c r="KF9" s="105"/>
      <c r="KG9" s="105"/>
      <c r="KH9" s="105"/>
      <c r="KI9" s="105"/>
      <c r="KJ9" s="105"/>
      <c r="KK9" s="105"/>
      <c r="KL9" s="105"/>
      <c r="KM9" s="105"/>
      <c r="KN9" s="105"/>
      <c r="KO9" s="105"/>
      <c r="KP9" s="105"/>
      <c r="KQ9" s="105"/>
      <c r="KR9" s="105"/>
      <c r="KS9" s="105"/>
      <c r="KT9" s="105"/>
      <c r="KU9" s="105"/>
      <c r="KV9" s="105"/>
      <c r="KW9" s="105"/>
      <c r="KX9" s="105"/>
      <c r="KY9" s="105"/>
      <c r="KZ9" s="105"/>
      <c r="LA9" s="105"/>
      <c r="LB9" s="105"/>
      <c r="LC9" s="105"/>
      <c r="LD9" s="105"/>
      <c r="LE9" s="105"/>
      <c r="LF9" s="105"/>
      <c r="LG9" s="105"/>
      <c r="LH9" s="105"/>
      <c r="LI9" s="105"/>
      <c r="LJ9" s="105"/>
      <c r="LK9" s="105"/>
      <c r="LL9" s="105"/>
      <c r="LM9" s="105"/>
      <c r="LN9" s="105"/>
      <c r="LO9" s="105"/>
      <c r="LP9" s="105"/>
      <c r="LQ9" s="105"/>
      <c r="LR9" s="105"/>
      <c r="LS9" s="105"/>
      <c r="LT9" s="105"/>
      <c r="LU9" s="105"/>
      <c r="LV9" s="105"/>
      <c r="LW9" s="105"/>
      <c r="LX9" s="105"/>
      <c r="LY9" s="105"/>
      <c r="LZ9" s="105"/>
      <c r="MA9" s="105"/>
      <c r="MB9" s="105"/>
      <c r="MC9" s="105"/>
      <c r="MD9" s="105"/>
      <c r="ME9" s="105"/>
      <c r="MF9" s="105"/>
      <c r="MG9" s="105"/>
      <c r="MH9" s="105"/>
      <c r="MI9" s="105"/>
      <c r="MJ9" s="105"/>
      <c r="MK9" s="105"/>
      <c r="ML9" s="105"/>
      <c r="MM9" s="105"/>
      <c r="MN9" s="105"/>
      <c r="MO9" s="105"/>
      <c r="MP9" s="105"/>
      <c r="MQ9" s="105"/>
      <c r="MR9" s="105"/>
      <c r="MS9" s="105"/>
      <c r="MT9" s="105"/>
      <c r="MU9" s="105"/>
      <c r="MV9" s="105"/>
      <c r="MW9" s="105"/>
      <c r="MX9" s="105"/>
      <c r="MY9" s="105"/>
      <c r="MZ9" s="105"/>
      <c r="NA9" s="105"/>
      <c r="NB9" s="105"/>
      <c r="NC9" s="105"/>
      <c r="ND9" s="105"/>
      <c r="NE9" s="105"/>
      <c r="NF9" s="105"/>
      <c r="NG9" s="106"/>
    </row>
    <row r="10" spans="1:371" x14ac:dyDescent="0.25">
      <c r="A10" s="101"/>
      <c r="B10" s="101"/>
      <c r="C10" s="101"/>
      <c r="D10" s="101"/>
      <c r="E10" s="101" t="s">
        <v>73</v>
      </c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  <c r="IS10" s="102"/>
      <c r="IT10" s="102"/>
      <c r="IU10" s="102"/>
      <c r="IV10" s="102"/>
      <c r="IW10" s="102"/>
      <c r="IX10" s="102"/>
      <c r="IY10" s="102"/>
      <c r="IZ10" s="102"/>
      <c r="JA10" s="102"/>
      <c r="JB10" s="102"/>
      <c r="JC10" s="102"/>
      <c r="JD10" s="102"/>
      <c r="JE10" s="102"/>
      <c r="JF10" s="102"/>
      <c r="JG10" s="102"/>
      <c r="JH10" s="102"/>
      <c r="JI10" s="102"/>
      <c r="JJ10" s="102"/>
      <c r="JK10" s="102"/>
      <c r="JL10" s="102"/>
      <c r="JM10" s="102"/>
      <c r="JN10" s="102"/>
      <c r="JO10" s="102"/>
      <c r="JP10" s="102"/>
      <c r="JQ10" s="102"/>
      <c r="JR10" s="102"/>
      <c r="JS10" s="102"/>
      <c r="JT10" s="102"/>
      <c r="JU10" s="102"/>
      <c r="JV10" s="102"/>
      <c r="JW10" s="102"/>
      <c r="JX10" s="102"/>
      <c r="JY10" s="102"/>
      <c r="JZ10" s="102"/>
      <c r="KA10" s="102"/>
      <c r="KB10" s="102"/>
      <c r="KC10" s="102"/>
      <c r="KD10" s="102"/>
      <c r="KE10" s="102"/>
      <c r="KF10" s="102"/>
      <c r="KG10" s="102"/>
      <c r="KH10" s="102"/>
      <c r="KI10" s="102"/>
      <c r="KJ10" s="102"/>
      <c r="KK10" s="102"/>
      <c r="KL10" s="102"/>
      <c r="KM10" s="102"/>
      <c r="KN10" s="102"/>
      <c r="KO10" s="102"/>
      <c r="KP10" s="102"/>
      <c r="KQ10" s="102"/>
      <c r="KR10" s="102"/>
      <c r="KS10" s="102"/>
      <c r="KT10" s="102"/>
      <c r="KU10" s="102"/>
      <c r="KV10" s="102"/>
      <c r="KW10" s="102"/>
      <c r="KX10" s="102"/>
      <c r="KY10" s="102"/>
      <c r="KZ10" s="102"/>
      <c r="LA10" s="102"/>
      <c r="LB10" s="102"/>
      <c r="LC10" s="102"/>
      <c r="LD10" s="102"/>
      <c r="LE10" s="102"/>
      <c r="LF10" s="102"/>
      <c r="LG10" s="102"/>
      <c r="LH10" s="102"/>
      <c r="LI10" s="102"/>
      <c r="LJ10" s="102"/>
      <c r="LK10" s="102"/>
      <c r="LL10" s="102"/>
      <c r="LM10" s="102"/>
      <c r="LN10" s="102"/>
      <c r="LO10" s="102"/>
      <c r="LP10" s="102"/>
      <c r="LQ10" s="102"/>
      <c r="LR10" s="102"/>
      <c r="LS10" s="102"/>
      <c r="LT10" s="102"/>
      <c r="LU10" s="102"/>
      <c r="LV10" s="102"/>
      <c r="LW10" s="102"/>
      <c r="LX10" s="102"/>
      <c r="LY10" s="102"/>
      <c r="LZ10" s="102"/>
      <c r="MA10" s="102"/>
      <c r="MB10" s="102"/>
      <c r="MC10" s="102"/>
      <c r="MD10" s="102"/>
      <c r="ME10" s="102"/>
      <c r="MF10" s="102"/>
      <c r="MG10" s="102"/>
      <c r="MH10" s="102"/>
      <c r="MI10" s="102"/>
      <c r="MJ10" s="102"/>
      <c r="MK10" s="102"/>
      <c r="ML10" s="102"/>
      <c r="MM10" s="102"/>
      <c r="MN10" s="102"/>
      <c r="MO10" s="102"/>
      <c r="MP10" s="102"/>
      <c r="MQ10" s="102"/>
      <c r="MR10" s="102"/>
      <c r="MS10" s="102"/>
      <c r="MT10" s="102"/>
      <c r="MU10" s="102"/>
      <c r="MV10" s="102"/>
      <c r="MW10" s="102"/>
      <c r="MX10" s="102"/>
      <c r="MY10" s="102"/>
      <c r="MZ10" s="102"/>
      <c r="NA10" s="102"/>
      <c r="NB10" s="102"/>
      <c r="NC10" s="102"/>
      <c r="ND10" s="102"/>
      <c r="NE10" s="102"/>
      <c r="NF10" s="102"/>
      <c r="NG10" s="103"/>
    </row>
    <row r="11" spans="1:371" x14ac:dyDescent="0.25">
      <c r="A11" s="104"/>
      <c r="B11" s="104"/>
      <c r="C11" s="104"/>
      <c r="D11" s="104"/>
      <c r="E11" s="104" t="s">
        <v>74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  <c r="IC11" s="105"/>
      <c r="ID11" s="105"/>
      <c r="IE11" s="105"/>
      <c r="IF11" s="105"/>
      <c r="IG11" s="105"/>
      <c r="IH11" s="105"/>
      <c r="II11" s="105"/>
      <c r="IJ11" s="105"/>
      <c r="IK11" s="105"/>
      <c r="IL11" s="105"/>
      <c r="IM11" s="105"/>
      <c r="IN11" s="105"/>
      <c r="IO11" s="105"/>
      <c r="IP11" s="105"/>
      <c r="IQ11" s="105"/>
      <c r="IR11" s="105"/>
      <c r="IS11" s="105"/>
      <c r="IT11" s="105"/>
      <c r="IU11" s="105"/>
      <c r="IV11" s="105"/>
      <c r="IW11" s="105"/>
      <c r="IX11" s="105"/>
      <c r="IY11" s="105"/>
      <c r="IZ11" s="105"/>
      <c r="JA11" s="105"/>
      <c r="JB11" s="105"/>
      <c r="JC11" s="105"/>
      <c r="JD11" s="105"/>
      <c r="JE11" s="105"/>
      <c r="JF11" s="105"/>
      <c r="JG11" s="105"/>
      <c r="JH11" s="105"/>
      <c r="JI11" s="105"/>
      <c r="JJ11" s="105"/>
      <c r="JK11" s="105"/>
      <c r="JL11" s="105"/>
      <c r="JM11" s="105"/>
      <c r="JN11" s="105"/>
      <c r="JO11" s="105"/>
      <c r="JP11" s="105"/>
      <c r="JQ11" s="105"/>
      <c r="JR11" s="105"/>
      <c r="JS11" s="105"/>
      <c r="JT11" s="105"/>
      <c r="JU11" s="105"/>
      <c r="JV11" s="105"/>
      <c r="JW11" s="105"/>
      <c r="JX11" s="105"/>
      <c r="JY11" s="105"/>
      <c r="JZ11" s="105"/>
      <c r="KA11" s="105"/>
      <c r="KB11" s="105"/>
      <c r="KC11" s="105"/>
      <c r="KD11" s="105"/>
      <c r="KE11" s="105"/>
      <c r="KF11" s="105"/>
      <c r="KG11" s="105"/>
      <c r="KH11" s="105"/>
      <c r="KI11" s="105"/>
      <c r="KJ11" s="105"/>
      <c r="KK11" s="105"/>
      <c r="KL11" s="105"/>
      <c r="KM11" s="105"/>
      <c r="KN11" s="105"/>
      <c r="KO11" s="105"/>
      <c r="KP11" s="105"/>
      <c r="KQ11" s="105"/>
      <c r="KR11" s="105"/>
      <c r="KS11" s="105"/>
      <c r="KT11" s="105"/>
      <c r="KU11" s="105"/>
      <c r="KV11" s="105"/>
      <c r="KW11" s="105"/>
      <c r="KX11" s="105"/>
      <c r="KY11" s="105"/>
      <c r="KZ11" s="105"/>
      <c r="LA11" s="105"/>
      <c r="LB11" s="105"/>
      <c r="LC11" s="105"/>
      <c r="LD11" s="105"/>
      <c r="LE11" s="105"/>
      <c r="LF11" s="105"/>
      <c r="LG11" s="105"/>
      <c r="LH11" s="105"/>
      <c r="LI11" s="105"/>
      <c r="LJ11" s="105"/>
      <c r="LK11" s="105"/>
      <c r="LL11" s="105"/>
      <c r="LM11" s="105"/>
      <c r="LN11" s="105"/>
      <c r="LO11" s="105"/>
      <c r="LP11" s="105"/>
      <c r="LQ11" s="105"/>
      <c r="LR11" s="105"/>
      <c r="LS11" s="105"/>
      <c r="LT11" s="105"/>
      <c r="LU11" s="105"/>
      <c r="LV11" s="105"/>
      <c r="LW11" s="105"/>
      <c r="LX11" s="105"/>
      <c r="LY11" s="105"/>
      <c r="LZ11" s="105"/>
      <c r="MA11" s="105"/>
      <c r="MB11" s="105"/>
      <c r="MC11" s="105"/>
      <c r="MD11" s="105"/>
      <c r="ME11" s="105"/>
      <c r="MF11" s="105"/>
      <c r="MG11" s="105"/>
      <c r="MH11" s="105"/>
      <c r="MI11" s="105"/>
      <c r="MJ11" s="105"/>
      <c r="MK11" s="105"/>
      <c r="ML11" s="105"/>
      <c r="MM11" s="105"/>
      <c r="MN11" s="105"/>
      <c r="MO11" s="105"/>
      <c r="MP11" s="105"/>
      <c r="MQ11" s="105"/>
      <c r="MR11" s="105"/>
      <c r="MS11" s="105"/>
      <c r="MT11" s="105"/>
      <c r="MU11" s="105"/>
      <c r="MV11" s="105"/>
      <c r="MW11" s="105"/>
      <c r="MX11" s="105"/>
      <c r="MY11" s="105"/>
      <c r="MZ11" s="105"/>
      <c r="NA11" s="105"/>
      <c r="NB11" s="105"/>
      <c r="NC11" s="105"/>
      <c r="ND11" s="105"/>
      <c r="NE11" s="105"/>
      <c r="NF11" s="105"/>
      <c r="NG11" s="106"/>
    </row>
    <row r="12" spans="1:371" x14ac:dyDescent="0.25">
      <c r="A12" s="101"/>
      <c r="B12" s="101"/>
      <c r="C12" s="101"/>
      <c r="D12" s="101"/>
      <c r="E12" s="101" t="s">
        <v>75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 t="s">
        <v>69</v>
      </c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2"/>
      <c r="BT12" s="102"/>
      <c r="BU12" s="102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CW12" s="102"/>
      <c r="CX12" s="102"/>
      <c r="CY12" s="102"/>
      <c r="CZ12" s="102"/>
      <c r="DA12" s="102"/>
      <c r="DB12" s="102"/>
      <c r="DC12" s="102"/>
      <c r="DD12" s="102"/>
      <c r="DE12" s="102"/>
      <c r="DF12" s="102"/>
      <c r="DG12" s="102"/>
      <c r="DH12" s="102"/>
      <c r="DI12" s="102"/>
      <c r="DJ12" s="102"/>
      <c r="DK12" s="102"/>
      <c r="DL12" s="102"/>
      <c r="DM12" s="102"/>
      <c r="DN12" s="102"/>
      <c r="DO12" s="102"/>
      <c r="DP12" s="102"/>
      <c r="DQ12" s="102"/>
      <c r="DR12" s="102"/>
      <c r="DS12" s="102"/>
      <c r="DT12" s="102"/>
      <c r="DU12" s="102"/>
      <c r="DV12" s="102"/>
      <c r="DW12" s="102"/>
      <c r="DX12" s="102"/>
      <c r="DY12" s="102"/>
      <c r="DZ12" s="102"/>
      <c r="EA12" s="102"/>
      <c r="EB12" s="102"/>
      <c r="EC12" s="102"/>
      <c r="ED12" s="102"/>
      <c r="EE12" s="102"/>
      <c r="EF12" s="102"/>
      <c r="EG12" s="102"/>
      <c r="EH12" s="102"/>
      <c r="EI12" s="102"/>
      <c r="EJ12" s="102"/>
      <c r="EK12" s="102"/>
      <c r="EL12" s="102"/>
      <c r="EM12" s="102"/>
      <c r="EN12" s="102"/>
      <c r="EO12" s="102"/>
      <c r="EP12" s="102"/>
      <c r="EQ12" s="102"/>
      <c r="ER12" s="102"/>
      <c r="ES12" s="102"/>
      <c r="ET12" s="102"/>
      <c r="EU12" s="102"/>
      <c r="EV12" s="102"/>
      <c r="EW12" s="102"/>
      <c r="EX12" s="102"/>
      <c r="EY12" s="102"/>
      <c r="EZ12" s="102"/>
      <c r="FA12" s="102"/>
      <c r="FB12" s="102"/>
      <c r="FC12" s="102"/>
      <c r="FD12" s="102"/>
      <c r="FE12" s="102"/>
      <c r="FF12" s="102"/>
      <c r="FG12" s="102"/>
      <c r="FH12" s="102"/>
      <c r="FI12" s="102"/>
      <c r="FJ12" s="102"/>
      <c r="FK12" s="102"/>
      <c r="FL12" s="102"/>
      <c r="FM12" s="102"/>
      <c r="FN12" s="102"/>
      <c r="FO12" s="102"/>
      <c r="FP12" s="102"/>
      <c r="FQ12" s="102"/>
      <c r="FR12" s="102"/>
      <c r="FS12" s="102"/>
      <c r="FT12" s="102"/>
      <c r="FU12" s="102"/>
      <c r="FV12" s="102"/>
      <c r="FW12" s="102"/>
      <c r="FX12" s="102"/>
      <c r="FY12" s="102"/>
      <c r="FZ12" s="102"/>
      <c r="GA12" s="102"/>
      <c r="GB12" s="102"/>
      <c r="GC12" s="102"/>
      <c r="GD12" s="102"/>
      <c r="GE12" s="102"/>
      <c r="GF12" s="102"/>
      <c r="GG12" s="102"/>
      <c r="GH12" s="102"/>
      <c r="GI12" s="102"/>
      <c r="GJ12" s="102"/>
      <c r="GK12" s="102"/>
      <c r="GL12" s="102"/>
      <c r="GM12" s="102"/>
      <c r="GN12" s="102"/>
      <c r="GO12" s="102"/>
      <c r="GP12" s="102"/>
      <c r="GQ12" s="102"/>
      <c r="GR12" s="102"/>
      <c r="GS12" s="102"/>
      <c r="GT12" s="102"/>
      <c r="GU12" s="102"/>
      <c r="GV12" s="102"/>
      <c r="GW12" s="102"/>
      <c r="GX12" s="102"/>
      <c r="GY12" s="102"/>
      <c r="GZ12" s="102"/>
      <c r="HA12" s="102"/>
      <c r="HB12" s="102"/>
      <c r="HC12" s="102"/>
      <c r="HD12" s="102"/>
      <c r="HE12" s="102"/>
      <c r="HF12" s="102"/>
      <c r="HG12" s="102"/>
      <c r="HH12" s="102"/>
      <c r="HI12" s="102"/>
      <c r="HJ12" s="102"/>
      <c r="HK12" s="102"/>
      <c r="HL12" s="102"/>
      <c r="HM12" s="102"/>
      <c r="HN12" s="102"/>
      <c r="HO12" s="102"/>
      <c r="HP12" s="102"/>
      <c r="HQ12" s="102"/>
      <c r="HR12" s="102"/>
      <c r="HS12" s="102"/>
      <c r="HT12" s="102"/>
      <c r="HU12" s="102"/>
      <c r="HV12" s="102"/>
      <c r="HW12" s="102"/>
      <c r="HX12" s="102"/>
      <c r="HY12" s="102"/>
      <c r="HZ12" s="102"/>
      <c r="IA12" s="102"/>
      <c r="IB12" s="102"/>
      <c r="IC12" s="102"/>
      <c r="ID12" s="102"/>
      <c r="IE12" s="102"/>
      <c r="IF12" s="102"/>
      <c r="IG12" s="102"/>
      <c r="IH12" s="102"/>
      <c r="II12" s="102"/>
      <c r="IJ12" s="102"/>
      <c r="IK12" s="102"/>
      <c r="IL12" s="102"/>
      <c r="IM12" s="102"/>
      <c r="IN12" s="102"/>
      <c r="IO12" s="102"/>
      <c r="IP12" s="102"/>
      <c r="IQ12" s="102"/>
      <c r="IR12" s="102"/>
      <c r="IS12" s="102"/>
      <c r="IT12" s="102"/>
      <c r="IU12" s="102"/>
      <c r="IV12" s="102"/>
      <c r="IW12" s="102"/>
      <c r="IX12" s="102"/>
      <c r="IY12" s="102"/>
      <c r="IZ12" s="102"/>
      <c r="JA12" s="102"/>
      <c r="JB12" s="102"/>
      <c r="JC12" s="102"/>
      <c r="JD12" s="102"/>
      <c r="JE12" s="102"/>
      <c r="JF12" s="102"/>
      <c r="JG12" s="102"/>
      <c r="JH12" s="102"/>
      <c r="JI12" s="102"/>
      <c r="JJ12" s="102"/>
      <c r="JK12" s="102"/>
      <c r="JL12" s="102"/>
      <c r="JM12" s="102"/>
      <c r="JN12" s="102"/>
      <c r="JO12" s="102"/>
      <c r="JP12" s="102"/>
      <c r="JQ12" s="102"/>
      <c r="JR12" s="102"/>
      <c r="JS12" s="102"/>
      <c r="JT12" s="102"/>
      <c r="JU12" s="102"/>
      <c r="JV12" s="102"/>
      <c r="JW12" s="102"/>
      <c r="JX12" s="102"/>
      <c r="JY12" s="102"/>
      <c r="JZ12" s="102"/>
      <c r="KA12" s="102"/>
      <c r="KB12" s="102"/>
      <c r="KC12" s="102"/>
      <c r="KD12" s="102"/>
      <c r="KE12" s="102"/>
      <c r="KF12" s="102"/>
      <c r="KG12" s="102"/>
      <c r="KH12" s="102"/>
      <c r="KI12" s="102"/>
      <c r="KJ12" s="102"/>
      <c r="KK12" s="102"/>
      <c r="KL12" s="102"/>
      <c r="KM12" s="102"/>
      <c r="KN12" s="102"/>
      <c r="KO12" s="102"/>
      <c r="KP12" s="102"/>
      <c r="KQ12" s="102"/>
      <c r="KR12" s="102"/>
      <c r="KS12" s="102"/>
      <c r="KT12" s="102"/>
      <c r="KU12" s="102"/>
      <c r="KV12" s="102"/>
      <c r="KW12" s="102"/>
      <c r="KX12" s="102"/>
      <c r="KY12" s="102"/>
      <c r="KZ12" s="102"/>
      <c r="LA12" s="102"/>
      <c r="LB12" s="102"/>
      <c r="LC12" s="102"/>
      <c r="LD12" s="102"/>
      <c r="LE12" s="102"/>
      <c r="LF12" s="102"/>
      <c r="LG12" s="102"/>
      <c r="LH12" s="102"/>
      <c r="LI12" s="102"/>
      <c r="LJ12" s="102"/>
      <c r="LK12" s="102"/>
      <c r="LL12" s="102"/>
      <c r="LM12" s="102"/>
      <c r="LN12" s="102"/>
      <c r="LO12" s="102"/>
      <c r="LP12" s="102"/>
      <c r="LQ12" s="102"/>
      <c r="LR12" s="102"/>
      <c r="LS12" s="102"/>
      <c r="LT12" s="102"/>
      <c r="LU12" s="102"/>
      <c r="LV12" s="102"/>
      <c r="LW12" s="102"/>
      <c r="LX12" s="102"/>
      <c r="LY12" s="102"/>
      <c r="LZ12" s="102"/>
      <c r="MA12" s="102"/>
      <c r="MB12" s="102"/>
      <c r="MC12" s="102"/>
      <c r="MD12" s="102"/>
      <c r="ME12" s="102"/>
      <c r="MF12" s="102"/>
      <c r="MG12" s="102"/>
      <c r="MH12" s="102"/>
      <c r="MI12" s="102"/>
      <c r="MJ12" s="102"/>
      <c r="MK12" s="102"/>
      <c r="ML12" s="102"/>
      <c r="MM12" s="102"/>
      <c r="MN12" s="102"/>
      <c r="MO12" s="102"/>
      <c r="MP12" s="102"/>
      <c r="MQ12" s="102"/>
      <c r="MR12" s="102"/>
      <c r="MS12" s="102"/>
      <c r="MT12" s="102"/>
      <c r="MU12" s="102"/>
      <c r="MV12" s="102"/>
      <c r="MW12" s="102"/>
      <c r="MX12" s="102"/>
      <c r="MY12" s="102"/>
      <c r="MZ12" s="102"/>
      <c r="NA12" s="102"/>
      <c r="NB12" s="102"/>
      <c r="NC12" s="102"/>
      <c r="ND12" s="102"/>
      <c r="NE12" s="102"/>
      <c r="NF12" s="102"/>
      <c r="NG12" s="103"/>
    </row>
    <row r="13" spans="1:371" x14ac:dyDescent="0.25">
      <c r="A13" s="104"/>
      <c r="B13" s="104"/>
      <c r="C13" s="104"/>
      <c r="D13" s="104"/>
      <c r="E13" s="104" t="s">
        <v>76</v>
      </c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5"/>
      <c r="EY13" s="105"/>
      <c r="EZ13" s="105"/>
      <c r="FA13" s="105"/>
      <c r="FB13" s="105"/>
      <c r="FC13" s="105"/>
      <c r="FD13" s="105"/>
      <c r="FE13" s="105"/>
      <c r="FF13" s="105"/>
      <c r="FG13" s="105"/>
      <c r="FH13" s="105"/>
      <c r="FI13" s="105"/>
      <c r="FJ13" s="105"/>
      <c r="FK13" s="105"/>
      <c r="FL13" s="105"/>
      <c r="FM13" s="105"/>
      <c r="FN13" s="105"/>
      <c r="FO13" s="105"/>
      <c r="FP13" s="105"/>
      <c r="FQ13" s="105"/>
      <c r="FR13" s="105"/>
      <c r="FS13" s="105"/>
      <c r="FT13" s="105"/>
      <c r="FU13" s="105"/>
      <c r="FV13" s="105"/>
      <c r="FW13" s="105"/>
      <c r="FX13" s="105"/>
      <c r="FY13" s="105"/>
      <c r="FZ13" s="105"/>
      <c r="GA13" s="105"/>
      <c r="GB13" s="105"/>
      <c r="GC13" s="105"/>
      <c r="GD13" s="105"/>
      <c r="GE13" s="105"/>
      <c r="GF13" s="105"/>
      <c r="GG13" s="105"/>
      <c r="GH13" s="105"/>
      <c r="GI13" s="105"/>
      <c r="GJ13" s="105"/>
      <c r="GK13" s="105"/>
      <c r="GL13" s="105"/>
      <c r="GM13" s="105"/>
      <c r="GN13" s="105"/>
      <c r="GO13" s="105"/>
      <c r="GP13" s="105"/>
      <c r="GQ13" s="105"/>
      <c r="GR13" s="105"/>
      <c r="GS13" s="105"/>
      <c r="GT13" s="105"/>
      <c r="GU13" s="105"/>
      <c r="GV13" s="105"/>
      <c r="GW13" s="105"/>
      <c r="GX13" s="105"/>
      <c r="GY13" s="105"/>
      <c r="GZ13" s="105"/>
      <c r="HA13" s="105"/>
      <c r="HB13" s="105"/>
      <c r="HC13" s="105"/>
      <c r="HD13" s="105"/>
      <c r="HE13" s="105"/>
      <c r="HF13" s="105"/>
      <c r="HG13" s="105"/>
      <c r="HH13" s="105"/>
      <c r="HI13" s="105"/>
      <c r="HJ13" s="105"/>
      <c r="HK13" s="105"/>
      <c r="HL13" s="105"/>
      <c r="HM13" s="105"/>
      <c r="HN13" s="105"/>
      <c r="HO13" s="105"/>
      <c r="HP13" s="105"/>
      <c r="HQ13" s="105"/>
      <c r="HR13" s="105"/>
      <c r="HS13" s="105"/>
      <c r="HT13" s="105"/>
      <c r="HU13" s="105"/>
      <c r="HV13" s="105"/>
      <c r="HW13" s="105"/>
      <c r="HX13" s="105"/>
      <c r="HY13" s="105"/>
      <c r="HZ13" s="105"/>
      <c r="IA13" s="105"/>
      <c r="IB13" s="105"/>
      <c r="IC13" s="105"/>
      <c r="ID13" s="105"/>
      <c r="IE13" s="105"/>
      <c r="IF13" s="105"/>
      <c r="IG13" s="105"/>
      <c r="IH13" s="105"/>
      <c r="II13" s="105"/>
      <c r="IJ13" s="105"/>
      <c r="IK13" s="105"/>
      <c r="IL13" s="105"/>
      <c r="IM13" s="105"/>
      <c r="IN13" s="105"/>
      <c r="IO13" s="105"/>
      <c r="IP13" s="105"/>
      <c r="IQ13" s="105"/>
      <c r="IR13" s="105"/>
      <c r="IS13" s="105"/>
      <c r="IT13" s="105"/>
      <c r="IU13" s="105"/>
      <c r="IV13" s="105"/>
      <c r="IW13" s="105"/>
      <c r="IX13" s="105"/>
      <c r="IY13" s="105"/>
      <c r="IZ13" s="105"/>
      <c r="JA13" s="105"/>
      <c r="JB13" s="105"/>
      <c r="JC13" s="105"/>
      <c r="JD13" s="105"/>
      <c r="JE13" s="105"/>
      <c r="JF13" s="105"/>
      <c r="JG13" s="105"/>
      <c r="JH13" s="105"/>
      <c r="JI13" s="105"/>
      <c r="JJ13" s="105"/>
      <c r="JK13" s="105"/>
      <c r="JL13" s="105"/>
      <c r="JM13" s="105"/>
      <c r="JN13" s="105"/>
      <c r="JO13" s="105"/>
      <c r="JP13" s="105"/>
      <c r="JQ13" s="105"/>
      <c r="JR13" s="105"/>
      <c r="JS13" s="105"/>
      <c r="JT13" s="105"/>
      <c r="JU13" s="105"/>
      <c r="JV13" s="105"/>
      <c r="JW13" s="105"/>
      <c r="JX13" s="105"/>
      <c r="JY13" s="105"/>
      <c r="JZ13" s="105"/>
      <c r="KA13" s="105"/>
      <c r="KB13" s="105"/>
      <c r="KC13" s="105"/>
      <c r="KD13" s="105"/>
      <c r="KE13" s="105"/>
      <c r="KF13" s="105"/>
      <c r="KG13" s="105"/>
      <c r="KH13" s="105"/>
      <c r="KI13" s="105"/>
      <c r="KJ13" s="105"/>
      <c r="KK13" s="105"/>
      <c r="KL13" s="105"/>
      <c r="KM13" s="105"/>
      <c r="KN13" s="105"/>
      <c r="KO13" s="105"/>
      <c r="KP13" s="105"/>
      <c r="KQ13" s="105"/>
      <c r="KR13" s="105"/>
      <c r="KS13" s="105"/>
      <c r="KT13" s="105"/>
      <c r="KU13" s="105"/>
      <c r="KV13" s="105"/>
      <c r="KW13" s="105"/>
      <c r="KX13" s="105"/>
      <c r="KY13" s="105"/>
      <c r="KZ13" s="105"/>
      <c r="LA13" s="105"/>
      <c r="LB13" s="105"/>
      <c r="LC13" s="105"/>
      <c r="LD13" s="105"/>
      <c r="LE13" s="105"/>
      <c r="LF13" s="105"/>
      <c r="LG13" s="105"/>
      <c r="LH13" s="105"/>
      <c r="LI13" s="105"/>
      <c r="LJ13" s="105"/>
      <c r="LK13" s="105"/>
      <c r="LL13" s="105"/>
      <c r="LM13" s="105"/>
      <c r="LN13" s="105"/>
      <c r="LO13" s="105"/>
      <c r="LP13" s="105"/>
      <c r="LQ13" s="105"/>
      <c r="LR13" s="105"/>
      <c r="LS13" s="105"/>
      <c r="LT13" s="105"/>
      <c r="LU13" s="105"/>
      <c r="LV13" s="105"/>
      <c r="LW13" s="105"/>
      <c r="LX13" s="105"/>
      <c r="LY13" s="105"/>
      <c r="LZ13" s="105"/>
      <c r="MA13" s="105"/>
      <c r="MB13" s="105"/>
      <c r="MC13" s="105"/>
      <c r="MD13" s="105"/>
      <c r="ME13" s="105"/>
      <c r="MF13" s="105"/>
      <c r="MG13" s="105"/>
      <c r="MH13" s="105"/>
      <c r="MI13" s="105"/>
      <c r="MJ13" s="105"/>
      <c r="MK13" s="105"/>
      <c r="ML13" s="105"/>
      <c r="MM13" s="105"/>
      <c r="MN13" s="105"/>
      <c r="MO13" s="105"/>
      <c r="MP13" s="105"/>
      <c r="MQ13" s="105"/>
      <c r="MR13" s="105"/>
      <c r="MS13" s="105"/>
      <c r="MT13" s="105"/>
      <c r="MU13" s="105"/>
      <c r="MV13" s="105"/>
      <c r="MW13" s="105"/>
      <c r="MX13" s="105"/>
      <c r="MY13" s="105"/>
      <c r="MZ13" s="105"/>
      <c r="NA13" s="105"/>
      <c r="NB13" s="105"/>
      <c r="NC13" s="105"/>
      <c r="ND13" s="105"/>
      <c r="NE13" s="105"/>
      <c r="NF13" s="105"/>
      <c r="NG13" s="106"/>
    </row>
    <row r="14" spans="1:371" x14ac:dyDescent="0.25">
      <c r="A14" s="101"/>
      <c r="B14" s="101"/>
      <c r="C14" s="101"/>
      <c r="D14" s="101"/>
      <c r="E14" s="101" t="s">
        <v>77</v>
      </c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DZ14" s="102"/>
      <c r="EA14" s="102"/>
      <c r="EB14" s="102"/>
      <c r="EC14" s="102"/>
      <c r="ED14" s="102"/>
      <c r="EE14" s="102"/>
      <c r="EF14" s="102"/>
      <c r="EG14" s="102"/>
      <c r="EH14" s="102"/>
      <c r="EI14" s="102"/>
      <c r="EJ14" s="102"/>
      <c r="EK14" s="102"/>
      <c r="EL14" s="102"/>
      <c r="EM14" s="102"/>
      <c r="EN14" s="102"/>
      <c r="EO14" s="102"/>
      <c r="EP14" s="102"/>
      <c r="EQ14" s="102"/>
      <c r="ER14" s="102"/>
      <c r="ES14" s="102"/>
      <c r="ET14" s="102"/>
      <c r="EU14" s="102"/>
      <c r="EV14" s="102"/>
      <c r="EW14" s="102"/>
      <c r="EX14" s="102"/>
      <c r="EY14" s="102"/>
      <c r="EZ14" s="102"/>
      <c r="FA14" s="102"/>
      <c r="FB14" s="10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102"/>
      <c r="GH14" s="102"/>
      <c r="GI14" s="102"/>
      <c r="GJ14" s="102"/>
      <c r="GK14" s="102"/>
      <c r="GL14" s="102"/>
      <c r="GM14" s="102"/>
      <c r="GN14" s="102"/>
      <c r="GO14" s="102"/>
      <c r="GP14" s="102"/>
      <c r="GQ14" s="102"/>
      <c r="GR14" s="102"/>
      <c r="GS14" s="102"/>
      <c r="GT14" s="102"/>
      <c r="GU14" s="102"/>
      <c r="GV14" s="102"/>
      <c r="GW14" s="102"/>
      <c r="GX14" s="102"/>
      <c r="GY14" s="102"/>
      <c r="GZ14" s="102"/>
      <c r="HA14" s="102"/>
      <c r="HB14" s="102"/>
      <c r="HC14" s="102"/>
      <c r="HD14" s="102"/>
      <c r="HE14" s="102"/>
      <c r="HF14" s="102"/>
      <c r="HG14" s="102"/>
      <c r="HH14" s="102"/>
      <c r="HI14" s="102"/>
      <c r="HJ14" s="102"/>
      <c r="HK14" s="102"/>
      <c r="HL14" s="102"/>
      <c r="HM14" s="102"/>
      <c r="HN14" s="102"/>
      <c r="HO14" s="102"/>
      <c r="HP14" s="102"/>
      <c r="HQ14" s="102"/>
      <c r="HR14" s="102"/>
      <c r="HS14" s="102"/>
      <c r="HT14" s="102"/>
      <c r="HU14" s="102"/>
      <c r="HV14" s="102"/>
      <c r="HW14" s="102"/>
      <c r="HX14" s="102"/>
      <c r="HY14" s="102"/>
      <c r="HZ14" s="102"/>
      <c r="IA14" s="102"/>
      <c r="IB14" s="102"/>
      <c r="IC14" s="102"/>
      <c r="ID14" s="102"/>
      <c r="IE14" s="102"/>
      <c r="IF14" s="102"/>
      <c r="IG14" s="102"/>
      <c r="IH14" s="102"/>
      <c r="II14" s="102"/>
      <c r="IJ14" s="102"/>
      <c r="IK14" s="102"/>
      <c r="IL14" s="102"/>
      <c r="IM14" s="102"/>
      <c r="IN14" s="102"/>
      <c r="IO14" s="102"/>
      <c r="IP14" s="102"/>
      <c r="IQ14" s="102"/>
      <c r="IR14" s="102"/>
      <c r="IS14" s="102"/>
      <c r="IT14" s="102"/>
      <c r="IU14" s="102"/>
      <c r="IV14" s="102"/>
      <c r="IW14" s="102"/>
      <c r="IX14" s="102"/>
      <c r="IY14" s="102"/>
      <c r="IZ14" s="102"/>
      <c r="JA14" s="102"/>
      <c r="JB14" s="102"/>
      <c r="JC14" s="102"/>
      <c r="JD14" s="102"/>
      <c r="JE14" s="102"/>
      <c r="JF14" s="102"/>
      <c r="JG14" s="102"/>
      <c r="JH14" s="102"/>
      <c r="JI14" s="102"/>
      <c r="JJ14" s="102"/>
      <c r="JK14" s="102"/>
      <c r="JL14" s="102"/>
      <c r="JM14" s="102"/>
      <c r="JN14" s="102"/>
      <c r="JO14" s="102"/>
      <c r="JP14" s="102"/>
      <c r="JQ14" s="102"/>
      <c r="JR14" s="102"/>
      <c r="JS14" s="102"/>
      <c r="JT14" s="102"/>
      <c r="JU14" s="102"/>
      <c r="JV14" s="102"/>
      <c r="JW14" s="102"/>
      <c r="JX14" s="102"/>
      <c r="JY14" s="102"/>
      <c r="JZ14" s="102"/>
      <c r="KA14" s="102"/>
      <c r="KB14" s="102"/>
      <c r="KC14" s="102"/>
      <c r="KD14" s="102"/>
      <c r="KE14" s="102"/>
      <c r="KF14" s="102"/>
      <c r="KG14" s="102"/>
      <c r="KH14" s="102"/>
      <c r="KI14" s="102"/>
      <c r="KJ14" s="102"/>
      <c r="KK14" s="102"/>
      <c r="KL14" s="102"/>
      <c r="KM14" s="102"/>
      <c r="KN14" s="102"/>
      <c r="KO14" s="102"/>
      <c r="KP14" s="102"/>
      <c r="KQ14" s="102"/>
      <c r="KR14" s="102"/>
      <c r="KS14" s="102"/>
      <c r="KT14" s="102"/>
      <c r="KU14" s="102"/>
      <c r="KV14" s="102"/>
      <c r="KW14" s="102"/>
      <c r="KX14" s="102"/>
      <c r="KY14" s="102"/>
      <c r="KZ14" s="102"/>
      <c r="LA14" s="102"/>
      <c r="LB14" s="102"/>
      <c r="LC14" s="102"/>
      <c r="LD14" s="102"/>
      <c r="LE14" s="102"/>
      <c r="LF14" s="102"/>
      <c r="LG14" s="102"/>
      <c r="LH14" s="102"/>
      <c r="LI14" s="102"/>
      <c r="LJ14" s="102"/>
      <c r="LK14" s="102"/>
      <c r="LL14" s="102"/>
      <c r="LM14" s="102"/>
      <c r="LN14" s="102"/>
      <c r="LO14" s="102"/>
      <c r="LP14" s="102"/>
      <c r="LQ14" s="102"/>
      <c r="LR14" s="102"/>
      <c r="LS14" s="102"/>
      <c r="LT14" s="102"/>
      <c r="LU14" s="102"/>
      <c r="LV14" s="102"/>
      <c r="LW14" s="102"/>
      <c r="LX14" s="102"/>
      <c r="LY14" s="102"/>
      <c r="LZ14" s="102"/>
      <c r="MA14" s="102"/>
      <c r="MB14" s="102"/>
      <c r="MC14" s="102"/>
      <c r="MD14" s="102"/>
      <c r="ME14" s="102"/>
      <c r="MF14" s="102"/>
      <c r="MG14" s="102"/>
      <c r="MH14" s="102"/>
      <c r="MI14" s="102"/>
      <c r="MJ14" s="102"/>
      <c r="MK14" s="102"/>
      <c r="ML14" s="102"/>
      <c r="MM14" s="102"/>
      <c r="MN14" s="102"/>
      <c r="MO14" s="102"/>
      <c r="MP14" s="102"/>
      <c r="MQ14" s="102"/>
      <c r="MR14" s="102"/>
      <c r="MS14" s="102"/>
      <c r="MT14" s="102"/>
      <c r="MU14" s="102"/>
      <c r="MV14" s="102"/>
      <c r="MW14" s="102"/>
      <c r="MX14" s="102"/>
      <c r="MY14" s="102"/>
      <c r="MZ14" s="102"/>
      <c r="NA14" s="102"/>
      <c r="NB14" s="102"/>
      <c r="NC14" s="102"/>
      <c r="ND14" s="102"/>
      <c r="NE14" s="102"/>
      <c r="NF14" s="102"/>
      <c r="NG14" s="103"/>
    </row>
    <row r="15" spans="1:371" x14ac:dyDescent="0.25">
      <c r="A15" s="104"/>
      <c r="B15" s="104"/>
      <c r="C15" s="104"/>
      <c r="D15" s="104"/>
      <c r="E15" s="104" t="s">
        <v>78</v>
      </c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  <c r="FH15" s="105"/>
      <c r="FI15" s="105"/>
      <c r="FJ15" s="105"/>
      <c r="FK15" s="105"/>
      <c r="FL15" s="105"/>
      <c r="FM15" s="105"/>
      <c r="FN15" s="105"/>
      <c r="FO15" s="105"/>
      <c r="FP15" s="105"/>
      <c r="FQ15" s="105"/>
      <c r="FR15" s="105"/>
      <c r="FS15" s="105"/>
      <c r="FT15" s="105"/>
      <c r="FU15" s="105"/>
      <c r="FV15" s="105"/>
      <c r="FW15" s="105"/>
      <c r="FX15" s="105"/>
      <c r="FY15" s="105"/>
      <c r="FZ15" s="105"/>
      <c r="GA15" s="105"/>
      <c r="GB15" s="105"/>
      <c r="GC15" s="105"/>
      <c r="GD15" s="105"/>
      <c r="GE15" s="105"/>
      <c r="GF15" s="105"/>
      <c r="GG15" s="105"/>
      <c r="GH15" s="105"/>
      <c r="GI15" s="105"/>
      <c r="GJ15" s="105"/>
      <c r="GK15" s="105"/>
      <c r="GL15" s="105"/>
      <c r="GM15" s="105"/>
      <c r="GN15" s="105"/>
      <c r="GO15" s="105"/>
      <c r="GP15" s="105"/>
      <c r="GQ15" s="105"/>
      <c r="GR15" s="105"/>
      <c r="GS15" s="105"/>
      <c r="GT15" s="105"/>
      <c r="GU15" s="105"/>
      <c r="GV15" s="105"/>
      <c r="GW15" s="105"/>
      <c r="GX15" s="105"/>
      <c r="GY15" s="105"/>
      <c r="GZ15" s="105"/>
      <c r="HA15" s="105"/>
      <c r="HB15" s="105"/>
      <c r="HC15" s="105"/>
      <c r="HD15" s="105"/>
      <c r="HE15" s="105"/>
      <c r="HF15" s="105"/>
      <c r="HG15" s="105"/>
      <c r="HH15" s="105"/>
      <c r="HI15" s="105"/>
      <c r="HJ15" s="105"/>
      <c r="HK15" s="105"/>
      <c r="HL15" s="105"/>
      <c r="HM15" s="105"/>
      <c r="HN15" s="105"/>
      <c r="HO15" s="105"/>
      <c r="HP15" s="105"/>
      <c r="HQ15" s="105"/>
      <c r="HR15" s="105"/>
      <c r="HS15" s="105"/>
      <c r="HT15" s="105"/>
      <c r="HU15" s="105"/>
      <c r="HV15" s="105"/>
      <c r="HW15" s="105"/>
      <c r="HX15" s="105"/>
      <c r="HY15" s="105"/>
      <c r="HZ15" s="105"/>
      <c r="IA15" s="105"/>
      <c r="IB15" s="105"/>
      <c r="IC15" s="105"/>
      <c r="ID15" s="105"/>
      <c r="IE15" s="105"/>
      <c r="IF15" s="105"/>
      <c r="IG15" s="105"/>
      <c r="IH15" s="105"/>
      <c r="II15" s="105"/>
      <c r="IJ15" s="105"/>
      <c r="IK15" s="105"/>
      <c r="IL15" s="105"/>
      <c r="IM15" s="105"/>
      <c r="IN15" s="105"/>
      <c r="IO15" s="105"/>
      <c r="IP15" s="105"/>
      <c r="IQ15" s="105"/>
      <c r="IR15" s="105"/>
      <c r="IS15" s="105"/>
      <c r="IT15" s="105"/>
      <c r="IU15" s="105"/>
      <c r="IV15" s="105"/>
      <c r="IW15" s="105"/>
      <c r="IX15" s="105"/>
      <c r="IY15" s="105"/>
      <c r="IZ15" s="105"/>
      <c r="JA15" s="105"/>
      <c r="JB15" s="105"/>
      <c r="JC15" s="105"/>
      <c r="JD15" s="105"/>
      <c r="JE15" s="105"/>
      <c r="JF15" s="105"/>
      <c r="JG15" s="105"/>
      <c r="JH15" s="105"/>
      <c r="JI15" s="105"/>
      <c r="JJ15" s="105"/>
      <c r="JK15" s="105"/>
      <c r="JL15" s="105"/>
      <c r="JM15" s="105"/>
      <c r="JN15" s="105"/>
      <c r="JO15" s="105"/>
      <c r="JP15" s="105"/>
      <c r="JQ15" s="105"/>
      <c r="JR15" s="105"/>
      <c r="JS15" s="105"/>
      <c r="JT15" s="105"/>
      <c r="JU15" s="105"/>
      <c r="JV15" s="105"/>
      <c r="JW15" s="105"/>
      <c r="JX15" s="105"/>
      <c r="JY15" s="105"/>
      <c r="JZ15" s="105"/>
      <c r="KA15" s="105"/>
      <c r="KB15" s="105"/>
      <c r="KC15" s="105"/>
      <c r="KD15" s="105"/>
      <c r="KE15" s="105"/>
      <c r="KF15" s="105"/>
      <c r="KG15" s="105"/>
      <c r="KH15" s="105"/>
      <c r="KI15" s="105"/>
      <c r="KJ15" s="105"/>
      <c r="KK15" s="105"/>
      <c r="KL15" s="105"/>
      <c r="KM15" s="105"/>
      <c r="KN15" s="105"/>
      <c r="KO15" s="105"/>
      <c r="KP15" s="105"/>
      <c r="KQ15" s="105"/>
      <c r="KR15" s="105"/>
      <c r="KS15" s="105"/>
      <c r="KT15" s="105"/>
      <c r="KU15" s="105"/>
      <c r="KV15" s="105"/>
      <c r="KW15" s="105"/>
      <c r="KX15" s="105"/>
      <c r="KY15" s="105"/>
      <c r="KZ15" s="105"/>
      <c r="LA15" s="105"/>
      <c r="LB15" s="105"/>
      <c r="LC15" s="105"/>
      <c r="LD15" s="105"/>
      <c r="LE15" s="105"/>
      <c r="LF15" s="105"/>
      <c r="LG15" s="105"/>
      <c r="LH15" s="105"/>
      <c r="LI15" s="105"/>
      <c r="LJ15" s="105"/>
      <c r="LK15" s="105"/>
      <c r="LL15" s="105"/>
      <c r="LM15" s="105"/>
      <c r="LN15" s="105"/>
      <c r="LO15" s="105"/>
      <c r="LP15" s="105"/>
      <c r="LQ15" s="105"/>
      <c r="LR15" s="105"/>
      <c r="LS15" s="105"/>
      <c r="LT15" s="105"/>
      <c r="LU15" s="105"/>
      <c r="LV15" s="105"/>
      <c r="LW15" s="105"/>
      <c r="LX15" s="105"/>
      <c r="LY15" s="105"/>
      <c r="LZ15" s="105"/>
      <c r="MA15" s="105"/>
      <c r="MB15" s="105"/>
      <c r="MC15" s="105"/>
      <c r="MD15" s="105"/>
      <c r="ME15" s="105"/>
      <c r="MF15" s="105"/>
      <c r="MG15" s="105"/>
      <c r="MH15" s="105"/>
      <c r="MI15" s="105"/>
      <c r="MJ15" s="105"/>
      <c r="MK15" s="105"/>
      <c r="ML15" s="105"/>
      <c r="MM15" s="105"/>
      <c r="MN15" s="105"/>
      <c r="MO15" s="105"/>
      <c r="MP15" s="105"/>
      <c r="MQ15" s="105"/>
      <c r="MR15" s="105"/>
      <c r="MS15" s="105"/>
      <c r="MT15" s="105"/>
      <c r="MU15" s="105"/>
      <c r="MV15" s="105"/>
      <c r="MW15" s="105"/>
      <c r="MX15" s="105"/>
      <c r="MY15" s="105"/>
      <c r="MZ15" s="105"/>
      <c r="NA15" s="105"/>
      <c r="NB15" s="105"/>
      <c r="NC15" s="105"/>
      <c r="ND15" s="105"/>
      <c r="NE15" s="105"/>
      <c r="NF15" s="105"/>
      <c r="NG15" s="106"/>
    </row>
    <row r="16" spans="1:371" x14ac:dyDescent="0.25">
      <c r="A16" s="101"/>
      <c r="B16" s="101"/>
      <c r="C16" s="101"/>
      <c r="D16" s="101"/>
      <c r="E16" s="101" t="s">
        <v>79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2"/>
      <c r="EA16" s="102"/>
      <c r="EB16" s="102"/>
      <c r="EC16" s="102"/>
      <c r="ED16" s="102"/>
      <c r="EE16" s="102"/>
      <c r="EF16" s="102"/>
      <c r="EG16" s="102"/>
      <c r="EH16" s="102"/>
      <c r="EI16" s="102"/>
      <c r="EJ16" s="102"/>
      <c r="EK16" s="102"/>
      <c r="EL16" s="102"/>
      <c r="EM16" s="102"/>
      <c r="EN16" s="102"/>
      <c r="EO16" s="102"/>
      <c r="EP16" s="102"/>
      <c r="EQ16" s="102"/>
      <c r="ER16" s="102"/>
      <c r="ES16" s="102"/>
      <c r="ET16" s="102"/>
      <c r="EU16" s="102"/>
      <c r="EV16" s="102"/>
      <c r="EW16" s="102"/>
      <c r="EX16" s="102"/>
      <c r="EY16" s="102"/>
      <c r="EZ16" s="102"/>
      <c r="FA16" s="102"/>
      <c r="FB16" s="102"/>
      <c r="FC16" s="102"/>
      <c r="FD16" s="102"/>
      <c r="FE16" s="102"/>
      <c r="FF16" s="102"/>
      <c r="FG16" s="102"/>
      <c r="FH16" s="102"/>
      <c r="FI16" s="102"/>
      <c r="FJ16" s="102"/>
      <c r="FK16" s="102"/>
      <c r="FL16" s="102"/>
      <c r="FM16" s="102"/>
      <c r="FN16" s="102"/>
      <c r="FO16" s="102"/>
      <c r="FP16" s="102"/>
      <c r="FQ16" s="102"/>
      <c r="FR16" s="102"/>
      <c r="FS16" s="102"/>
      <c r="FT16" s="102"/>
      <c r="FU16" s="102"/>
      <c r="FV16" s="102"/>
      <c r="FW16" s="102"/>
      <c r="FX16" s="102"/>
      <c r="FY16" s="102"/>
      <c r="FZ16" s="102"/>
      <c r="GA16" s="102"/>
      <c r="GB16" s="102"/>
      <c r="GC16" s="102"/>
      <c r="GD16" s="102"/>
      <c r="GE16" s="102"/>
      <c r="GF16" s="102"/>
      <c r="GG16" s="102"/>
      <c r="GH16" s="102"/>
      <c r="GI16" s="102"/>
      <c r="GJ16" s="102"/>
      <c r="GK16" s="102"/>
      <c r="GL16" s="102"/>
      <c r="GM16" s="102"/>
      <c r="GN16" s="102"/>
      <c r="GO16" s="102"/>
      <c r="GP16" s="102"/>
      <c r="GQ16" s="102"/>
      <c r="GR16" s="102"/>
      <c r="GS16" s="102"/>
      <c r="GT16" s="102"/>
      <c r="GU16" s="102"/>
      <c r="GV16" s="102"/>
      <c r="GW16" s="102"/>
      <c r="GX16" s="102"/>
      <c r="GY16" s="102"/>
      <c r="GZ16" s="102"/>
      <c r="HA16" s="102"/>
      <c r="HB16" s="102"/>
      <c r="HC16" s="102"/>
      <c r="HD16" s="102"/>
      <c r="HE16" s="102"/>
      <c r="HF16" s="102"/>
      <c r="HG16" s="102"/>
      <c r="HH16" s="102"/>
      <c r="HI16" s="102"/>
      <c r="HJ16" s="102"/>
      <c r="HK16" s="102"/>
      <c r="HL16" s="102"/>
      <c r="HM16" s="102"/>
      <c r="HN16" s="102"/>
      <c r="HO16" s="102"/>
      <c r="HP16" s="102"/>
      <c r="HQ16" s="102"/>
      <c r="HR16" s="102"/>
      <c r="HS16" s="102"/>
      <c r="HT16" s="102"/>
      <c r="HU16" s="102"/>
      <c r="HV16" s="102"/>
      <c r="HW16" s="102"/>
      <c r="HX16" s="102"/>
      <c r="HY16" s="102"/>
      <c r="HZ16" s="102"/>
      <c r="IA16" s="102"/>
      <c r="IB16" s="102"/>
      <c r="IC16" s="102"/>
      <c r="ID16" s="102"/>
      <c r="IE16" s="102"/>
      <c r="IF16" s="102"/>
      <c r="IG16" s="102"/>
      <c r="IH16" s="102"/>
      <c r="II16" s="102"/>
      <c r="IJ16" s="102"/>
      <c r="IK16" s="102"/>
      <c r="IL16" s="102"/>
      <c r="IM16" s="102"/>
      <c r="IN16" s="102"/>
      <c r="IO16" s="102"/>
      <c r="IP16" s="102"/>
      <c r="IQ16" s="102"/>
      <c r="IR16" s="102"/>
      <c r="IS16" s="102"/>
      <c r="IT16" s="102"/>
      <c r="IU16" s="102"/>
      <c r="IV16" s="102"/>
      <c r="IW16" s="102"/>
      <c r="IX16" s="102"/>
      <c r="IY16" s="102"/>
      <c r="IZ16" s="102"/>
      <c r="JA16" s="102"/>
      <c r="JB16" s="102"/>
      <c r="JC16" s="102"/>
      <c r="JD16" s="102"/>
      <c r="JE16" s="102"/>
      <c r="JF16" s="102"/>
      <c r="JG16" s="102"/>
      <c r="JH16" s="102"/>
      <c r="JI16" s="102"/>
      <c r="JJ16" s="102"/>
      <c r="JK16" s="102"/>
      <c r="JL16" s="102"/>
      <c r="JM16" s="102"/>
      <c r="JN16" s="102"/>
      <c r="JO16" s="102"/>
      <c r="JP16" s="102"/>
      <c r="JQ16" s="102"/>
      <c r="JR16" s="102"/>
      <c r="JS16" s="102"/>
      <c r="JT16" s="102"/>
      <c r="JU16" s="102"/>
      <c r="JV16" s="102"/>
      <c r="JW16" s="102"/>
      <c r="JX16" s="102"/>
      <c r="JY16" s="102"/>
      <c r="JZ16" s="102"/>
      <c r="KA16" s="102"/>
      <c r="KB16" s="102"/>
      <c r="KC16" s="102"/>
      <c r="KD16" s="102"/>
      <c r="KE16" s="102"/>
      <c r="KF16" s="102"/>
      <c r="KG16" s="102"/>
      <c r="KH16" s="102"/>
      <c r="KI16" s="102"/>
      <c r="KJ16" s="102"/>
      <c r="KK16" s="102"/>
      <c r="KL16" s="102"/>
      <c r="KM16" s="102"/>
      <c r="KN16" s="102"/>
      <c r="KO16" s="102"/>
      <c r="KP16" s="102"/>
      <c r="KQ16" s="102"/>
      <c r="KR16" s="102"/>
      <c r="KS16" s="102"/>
      <c r="KT16" s="102"/>
      <c r="KU16" s="102"/>
      <c r="KV16" s="102"/>
      <c r="KW16" s="102"/>
      <c r="KX16" s="102"/>
      <c r="KY16" s="102"/>
      <c r="KZ16" s="102"/>
      <c r="LA16" s="102"/>
      <c r="LB16" s="102"/>
      <c r="LC16" s="102"/>
      <c r="LD16" s="102"/>
      <c r="LE16" s="102"/>
      <c r="LF16" s="102"/>
      <c r="LG16" s="102"/>
      <c r="LH16" s="102"/>
      <c r="LI16" s="102"/>
      <c r="LJ16" s="102"/>
      <c r="LK16" s="102"/>
      <c r="LL16" s="102"/>
      <c r="LM16" s="102"/>
      <c r="LN16" s="102"/>
      <c r="LO16" s="102"/>
      <c r="LP16" s="102"/>
      <c r="LQ16" s="102"/>
      <c r="LR16" s="102"/>
      <c r="LS16" s="102"/>
      <c r="LT16" s="102"/>
      <c r="LU16" s="102"/>
      <c r="LV16" s="102"/>
      <c r="LW16" s="102"/>
      <c r="LX16" s="102"/>
      <c r="LY16" s="102"/>
      <c r="LZ16" s="102"/>
      <c r="MA16" s="102"/>
      <c r="MB16" s="102"/>
      <c r="MC16" s="102"/>
      <c r="MD16" s="102"/>
      <c r="ME16" s="102"/>
      <c r="MF16" s="102"/>
      <c r="MG16" s="102"/>
      <c r="MH16" s="102"/>
      <c r="MI16" s="102"/>
      <c r="MJ16" s="102"/>
      <c r="MK16" s="102"/>
      <c r="ML16" s="102"/>
      <c r="MM16" s="102"/>
      <c r="MN16" s="102"/>
      <c r="MO16" s="102"/>
      <c r="MP16" s="102"/>
      <c r="MQ16" s="102"/>
      <c r="MR16" s="102"/>
      <c r="MS16" s="102"/>
      <c r="MT16" s="102"/>
      <c r="MU16" s="102"/>
      <c r="MV16" s="102"/>
      <c r="MW16" s="102"/>
      <c r="MX16" s="102"/>
      <c r="MY16" s="102"/>
      <c r="MZ16" s="102"/>
      <c r="NA16" s="102"/>
      <c r="NB16" s="102"/>
      <c r="NC16" s="102"/>
      <c r="ND16" s="102"/>
      <c r="NE16" s="102"/>
      <c r="NF16" s="102"/>
      <c r="NG16" s="103"/>
    </row>
    <row r="17" spans="1:371" x14ac:dyDescent="0.25">
      <c r="A17" s="104"/>
      <c r="B17" s="104"/>
      <c r="C17" s="104"/>
      <c r="D17" s="104"/>
      <c r="E17" s="104" t="s">
        <v>80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5"/>
      <c r="EY17" s="105"/>
      <c r="EZ17" s="105"/>
      <c r="FA17" s="105"/>
      <c r="FB17" s="105"/>
      <c r="FC17" s="105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5"/>
      <c r="FP17" s="105"/>
      <c r="FQ17" s="105"/>
      <c r="FR17" s="105"/>
      <c r="FS17" s="105"/>
      <c r="FT17" s="105"/>
      <c r="FU17" s="105"/>
      <c r="FV17" s="105"/>
      <c r="FW17" s="105"/>
      <c r="FX17" s="105"/>
      <c r="FY17" s="105"/>
      <c r="FZ17" s="105"/>
      <c r="GA17" s="105"/>
      <c r="GB17" s="105"/>
      <c r="GC17" s="105"/>
      <c r="GD17" s="105"/>
      <c r="GE17" s="105"/>
      <c r="GF17" s="105"/>
      <c r="GG17" s="105"/>
      <c r="GH17" s="105"/>
      <c r="GI17" s="105"/>
      <c r="GJ17" s="105"/>
      <c r="GK17" s="105"/>
      <c r="GL17" s="105"/>
      <c r="GM17" s="105"/>
      <c r="GN17" s="105"/>
      <c r="GO17" s="105"/>
      <c r="GP17" s="105"/>
      <c r="GQ17" s="105"/>
      <c r="GR17" s="105"/>
      <c r="GS17" s="105"/>
      <c r="GT17" s="105"/>
      <c r="GU17" s="105"/>
      <c r="GV17" s="105"/>
      <c r="GW17" s="105"/>
      <c r="GX17" s="105"/>
      <c r="GY17" s="105"/>
      <c r="GZ17" s="105"/>
      <c r="HA17" s="105"/>
      <c r="HB17" s="105"/>
      <c r="HC17" s="105"/>
      <c r="HD17" s="105"/>
      <c r="HE17" s="105"/>
      <c r="HF17" s="105"/>
      <c r="HG17" s="105"/>
      <c r="HH17" s="105"/>
      <c r="HI17" s="105"/>
      <c r="HJ17" s="105"/>
      <c r="HK17" s="105"/>
      <c r="HL17" s="105"/>
      <c r="HM17" s="105"/>
      <c r="HN17" s="105"/>
      <c r="HO17" s="105"/>
      <c r="HP17" s="105"/>
      <c r="HQ17" s="105"/>
      <c r="HR17" s="105"/>
      <c r="HS17" s="105"/>
      <c r="HT17" s="105"/>
      <c r="HU17" s="105"/>
      <c r="HV17" s="105"/>
      <c r="HW17" s="105"/>
      <c r="HX17" s="105"/>
      <c r="HY17" s="105"/>
      <c r="HZ17" s="105"/>
      <c r="IA17" s="105"/>
      <c r="IB17" s="105"/>
      <c r="IC17" s="105"/>
      <c r="ID17" s="105"/>
      <c r="IE17" s="105"/>
      <c r="IF17" s="105"/>
      <c r="IG17" s="105"/>
      <c r="IH17" s="105"/>
      <c r="II17" s="105"/>
      <c r="IJ17" s="105"/>
      <c r="IK17" s="105"/>
      <c r="IL17" s="105"/>
      <c r="IM17" s="105"/>
      <c r="IN17" s="105"/>
      <c r="IO17" s="105"/>
      <c r="IP17" s="105"/>
      <c r="IQ17" s="105"/>
      <c r="IR17" s="105"/>
      <c r="IS17" s="105"/>
      <c r="IT17" s="105"/>
      <c r="IU17" s="105"/>
      <c r="IV17" s="105"/>
      <c r="IW17" s="105"/>
      <c r="IX17" s="105"/>
      <c r="IY17" s="105"/>
      <c r="IZ17" s="105"/>
      <c r="JA17" s="105"/>
      <c r="JB17" s="105"/>
      <c r="JC17" s="105"/>
      <c r="JD17" s="105"/>
      <c r="JE17" s="105"/>
      <c r="JF17" s="105"/>
      <c r="JG17" s="105"/>
      <c r="JH17" s="105"/>
      <c r="JI17" s="105"/>
      <c r="JJ17" s="105"/>
      <c r="JK17" s="105"/>
      <c r="JL17" s="105"/>
      <c r="JM17" s="105"/>
      <c r="JN17" s="105"/>
      <c r="JO17" s="105"/>
      <c r="JP17" s="105"/>
      <c r="JQ17" s="105"/>
      <c r="JR17" s="105"/>
      <c r="JS17" s="105"/>
      <c r="JT17" s="105"/>
      <c r="JU17" s="105"/>
      <c r="JV17" s="105"/>
      <c r="JW17" s="105"/>
      <c r="JX17" s="105"/>
      <c r="JY17" s="105"/>
      <c r="JZ17" s="105"/>
      <c r="KA17" s="105"/>
      <c r="KB17" s="105"/>
      <c r="KC17" s="105"/>
      <c r="KD17" s="105"/>
      <c r="KE17" s="105"/>
      <c r="KF17" s="105"/>
      <c r="KG17" s="105"/>
      <c r="KH17" s="105"/>
      <c r="KI17" s="105"/>
      <c r="KJ17" s="105"/>
      <c r="KK17" s="105"/>
      <c r="KL17" s="105"/>
      <c r="KM17" s="105"/>
      <c r="KN17" s="105"/>
      <c r="KO17" s="105"/>
      <c r="KP17" s="105"/>
      <c r="KQ17" s="105"/>
      <c r="KR17" s="105"/>
      <c r="KS17" s="105"/>
      <c r="KT17" s="105"/>
      <c r="KU17" s="105"/>
      <c r="KV17" s="105"/>
      <c r="KW17" s="105"/>
      <c r="KX17" s="105"/>
      <c r="KY17" s="105"/>
      <c r="KZ17" s="105"/>
      <c r="LA17" s="105"/>
      <c r="LB17" s="105"/>
      <c r="LC17" s="105"/>
      <c r="LD17" s="105"/>
      <c r="LE17" s="105"/>
      <c r="LF17" s="105"/>
      <c r="LG17" s="105"/>
      <c r="LH17" s="105"/>
      <c r="LI17" s="105"/>
      <c r="LJ17" s="105"/>
      <c r="LK17" s="105"/>
      <c r="LL17" s="105"/>
      <c r="LM17" s="105"/>
      <c r="LN17" s="105"/>
      <c r="LO17" s="105"/>
      <c r="LP17" s="105"/>
      <c r="LQ17" s="105"/>
      <c r="LR17" s="105"/>
      <c r="LS17" s="105"/>
      <c r="LT17" s="105"/>
      <c r="LU17" s="105"/>
      <c r="LV17" s="105"/>
      <c r="LW17" s="105"/>
      <c r="LX17" s="105"/>
      <c r="LY17" s="105"/>
      <c r="LZ17" s="105"/>
      <c r="MA17" s="105"/>
      <c r="MB17" s="105"/>
      <c r="MC17" s="105"/>
      <c r="MD17" s="105"/>
      <c r="ME17" s="105"/>
      <c r="MF17" s="105"/>
      <c r="MG17" s="105"/>
      <c r="MH17" s="105"/>
      <c r="MI17" s="105"/>
      <c r="MJ17" s="105"/>
      <c r="MK17" s="105"/>
      <c r="ML17" s="105"/>
      <c r="MM17" s="105"/>
      <c r="MN17" s="105"/>
      <c r="MO17" s="105"/>
      <c r="MP17" s="105"/>
      <c r="MQ17" s="105"/>
      <c r="MR17" s="105"/>
      <c r="MS17" s="105"/>
      <c r="MT17" s="105"/>
      <c r="MU17" s="105"/>
      <c r="MV17" s="105"/>
      <c r="MW17" s="105"/>
      <c r="MX17" s="105"/>
      <c r="MY17" s="105"/>
      <c r="MZ17" s="105"/>
      <c r="NA17" s="105"/>
      <c r="NB17" s="105"/>
      <c r="NC17" s="105"/>
      <c r="ND17" s="105"/>
      <c r="NE17" s="105"/>
      <c r="NF17" s="105"/>
      <c r="NG17" s="106"/>
    </row>
    <row r="18" spans="1:371" x14ac:dyDescent="0.25">
      <c r="A18" s="101"/>
      <c r="B18" s="101"/>
      <c r="C18" s="101"/>
      <c r="D18" s="101"/>
      <c r="E18" s="101" t="s">
        <v>81</v>
      </c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2"/>
      <c r="FW18" s="102"/>
      <c r="FX18" s="102"/>
      <c r="FY18" s="102"/>
      <c r="FZ18" s="102"/>
      <c r="GA18" s="102"/>
      <c r="GB18" s="102"/>
      <c r="GC18" s="102"/>
      <c r="GD18" s="102"/>
      <c r="GE18" s="102"/>
      <c r="GF18" s="102"/>
      <c r="GG18" s="102"/>
      <c r="GH18" s="102"/>
      <c r="GI18" s="102"/>
      <c r="GJ18" s="102"/>
      <c r="GK18" s="102"/>
      <c r="GL18" s="102"/>
      <c r="GM18" s="102"/>
      <c r="GN18" s="102"/>
      <c r="GO18" s="102"/>
      <c r="GP18" s="102"/>
      <c r="GQ18" s="102"/>
      <c r="GR18" s="102"/>
      <c r="GS18" s="102"/>
      <c r="GT18" s="102"/>
      <c r="GU18" s="102"/>
      <c r="GV18" s="102"/>
      <c r="GW18" s="102"/>
      <c r="GX18" s="102"/>
      <c r="GY18" s="102"/>
      <c r="GZ18" s="102"/>
      <c r="HA18" s="102"/>
      <c r="HB18" s="102"/>
      <c r="HC18" s="102"/>
      <c r="HD18" s="102"/>
      <c r="HE18" s="102"/>
      <c r="HF18" s="102"/>
      <c r="HG18" s="102"/>
      <c r="HH18" s="102"/>
      <c r="HI18" s="102"/>
      <c r="HJ18" s="102"/>
      <c r="HK18" s="102"/>
      <c r="HL18" s="102"/>
      <c r="HM18" s="102"/>
      <c r="HN18" s="102"/>
      <c r="HO18" s="102"/>
      <c r="HP18" s="102"/>
      <c r="HQ18" s="102"/>
      <c r="HR18" s="102"/>
      <c r="HS18" s="102"/>
      <c r="HT18" s="102"/>
      <c r="HU18" s="102"/>
      <c r="HV18" s="102"/>
      <c r="HW18" s="102"/>
      <c r="HX18" s="102"/>
      <c r="HY18" s="102"/>
      <c r="HZ18" s="102"/>
      <c r="IA18" s="102"/>
      <c r="IB18" s="102"/>
      <c r="IC18" s="102"/>
      <c r="ID18" s="102"/>
      <c r="IE18" s="102"/>
      <c r="IF18" s="102"/>
      <c r="IG18" s="102"/>
      <c r="IH18" s="102"/>
      <c r="II18" s="102"/>
      <c r="IJ18" s="102"/>
      <c r="IK18" s="102"/>
      <c r="IL18" s="102"/>
      <c r="IM18" s="102"/>
      <c r="IN18" s="102"/>
      <c r="IO18" s="102"/>
      <c r="IP18" s="102"/>
      <c r="IQ18" s="102"/>
      <c r="IR18" s="102"/>
      <c r="IS18" s="102"/>
      <c r="IT18" s="102"/>
      <c r="IU18" s="102"/>
      <c r="IV18" s="102"/>
      <c r="IW18" s="102"/>
      <c r="IX18" s="102"/>
      <c r="IY18" s="102"/>
      <c r="IZ18" s="102"/>
      <c r="JA18" s="102"/>
      <c r="JB18" s="102"/>
      <c r="JC18" s="102"/>
      <c r="JD18" s="102"/>
      <c r="JE18" s="102"/>
      <c r="JF18" s="102"/>
      <c r="JG18" s="102"/>
      <c r="JH18" s="102"/>
      <c r="JI18" s="102"/>
      <c r="JJ18" s="102"/>
      <c r="JK18" s="102"/>
      <c r="JL18" s="102"/>
      <c r="JM18" s="102"/>
      <c r="JN18" s="102"/>
      <c r="JO18" s="102"/>
      <c r="JP18" s="102"/>
      <c r="JQ18" s="102"/>
      <c r="JR18" s="102"/>
      <c r="JS18" s="102"/>
      <c r="JT18" s="102"/>
      <c r="JU18" s="102"/>
      <c r="JV18" s="102"/>
      <c r="JW18" s="102"/>
      <c r="JX18" s="102"/>
      <c r="JY18" s="102"/>
      <c r="JZ18" s="102"/>
      <c r="KA18" s="102"/>
      <c r="KB18" s="102"/>
      <c r="KC18" s="102"/>
      <c r="KD18" s="102"/>
      <c r="KE18" s="102"/>
      <c r="KF18" s="102"/>
      <c r="KG18" s="102"/>
      <c r="KH18" s="102"/>
      <c r="KI18" s="102"/>
      <c r="KJ18" s="102"/>
      <c r="KK18" s="102"/>
      <c r="KL18" s="102"/>
      <c r="KM18" s="102"/>
      <c r="KN18" s="102"/>
      <c r="KO18" s="102"/>
      <c r="KP18" s="102"/>
      <c r="KQ18" s="102"/>
      <c r="KR18" s="102"/>
      <c r="KS18" s="102"/>
      <c r="KT18" s="102"/>
      <c r="KU18" s="102"/>
      <c r="KV18" s="102"/>
      <c r="KW18" s="102"/>
      <c r="KX18" s="102"/>
      <c r="KY18" s="102"/>
      <c r="KZ18" s="102"/>
      <c r="LA18" s="102"/>
      <c r="LB18" s="102"/>
      <c r="LC18" s="102"/>
      <c r="LD18" s="102"/>
      <c r="LE18" s="102"/>
      <c r="LF18" s="102"/>
      <c r="LG18" s="102"/>
      <c r="LH18" s="102"/>
      <c r="LI18" s="102"/>
      <c r="LJ18" s="102"/>
      <c r="LK18" s="102"/>
      <c r="LL18" s="102"/>
      <c r="LM18" s="102"/>
      <c r="LN18" s="102"/>
      <c r="LO18" s="102"/>
      <c r="LP18" s="102"/>
      <c r="LQ18" s="102"/>
      <c r="LR18" s="102"/>
      <c r="LS18" s="102"/>
      <c r="LT18" s="102"/>
      <c r="LU18" s="102"/>
      <c r="LV18" s="102"/>
      <c r="LW18" s="102"/>
      <c r="LX18" s="102"/>
      <c r="LY18" s="102"/>
      <c r="LZ18" s="102"/>
      <c r="MA18" s="102"/>
      <c r="MB18" s="102"/>
      <c r="MC18" s="102"/>
      <c r="MD18" s="102"/>
      <c r="ME18" s="102"/>
      <c r="MF18" s="102"/>
      <c r="MG18" s="102"/>
      <c r="MH18" s="102"/>
      <c r="MI18" s="102"/>
      <c r="MJ18" s="102"/>
      <c r="MK18" s="102"/>
      <c r="ML18" s="102"/>
      <c r="MM18" s="102"/>
      <c r="MN18" s="102"/>
      <c r="MO18" s="102"/>
      <c r="MP18" s="102"/>
      <c r="MQ18" s="102"/>
      <c r="MR18" s="102"/>
      <c r="MS18" s="102"/>
      <c r="MT18" s="102"/>
      <c r="MU18" s="102"/>
      <c r="MV18" s="102"/>
      <c r="MW18" s="102"/>
      <c r="MX18" s="102"/>
      <c r="MY18" s="102"/>
      <c r="MZ18" s="102"/>
      <c r="NA18" s="102"/>
      <c r="NB18" s="102"/>
      <c r="NC18" s="102"/>
      <c r="ND18" s="102"/>
      <c r="NE18" s="102"/>
      <c r="NF18" s="102"/>
      <c r="NG18" s="103"/>
    </row>
    <row r="19" spans="1:371" x14ac:dyDescent="0.25">
      <c r="A19" s="107"/>
      <c r="B19" s="107"/>
      <c r="C19" s="107"/>
      <c r="D19" s="107"/>
      <c r="E19" s="107" t="s">
        <v>82</v>
      </c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107"/>
      <c r="CC19" s="107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07"/>
      <c r="CS19" s="107"/>
      <c r="CT19" s="107"/>
      <c r="CU19" s="107"/>
      <c r="CV19" s="10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8"/>
      <c r="FW19" s="109"/>
      <c r="FX19" s="109"/>
      <c r="FY19" s="109"/>
      <c r="FZ19" s="109"/>
      <c r="GA19" s="109"/>
      <c r="GB19" s="109"/>
      <c r="GC19" s="109"/>
      <c r="GD19" s="109"/>
      <c r="GE19" s="109"/>
      <c r="GF19" s="109"/>
      <c r="GG19" s="109"/>
      <c r="GH19" s="109"/>
      <c r="GI19" s="109"/>
      <c r="GJ19" s="109"/>
      <c r="GK19" s="109"/>
      <c r="GL19" s="109"/>
      <c r="GM19" s="109"/>
      <c r="GN19" s="109"/>
      <c r="GO19" s="109"/>
      <c r="GP19" s="109"/>
      <c r="GQ19" s="109"/>
      <c r="GR19" s="109"/>
      <c r="GS19" s="109"/>
      <c r="GT19" s="109"/>
      <c r="GU19" s="109"/>
      <c r="GV19" s="109"/>
      <c r="GW19" s="109"/>
      <c r="GX19" s="109"/>
      <c r="GY19" s="109"/>
      <c r="GZ19" s="109"/>
      <c r="HA19" s="109"/>
      <c r="HB19" s="109"/>
      <c r="HC19" s="109"/>
      <c r="HD19" s="109"/>
      <c r="HE19" s="109"/>
      <c r="HF19" s="109"/>
      <c r="HG19" s="109"/>
      <c r="HH19" s="109"/>
      <c r="HI19" s="109"/>
      <c r="HJ19" s="109"/>
      <c r="HK19" s="109"/>
      <c r="HL19" s="109"/>
      <c r="HM19" s="109"/>
      <c r="HN19" s="109"/>
      <c r="HO19" s="109"/>
      <c r="HP19" s="109"/>
      <c r="HQ19" s="109"/>
      <c r="HR19" s="109"/>
      <c r="HS19" s="109"/>
      <c r="HT19" s="109"/>
      <c r="HU19" s="109"/>
      <c r="HV19" s="109"/>
      <c r="HW19" s="109"/>
      <c r="HX19" s="109"/>
      <c r="HY19" s="109"/>
      <c r="HZ19" s="109"/>
      <c r="IA19" s="109"/>
      <c r="IB19" s="109"/>
      <c r="IC19" s="109"/>
      <c r="ID19" s="109"/>
      <c r="IE19" s="109"/>
      <c r="IF19" s="109"/>
      <c r="IG19" s="109"/>
      <c r="IH19" s="109"/>
      <c r="II19" s="109"/>
      <c r="IJ19" s="109"/>
      <c r="IK19" s="109"/>
      <c r="IL19" s="109"/>
      <c r="IM19" s="109"/>
      <c r="IN19" s="109"/>
      <c r="IO19" s="109"/>
      <c r="IP19" s="109"/>
      <c r="IQ19" s="109"/>
      <c r="IR19" s="109"/>
      <c r="IS19" s="109"/>
      <c r="IT19" s="109"/>
      <c r="IU19" s="109"/>
      <c r="IV19" s="109"/>
      <c r="IW19" s="109"/>
      <c r="IX19" s="109"/>
      <c r="IY19" s="109"/>
      <c r="IZ19" s="109"/>
      <c r="JA19" s="109"/>
      <c r="JB19" s="109"/>
      <c r="JC19" s="109"/>
      <c r="JD19" s="109"/>
      <c r="JE19" s="109"/>
      <c r="JF19" s="109"/>
      <c r="JG19" s="109"/>
      <c r="JH19" s="109"/>
      <c r="JI19" s="109"/>
      <c r="JJ19" s="109"/>
      <c r="JK19" s="109"/>
      <c r="JL19" s="109"/>
      <c r="JM19" s="109"/>
      <c r="JN19" s="109"/>
      <c r="JO19" s="109"/>
      <c r="JP19" s="109"/>
      <c r="JQ19" s="109"/>
      <c r="JR19" s="109"/>
      <c r="JS19" s="109"/>
      <c r="JT19" s="109"/>
      <c r="JU19" s="109"/>
      <c r="JV19" s="109"/>
      <c r="JW19" s="109"/>
      <c r="JX19" s="109"/>
      <c r="JY19" s="109"/>
      <c r="JZ19" s="109"/>
      <c r="KA19" s="109"/>
      <c r="KB19" s="109"/>
      <c r="KC19" s="109"/>
      <c r="KD19" s="109"/>
      <c r="KE19" s="109"/>
      <c r="KF19" s="109"/>
      <c r="KG19" s="109"/>
      <c r="KH19" s="109"/>
      <c r="KI19" s="109"/>
      <c r="KJ19" s="109"/>
      <c r="KK19" s="109"/>
      <c r="KL19" s="109"/>
      <c r="KM19" s="109"/>
      <c r="KN19" s="109"/>
      <c r="KO19" s="109"/>
      <c r="KP19" s="109"/>
      <c r="KQ19" s="109"/>
      <c r="KR19" s="109"/>
      <c r="KS19" s="109"/>
      <c r="KT19" s="109"/>
      <c r="KU19" s="109"/>
      <c r="KV19" s="109"/>
      <c r="KW19" s="109"/>
      <c r="KX19" s="109"/>
      <c r="KY19" s="109"/>
      <c r="KZ19" s="109"/>
      <c r="LA19" s="109"/>
      <c r="LB19" s="109"/>
      <c r="LC19" s="109"/>
      <c r="LD19" s="109"/>
      <c r="LE19" s="109"/>
      <c r="LF19" s="109"/>
      <c r="LG19" s="109"/>
      <c r="LH19" s="109"/>
      <c r="LI19" s="109"/>
      <c r="LJ19" s="109"/>
      <c r="LK19" s="109"/>
      <c r="LL19" s="109"/>
      <c r="LM19" s="109"/>
      <c r="LN19" s="109"/>
      <c r="LO19" s="109"/>
      <c r="LP19" s="109"/>
      <c r="LQ19" s="109"/>
      <c r="LR19" s="109"/>
      <c r="LS19" s="109"/>
      <c r="LT19" s="109"/>
      <c r="LU19" s="109"/>
      <c r="LV19" s="109"/>
      <c r="LW19" s="109"/>
      <c r="LX19" s="109"/>
      <c r="LY19" s="109"/>
      <c r="LZ19" s="109"/>
      <c r="MA19" s="109"/>
      <c r="MB19" s="109"/>
      <c r="MC19" s="109"/>
      <c r="MD19" s="109"/>
      <c r="ME19" s="109"/>
      <c r="MF19" s="109"/>
      <c r="MG19" s="109"/>
      <c r="MH19" s="109"/>
      <c r="MI19" s="109"/>
      <c r="MJ19" s="109"/>
      <c r="MK19" s="109"/>
      <c r="ML19" s="109"/>
      <c r="MM19" s="109"/>
      <c r="MN19" s="109"/>
      <c r="MO19" s="109"/>
      <c r="MP19" s="109"/>
      <c r="MQ19" s="109"/>
      <c r="MR19" s="109"/>
      <c r="MS19" s="109"/>
      <c r="MT19" s="109"/>
      <c r="MU19" s="109"/>
      <c r="MV19" s="109"/>
      <c r="MW19" s="109"/>
      <c r="MX19" s="109"/>
      <c r="MY19" s="109"/>
      <c r="MZ19" s="109"/>
      <c r="NA19" s="109"/>
      <c r="NB19" s="109"/>
      <c r="NC19" s="109"/>
      <c r="ND19" s="109"/>
      <c r="NE19" s="109"/>
      <c r="NF19" s="109"/>
      <c r="NG19" s="110"/>
    </row>
    <row r="20" spans="1:371" x14ac:dyDescent="0.25">
      <c r="E20" s="104" t="s">
        <v>87</v>
      </c>
    </row>
    <row r="21" spans="1:371" x14ac:dyDescent="0.25">
      <c r="E21" s="107" t="s">
        <v>89</v>
      </c>
      <c r="AR21" t="s">
        <v>88</v>
      </c>
    </row>
    <row r="22" spans="1:371" x14ac:dyDescent="0.25">
      <c r="E22" s="119"/>
    </row>
  </sheetData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conditionalFormatting sqref="F6:XFD1048576">
    <cfRule type="endsWith" dxfId="13" priority="4" operator="endsWith" text="FI">
      <formula>RIGHT(F6,LEN("FI"))="FI"</formula>
    </cfRule>
    <cfRule type="endsWith" dxfId="12" priority="5" operator="endsWith" text="FE">
      <formula>RIGHT(F6,LEN("FE"))="FE"</formula>
    </cfRule>
    <cfRule type="beginsWith" dxfId="11" priority="7" operator="beginsWith" text="D">
      <formula>LEFT(F6,LEN("D"))="D"</formula>
    </cfRule>
    <cfRule type="beginsWith" dxfId="10" priority="8" operator="beginsWith" text="T">
      <formula>LEFT(F6,LEN("T"))="T"</formula>
    </cfRule>
    <cfRule type="beginsWith" dxfId="9" priority="9" operator="beginsWith" text="C">
      <formula>LEFT(F6,LEN("C"))="C"</formula>
    </cfRule>
    <cfRule type="beginsWith" dxfId="8" priority="10" operator="beginsWith" text="S">
      <formula>LEFT(F6,LEN("S"))="S"</formula>
    </cfRule>
    <cfRule type="beginsWith" dxfId="7" priority="11" operator="beginsWith" text="A">
      <formula>LEFT(F6,LEN("A"))="A"</formula>
    </cfRule>
    <cfRule type="beginsWith" dxfId="6" priority="12" operator="beginsWith" text="MT">
      <formula>LEFT(F6,LEN("MT"))="MT"</formula>
    </cfRule>
    <cfRule type="endsWith" dxfId="5" priority="13" operator="endsWith" text="RI">
      <formula>RIGHT(F6,LEN("RI"))="RI"</formula>
    </cfRule>
    <cfRule type="containsText" dxfId="4" priority="14" operator="containsText" text="&quot;RE&quot;">
      <formula>NOT(ISERROR(SEARCH("""RE""",F6)))</formula>
    </cfRule>
  </conditionalFormatting>
  <conditionalFormatting sqref="F6:XFD19">
    <cfRule type="expression" dxfId="3" priority="1">
      <formula>AND(F$5&lt;&gt;"",OR(WEEKDAY(F$5,2)=7,WEEKDAY(F$5,2)=6))</formula>
    </cfRule>
  </conditionalFormatting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1626726-8272-4051-946B-05584C9A885A}">
            <xm:f>IFERROR(VLOOKUP(F$5,Sources!$N$3:$O$16,1,0),0)</xm:f>
            <x14:dxf>
              <fill>
                <patternFill patternType="darkGray"/>
              </fill>
            </x14:dxf>
          </x14:cfRule>
          <xm:sqref>F6:XFD19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Erreur de saisie" error="L'élément renseigné n'a pas été reconnu. Merci de vérifier que la donnée saisie correspond à un des éléments ci-dessous : _x000a__x000a_- MT_x000a_- FE_x000a_- FI_x000a_- T _x000a_- RE _x000a_- RI_x000a_- ABS_x000a_- CA_x000a_- SCA ">
          <x14:formula1>
            <xm:f>Sources!$L$4:$L$13</xm:f>
          </x14:formula1>
          <xm:sqref>F6:XFD1048576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6"/>
  <sheetViews>
    <sheetView topLeftCell="F3" zoomScale="115" zoomScaleNormal="115" workbookViewId="0">
      <selection activeCell="K13" sqref="K13"/>
    </sheetView>
  </sheetViews>
  <sheetFormatPr baseColWidth="10" defaultRowHeight="15" x14ac:dyDescent="0.25"/>
  <cols>
    <col min="5" max="5" width="0" hidden="1" customWidth="1"/>
    <col min="7" max="7" width="6.28515625" bestFit="1" customWidth="1"/>
    <col min="11" max="11" width="30.28515625" style="11" customWidth="1"/>
    <col min="14" max="14" width="25.42578125" style="12" bestFit="1" customWidth="1"/>
    <col min="17" max="17" width="13.28515625" bestFit="1" customWidth="1"/>
  </cols>
  <sheetData>
    <row r="1" spans="1:18" x14ac:dyDescent="0.25">
      <c r="E1" s="118"/>
      <c r="F1" s="118"/>
      <c r="G1" s="118"/>
      <c r="K1" s="117" t="s">
        <v>54</v>
      </c>
      <c r="L1" s="117"/>
    </row>
    <row r="2" spans="1:18" x14ac:dyDescent="0.25">
      <c r="K2"/>
    </row>
    <row r="3" spans="1:18" ht="15.75" x14ac:dyDescent="0.25">
      <c r="A3" s="3" t="s">
        <v>0</v>
      </c>
      <c r="B3" s="4">
        <v>2023</v>
      </c>
      <c r="E3" s="14" t="s">
        <v>19</v>
      </c>
      <c r="F3" s="14" t="s">
        <v>17</v>
      </c>
      <c r="G3" s="14" t="s">
        <v>19</v>
      </c>
      <c r="I3" s="13" t="s">
        <v>16</v>
      </c>
      <c r="K3" s="14" t="s">
        <v>18</v>
      </c>
      <c r="L3" s="14" t="s">
        <v>19</v>
      </c>
      <c r="N3" s="15" t="s">
        <v>45</v>
      </c>
      <c r="O3" s="14" t="s">
        <v>22</v>
      </c>
      <c r="Q3" s="15" t="s">
        <v>56</v>
      </c>
    </row>
    <row r="4" spans="1:18" ht="15.75" x14ac:dyDescent="0.25">
      <c r="A4" s="5" t="s">
        <v>1</v>
      </c>
      <c r="B4" s="6" t="s">
        <v>3</v>
      </c>
      <c r="E4" s="29">
        <v>1</v>
      </c>
      <c r="F4" s="29" t="s">
        <v>3</v>
      </c>
      <c r="G4" s="29">
        <v>1</v>
      </c>
      <c r="I4" s="29">
        <v>2023</v>
      </c>
      <c r="K4" s="30" t="s">
        <v>39</v>
      </c>
      <c r="L4" s="24" t="s">
        <v>38</v>
      </c>
      <c r="N4" s="31">
        <f xml:space="preserve"> DATE($B$3,1,1)</f>
        <v>44927</v>
      </c>
      <c r="O4" s="30" t="s">
        <v>23</v>
      </c>
      <c r="Q4" s="31" t="s">
        <v>57</v>
      </c>
    </row>
    <row r="5" spans="1:18" ht="30" x14ac:dyDescent="0.25">
      <c r="A5" s="10" t="s">
        <v>14</v>
      </c>
      <c r="B5" s="6"/>
      <c r="E5" s="29">
        <v>2</v>
      </c>
      <c r="F5" s="29" t="s">
        <v>2</v>
      </c>
      <c r="G5" s="29">
        <v>2</v>
      </c>
      <c r="K5" s="30" t="s">
        <v>41</v>
      </c>
      <c r="L5" s="27" t="s">
        <v>33</v>
      </c>
      <c r="N5" s="31">
        <f xml:space="preserve"> FLOOR(DAY(MINUTE($B$3/38)/2+56)&amp;"/5/"&amp;$B$3,7)-34</f>
        <v>45025</v>
      </c>
      <c r="O5" s="30" t="s">
        <v>85</v>
      </c>
      <c r="Q5" s="31" t="s">
        <v>58</v>
      </c>
    </row>
    <row r="6" spans="1:18" ht="30" x14ac:dyDescent="0.25">
      <c r="A6" s="7" t="s">
        <v>15</v>
      </c>
      <c r="B6" s="8"/>
      <c r="E6" s="29">
        <v>3</v>
      </c>
      <c r="F6" s="29" t="s">
        <v>4</v>
      </c>
      <c r="G6" s="29">
        <v>3</v>
      </c>
      <c r="K6" s="30" t="s">
        <v>40</v>
      </c>
      <c r="L6" s="23" t="s">
        <v>91</v>
      </c>
      <c r="N6" s="31">
        <f>N5+1</f>
        <v>45026</v>
      </c>
      <c r="O6" s="30" t="s">
        <v>86</v>
      </c>
      <c r="Q6" s="31" t="s">
        <v>59</v>
      </c>
    </row>
    <row r="7" spans="1:18" ht="30" x14ac:dyDescent="0.25">
      <c r="E7" s="29">
        <v>4</v>
      </c>
      <c r="F7" s="29" t="s">
        <v>5</v>
      </c>
      <c r="G7" s="29">
        <v>4</v>
      </c>
      <c r="K7" s="30" t="s">
        <v>66</v>
      </c>
      <c r="L7" s="22" t="s">
        <v>36</v>
      </c>
      <c r="N7" s="31">
        <f xml:space="preserve"> DATE($B$3,5,1)</f>
        <v>45047</v>
      </c>
      <c r="O7" s="30" t="s">
        <v>24</v>
      </c>
      <c r="Q7" s="31" t="s">
        <v>60</v>
      </c>
    </row>
    <row r="8" spans="1:18" ht="30" x14ac:dyDescent="0.25">
      <c r="E8" s="29">
        <v>5</v>
      </c>
      <c r="F8" s="29" t="s">
        <v>6</v>
      </c>
      <c r="G8" s="29">
        <v>5</v>
      </c>
      <c r="K8" s="30" t="s">
        <v>20</v>
      </c>
      <c r="L8" s="28" t="s">
        <v>92</v>
      </c>
      <c r="N8" s="31">
        <f xml:space="preserve"> DATE($B$3,5,8)</f>
        <v>45054</v>
      </c>
      <c r="O8" s="30" t="s">
        <v>25</v>
      </c>
      <c r="Q8" s="31" t="s">
        <v>61</v>
      </c>
    </row>
    <row r="9" spans="1:18" x14ac:dyDescent="0.25">
      <c r="E9" s="29">
        <v>6</v>
      </c>
      <c r="F9" s="29" t="s">
        <v>7</v>
      </c>
      <c r="G9" s="29">
        <v>6</v>
      </c>
      <c r="K9" s="30" t="s">
        <v>42</v>
      </c>
      <c r="L9" s="25" t="s">
        <v>93</v>
      </c>
      <c r="N9" s="31">
        <f>N5+39</f>
        <v>45064</v>
      </c>
      <c r="O9" s="30" t="s">
        <v>46</v>
      </c>
      <c r="Q9" s="31" t="s">
        <v>62</v>
      </c>
    </row>
    <row r="10" spans="1:18" x14ac:dyDescent="0.25">
      <c r="E10" s="29">
        <v>7</v>
      </c>
      <c r="F10" s="29" t="s">
        <v>8</v>
      </c>
      <c r="G10" s="29">
        <v>7</v>
      </c>
      <c r="K10" s="30" t="s">
        <v>43</v>
      </c>
      <c r="L10" s="26" t="s">
        <v>44</v>
      </c>
      <c r="N10" s="31">
        <f>N5+49</f>
        <v>45074</v>
      </c>
      <c r="O10" s="30" t="s">
        <v>26</v>
      </c>
      <c r="Q10" s="31" t="s">
        <v>63</v>
      </c>
    </row>
    <row r="11" spans="1:18" ht="30" x14ac:dyDescent="0.25">
      <c r="E11" s="29">
        <v>8</v>
      </c>
      <c r="F11" s="29" t="s">
        <v>9</v>
      </c>
      <c r="G11" s="29">
        <v>8</v>
      </c>
      <c r="K11" s="30" t="s">
        <v>67</v>
      </c>
      <c r="L11" s="90" t="s">
        <v>68</v>
      </c>
      <c r="N11" s="31">
        <f>N5+50</f>
        <v>45075</v>
      </c>
      <c r="O11" s="30" t="s">
        <v>27</v>
      </c>
      <c r="Q11" s="31" t="s">
        <v>55</v>
      </c>
      <c r="R11" s="79"/>
    </row>
    <row r="12" spans="1:18" ht="30" x14ac:dyDescent="0.25">
      <c r="E12" s="29">
        <v>9</v>
      </c>
      <c r="F12" s="29" t="s">
        <v>10</v>
      </c>
      <c r="G12" s="29">
        <v>9</v>
      </c>
      <c r="K12" s="30"/>
      <c r="L12" s="30" t="s">
        <v>90</v>
      </c>
      <c r="N12" s="31">
        <f xml:space="preserve"> DATE($B$3,7,14)</f>
        <v>45121</v>
      </c>
      <c r="O12" s="30" t="s">
        <v>28</v>
      </c>
      <c r="Q12" s="79"/>
      <c r="R12" s="79"/>
    </row>
    <row r="13" spans="1:18" ht="30" x14ac:dyDescent="0.25">
      <c r="E13" s="29">
        <v>10</v>
      </c>
      <c r="F13" s="29" t="s">
        <v>11</v>
      </c>
      <c r="G13" s="29">
        <v>10</v>
      </c>
      <c r="K13" s="30"/>
      <c r="L13" s="30" t="s">
        <v>94</v>
      </c>
      <c r="N13" s="31">
        <f>DATE($B$3,8,15)</f>
        <v>45153</v>
      </c>
      <c r="O13" s="30" t="s">
        <v>29</v>
      </c>
    </row>
    <row r="14" spans="1:18" x14ac:dyDescent="0.25">
      <c r="E14" s="29">
        <v>11</v>
      </c>
      <c r="F14" s="29" t="s">
        <v>12</v>
      </c>
      <c r="G14" s="29">
        <v>11</v>
      </c>
      <c r="N14" s="31">
        <f>DATE($B$3,11,1)</f>
        <v>45231</v>
      </c>
      <c r="O14" s="30" t="s">
        <v>30</v>
      </c>
    </row>
    <row r="15" spans="1:18" ht="30" x14ac:dyDescent="0.25">
      <c r="E15" s="29">
        <v>12</v>
      </c>
      <c r="F15" s="29" t="s">
        <v>13</v>
      </c>
      <c r="G15" s="29">
        <v>12</v>
      </c>
      <c r="N15" s="31">
        <f>DATE($B$3,11,11)</f>
        <v>45241</v>
      </c>
      <c r="O15" s="30" t="s">
        <v>31</v>
      </c>
    </row>
    <row r="16" spans="1:18" x14ac:dyDescent="0.25">
      <c r="N16" s="31">
        <f>DATE($B$3,12,25)</f>
        <v>45285</v>
      </c>
      <c r="O16" s="30" t="s">
        <v>32</v>
      </c>
    </row>
  </sheetData>
  <mergeCells count="2">
    <mergeCell ref="K1:L1"/>
    <mergeCell ref="E1:G1"/>
  </mergeCells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5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  <x14:conditionalFormatting xmlns:xm="http://schemas.microsoft.com/office/excel/2006/main">
          <x14:cfRule type="expression" priority="17" id="{0A89004D-74E7-4576-88AD-885A38CEB7DB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M12:AK46 K14:L40 G11:H46 J11:J46 I5:I35 G8:P10 M11:P11 R8:AK11</xm:sqref>
        </x14:conditionalFormatting>
        <x14:conditionalFormatting xmlns:xm="http://schemas.microsoft.com/office/excel/2006/main">
          <x14:cfRule type="expression" priority="12" id="{6806C0E3-A77D-420A-A368-B05DC6190D43}">
            <xm:f>IFERROR(VLOOKUP('Caldendrier final'!$J$6,$N$3:$O$16,1,FALSE),0)</xm:f>
            <x14:dxf/>
          </x14:cfRule>
          <xm:sqref>M12:AJ46 K14:L40 G11:H46 J11:J46 I5:I35 G8:P10 M11:P11 R8:AJ11</xm:sqref>
        </x14:conditionalFormatting>
        <x14:conditionalFormatting xmlns:xm="http://schemas.microsoft.com/office/excel/2006/main">
          <x14:cfRule type="expression" priority="11" id="{7742DAD9-6891-4A8C-B14A-F4D3A52E424C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0" id="{899EAB7D-16AD-44C0-B678-B896201677BC}">
            <xm:f>IFERROR(VLOOKUP('Caldendrier final'!$J$6,$N$3:$O$16,1,FALSE),0)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3" id="{298A8C7C-39D8-41FB-A7D1-6F8C1ED5AB2B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K12:L12</xm:sqref>
        </x14:conditionalFormatting>
        <x14:conditionalFormatting xmlns:xm="http://schemas.microsoft.com/office/excel/2006/main">
          <x14:cfRule type="expression" priority="2" id="{AD0D380C-895A-4C89-8853-70CA9C3EA784}">
            <xm:f>IFERROR(VLOOKUP('Caldendrier final'!$J$6,$N$3:$O$16,1,FALSE),0)</xm:f>
            <x14:dxf/>
          </x14:cfRule>
          <xm:sqref>K12:L12</xm:sqref>
        </x14:conditionalFormatting>
        <x14:conditionalFormatting xmlns:xm="http://schemas.microsoft.com/office/excel/2006/main">
          <x14:cfRule type="expression" priority="1" id="{F5AFF60D-BB74-41C1-98E7-A33B42FA2EFE}">
            <xm:f>IFERROR(VLOOKUP('2023'!$F$5:$NG$5,$N$4:$N$16,1,0),0)</xm:f>
            <x14:dxf>
              <fill>
                <patternFill patternType="darkGray"/>
              </fill>
            </x14:dxf>
          </x14:cfRule>
          <xm:sqref>F6:NG100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Caldendrier final</vt:lpstr>
      <vt:lpstr>2023</vt:lpstr>
      <vt:lpstr>Sources</vt:lpstr>
      <vt:lpstr>CA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ALPE Jade</cp:lastModifiedBy>
  <cp:lastPrinted>2017-12-02T08:35:18Z</cp:lastPrinted>
  <dcterms:created xsi:type="dcterms:W3CDTF">2017-12-01T15:01:31Z</dcterms:created>
  <dcterms:modified xsi:type="dcterms:W3CDTF">2023-03-20T13:51:48Z</dcterms:modified>
</cp:coreProperties>
</file>