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Louis/Desktop/"/>
    </mc:Choice>
  </mc:AlternateContent>
  <xr:revisionPtr revIDLastSave="0" documentId="13_ncr:1_{45558B6C-1603-4640-BC00-8E58E2B53FE6}" xr6:coauthVersionLast="47" xr6:coauthVersionMax="47" xr10:uidLastSave="{00000000-0000-0000-0000-000000000000}"/>
  <bookViews>
    <workbookView xWindow="0" yWindow="0" windowWidth="25600" windowHeight="14420" activeTab="1" xr2:uid="{00000000-000D-0000-FFFF-FFFF00000000}"/>
  </bookViews>
  <sheets>
    <sheet name="Explication" sheetId="5" state="hidden" r:id="rId1"/>
    <sheet name="Moyenne dynamique" sheetId="1" r:id="rId2"/>
    <sheet name="Par matière" sheetId="9" r:id="rId3"/>
    <sheet name="Suivi moyenne dynamique" sheetId="10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9" l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14" i="1"/>
  <c r="C7" i="9" l="1"/>
  <c r="T14" i="1"/>
  <c r="M11" i="1"/>
  <c r="H11" i="1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38" i="9"/>
  <c r="C31" i="9"/>
  <c r="C6" i="9"/>
  <c r="C8" i="9"/>
  <c r="C5" i="9"/>
  <c r="U12" i="1" l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11" i="1"/>
  <c r="T12" i="1"/>
  <c r="T13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11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13" i="1"/>
  <c r="V12" i="1"/>
  <c r="V14" i="1"/>
  <c r="V15" i="1"/>
  <c r="V16" i="1"/>
  <c r="V17" i="1"/>
  <c r="V18" i="1"/>
  <c r="V11" i="1"/>
  <c r="B64" i="9"/>
  <c r="B32" i="9"/>
  <c r="I2" i="1" l="1"/>
  <c r="T2" i="1" s="1"/>
  <c r="U38" i="1"/>
  <c r="T38" i="1"/>
  <c r="C11" i="1"/>
  <c r="L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07E711-B2B7-4BD2-A932-35ECF81EAA6E}" keepAlive="1" name="Requête - Tableau4" description="Connexion à la requête « Tableau4 » dans le classeur." type="5" refreshedVersion="6" background="1" saveData="1">
    <dbPr connection="Provider=Microsoft.Mashup.OleDb.1;Data Source=$Workbook$;Location=Tableau4;Extended Properties=&quot;&quot;" command="SELECT * FROM [Tableau4]"/>
  </connection>
  <connection id="2" xr16:uid="{D564383A-4BFF-4A5D-8705-493C503F1767}" keepAlive="1" name="Requête - Tableau7" description="Connexion à la requête « Tableau7 » dans le classeur." type="5" refreshedVersion="6" background="1" saveData="1">
    <dbPr connection="Provider=Microsoft.Mashup.OleDb.1;Data Source=$Workbook$;Location=Tableau7;Extended Properties=&quot;&quot;" command="SELECT * FROM [Tableau7]"/>
  </connection>
  <connection id="3" xr16:uid="{838B1E1A-9092-448B-B50F-BEA9752CB7C6}" keepAlive="1" name="Requête - Tableau9" description="Connexion à la requête « Tableau9 » dans le classeur." type="5" refreshedVersion="6" background="1" saveData="1">
    <dbPr connection="Provider=Microsoft.Mashup.OleDb.1;Data Source=$Workbook$;Location=Tableau9;Extended Properties=&quot;&quot;" command="SELECT * FROM [Tableau9]"/>
  </connection>
</connections>
</file>

<file path=xl/sharedStrings.xml><?xml version="1.0" encoding="utf-8"?>
<sst xmlns="http://schemas.openxmlformats.org/spreadsheetml/2006/main" count="432" uniqueCount="343">
  <si>
    <t>LCA</t>
  </si>
  <si>
    <t>Objectif de moyenne</t>
  </si>
  <si>
    <t>Total</t>
  </si>
  <si>
    <t>Visez haut</t>
  </si>
  <si>
    <t>Ne lâchez jamais</t>
  </si>
  <si>
    <t>L'autodiscipline améliore votre confiance en vous, votre motivation, vos résultats</t>
  </si>
  <si>
    <t>DP</t>
  </si>
  <si>
    <t>MOYENNE DYNAMIQUE</t>
  </si>
  <si>
    <t>La moyenne dynamique</t>
  </si>
  <si>
    <t>Mode d'emploi</t>
  </si>
  <si>
    <t>Tenir un suivi précis des notes à chacun de ses DP/QI/LCA</t>
  </si>
  <si>
    <t>Se fixer un objectif de moyenne à franchir</t>
  </si>
  <si>
    <t>Ajuster ses révisions et ses entraînements en fonction de ses points les plus faibles</t>
  </si>
  <si>
    <t>Date de début de votre superprogression</t>
  </si>
  <si>
    <t>Item</t>
  </si>
  <si>
    <t>QI</t>
  </si>
  <si>
    <t>ENDOC-NUTRI</t>
  </si>
  <si>
    <t>URO</t>
  </si>
  <si>
    <t>PNEUMO</t>
  </si>
  <si>
    <t>CARDIO</t>
  </si>
  <si>
    <t>GYNECO</t>
  </si>
  <si>
    <t>HGE</t>
  </si>
  <si>
    <t>STOMATO</t>
  </si>
  <si>
    <t>ORL</t>
  </si>
  <si>
    <t>OPHTALMO</t>
  </si>
  <si>
    <t>CANCERO</t>
  </si>
  <si>
    <t>NEURO</t>
  </si>
  <si>
    <t>RHUMATO</t>
  </si>
  <si>
    <t>ORTHO</t>
  </si>
  <si>
    <t>DOULEUR / SOINS PALLIATIFS</t>
  </si>
  <si>
    <t>MPR</t>
  </si>
  <si>
    <t>HEMATO</t>
  </si>
  <si>
    <t>PSYCHIATRIE</t>
  </si>
  <si>
    <t>GERIATRIE</t>
  </si>
  <si>
    <t>DERMATO</t>
  </si>
  <si>
    <t>SANTE PUB-LEGALE-MT</t>
  </si>
  <si>
    <t>INFECTIO</t>
  </si>
  <si>
    <t>PEDIA</t>
  </si>
  <si>
    <t>NEPHRO</t>
  </si>
  <si>
    <t>MEDECINE INTERNE</t>
  </si>
  <si>
    <t>URGENCES-REA</t>
  </si>
  <si>
    <t>PHARMACO</t>
  </si>
  <si>
    <t>DOSSIERS PROGESSIFS</t>
  </si>
  <si>
    <t>QUESTIONS ISOLEES</t>
  </si>
  <si>
    <t>Type d'étude</t>
  </si>
  <si>
    <t>Moyenne DP</t>
  </si>
  <si>
    <t>Moyenne QI</t>
  </si>
  <si>
    <t>Moyenne LCA</t>
  </si>
  <si>
    <t>Avancement</t>
  </si>
  <si>
    <t>Auto-éval</t>
  </si>
  <si>
    <t xml:space="preserve">Note </t>
  </si>
  <si>
    <t xml:space="preserve">Note à la série </t>
  </si>
  <si>
    <t>Objectif  n°1</t>
  </si>
  <si>
    <t>Objectif  n°2</t>
  </si>
  <si>
    <t>Objectif  n°3</t>
  </si>
  <si>
    <t>Votre moyenne dynamique est automatique calculée (pondérée selon DP 70%, QI 20%, LCA 10%)</t>
  </si>
  <si>
    <t>Noter votre note à chaque DP, chaque série de 20 QI, chaque dossier de LCA dans la colonne correspondante</t>
  </si>
  <si>
    <t>Noter l'item correspondant (soit par numéro, soit par nom, vous décidez)</t>
  </si>
  <si>
    <t>Objectif de rythme</t>
  </si>
  <si>
    <t>par jour</t>
  </si>
  <si>
    <t>par semaine</t>
  </si>
  <si>
    <t>Donnez-vous des objectifs</t>
  </si>
  <si>
    <t>Ne procrastinez pas</t>
  </si>
  <si>
    <t>Faites preuve de rigueur organisationnelle</t>
  </si>
  <si>
    <t xml:space="preserve">  @drmichaela.quinn</t>
  </si>
  <si>
    <t xml:space="preserve">Pour toute question </t>
  </si>
  <si>
    <t>rétrocontrôle en fonction de l'état de mes connaissances à un temps t</t>
  </si>
  <si>
    <t>repérage des points faibles et des points forts</t>
  </si>
  <si>
    <t>ajustement de mes révisions : renforcement des points faibles, consolidation des points forts</t>
  </si>
  <si>
    <t>Michaela QUINN</t>
  </si>
  <si>
    <t>J'ai fini pour la première fois major de promotion</t>
  </si>
  <si>
    <r>
      <t xml:space="preserve">M'a aidé à </t>
    </r>
    <r>
      <rPr>
        <b/>
        <sz val="11"/>
        <color theme="1"/>
        <rFont val="Calibri"/>
        <family val="2"/>
        <scheme val="minor"/>
      </rPr>
      <t>tenir</t>
    </r>
    <r>
      <rPr>
        <sz val="11"/>
        <color theme="1"/>
        <rFont val="Calibri"/>
        <family val="2"/>
        <scheme val="minor"/>
      </rPr>
      <t xml:space="preserve"> de mars à juin 2019 </t>
    </r>
  </si>
  <si>
    <r>
      <t xml:space="preserve">M'a aidé à </t>
    </r>
    <r>
      <rPr>
        <b/>
        <sz val="11"/>
        <color theme="1"/>
        <rFont val="Calibri"/>
        <family val="2"/>
        <scheme val="minor"/>
      </rPr>
      <t>progresser</t>
    </r>
    <r>
      <rPr>
        <sz val="11"/>
        <color theme="1"/>
        <rFont val="Calibri"/>
        <family val="2"/>
        <scheme val="minor"/>
      </rPr>
      <t xml:space="preserve"> de façon très nette</t>
    </r>
  </si>
  <si>
    <r>
      <t xml:space="preserve">M'a </t>
    </r>
    <r>
      <rPr>
        <b/>
        <sz val="11"/>
        <color theme="1"/>
        <rFont val="Calibri"/>
        <family val="2"/>
        <scheme val="minor"/>
      </rPr>
      <t>motivé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</si>
  <si>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grâce à la mise en jeu du système de </t>
    </r>
    <r>
      <rPr>
        <b/>
        <sz val="11"/>
        <color theme="1"/>
        <rFont val="Calibri"/>
        <family val="2"/>
        <scheme val="minor"/>
      </rPr>
      <t>récompense</t>
    </r>
    <r>
      <rPr>
        <sz val="11"/>
        <color theme="1"/>
        <rFont val="Calibri"/>
        <family val="2"/>
        <scheme val="minor"/>
      </rPr>
      <t xml:space="preserve"> ("bonne note" = vert = happy)</t>
    </r>
  </si>
  <si>
    <r>
      <t xml:space="preserve">en m'imposant une </t>
    </r>
    <r>
      <rPr>
        <b/>
        <sz val="11"/>
        <color theme="1"/>
        <rFont val="Calibri"/>
        <family val="2"/>
        <scheme val="minor"/>
      </rPr>
      <t>discipline</t>
    </r>
    <r>
      <rPr>
        <sz val="11"/>
        <color theme="1"/>
        <rFont val="Calibri"/>
        <family val="2"/>
        <scheme val="minor"/>
      </rPr>
      <t xml:space="preserve"> quotidienne</t>
    </r>
  </si>
  <si>
    <t>Principe : objectiver et mesurer sa progression dans l'apprentissage du programme des ECN</t>
  </si>
  <si>
    <t>Principal objectif : aucun regret</t>
  </si>
  <si>
    <t>Insta</t>
  </si>
  <si>
    <t>Fb</t>
  </si>
  <si>
    <t>Michaela Quinn</t>
  </si>
  <si>
    <t>Groupe Fb</t>
  </si>
  <si>
    <r>
      <rPr>
        <b/>
        <sz val="11"/>
        <color theme="1"/>
        <rFont val="Calibri"/>
        <family val="2"/>
        <scheme val="minor"/>
      </rPr>
      <t>Entraide ECNi</t>
    </r>
    <r>
      <rPr>
        <sz val="11"/>
        <color theme="1"/>
        <rFont val="Calibri"/>
        <family val="2"/>
        <scheme val="minor"/>
      </rPr>
      <t xml:space="preserve"> fondé par @_dr.rhythm_</t>
    </r>
  </si>
  <si>
    <t>Date du jour</t>
  </si>
  <si>
    <t>Nombre de jours restant</t>
  </si>
  <si>
    <r>
      <t xml:space="preserve">Une icône accompagne votre moyenne, elle sera </t>
    </r>
    <r>
      <rPr>
        <b/>
        <sz val="11"/>
        <color theme="1"/>
        <rFont val="Calibri"/>
        <family val="2"/>
        <scheme val="minor"/>
      </rPr>
      <t>verte</t>
    </r>
    <r>
      <rPr>
        <sz val="11"/>
        <color theme="1"/>
        <rFont val="Calibri"/>
        <family val="2"/>
        <scheme val="minor"/>
      </rPr>
      <t xml:space="preserve"> si vous avez atteint votre objectif</t>
    </r>
  </si>
  <si>
    <t>Un compte-à-rebours vous donnera le nombre de jours restant jusqu'aux ECN (noter la date de vos épreuves)</t>
  </si>
  <si>
    <t>Moyenne</t>
  </si>
  <si>
    <t>DP1</t>
  </si>
  <si>
    <t>DP2</t>
  </si>
  <si>
    <t>DP3</t>
  </si>
  <si>
    <t>DP4</t>
  </si>
  <si>
    <t>DP5</t>
  </si>
  <si>
    <t>DP6</t>
  </si>
  <si>
    <t>DP7</t>
  </si>
  <si>
    <t>DP8</t>
  </si>
  <si>
    <t>DP9</t>
  </si>
  <si>
    <t>DP10</t>
  </si>
  <si>
    <t>DP11</t>
  </si>
  <si>
    <t>DP12</t>
  </si>
  <si>
    <t>DP13</t>
  </si>
  <si>
    <t>DP14</t>
  </si>
  <si>
    <t>DP15</t>
  </si>
  <si>
    <t>DP16</t>
  </si>
  <si>
    <t>DP17</t>
  </si>
  <si>
    <t>DP18</t>
  </si>
  <si>
    <t>DP19</t>
  </si>
  <si>
    <t>DP20</t>
  </si>
  <si>
    <t>DP21</t>
  </si>
  <si>
    <t>DP22</t>
  </si>
  <si>
    <t>DP23</t>
  </si>
  <si>
    <t>DP24</t>
  </si>
  <si>
    <t>DP25</t>
  </si>
  <si>
    <t>DP26</t>
  </si>
  <si>
    <t>DP27</t>
  </si>
  <si>
    <t>DP28</t>
  </si>
  <si>
    <t>DP29</t>
  </si>
  <si>
    <t>DP30</t>
  </si>
  <si>
    <t>DP31</t>
  </si>
  <si>
    <t>DP32</t>
  </si>
  <si>
    <t>DP33</t>
  </si>
  <si>
    <t>DP34</t>
  </si>
  <si>
    <t>DP35</t>
  </si>
  <si>
    <t>DP36</t>
  </si>
  <si>
    <t>DP37</t>
  </si>
  <si>
    <t>DP38</t>
  </si>
  <si>
    <t>DP39</t>
  </si>
  <si>
    <t>DP40</t>
  </si>
  <si>
    <t>DP41</t>
  </si>
  <si>
    <t>DP42</t>
  </si>
  <si>
    <t>DP43</t>
  </si>
  <si>
    <t>DP44</t>
  </si>
  <si>
    <t>DP45</t>
  </si>
  <si>
    <t>DP46</t>
  </si>
  <si>
    <t>DP47</t>
  </si>
  <si>
    <t>DP48</t>
  </si>
  <si>
    <t>DP49</t>
  </si>
  <si>
    <t>DP50</t>
  </si>
  <si>
    <t>DP51</t>
  </si>
  <si>
    <t>DP52</t>
  </si>
  <si>
    <t>DP53</t>
  </si>
  <si>
    <t>DP54</t>
  </si>
  <si>
    <t>DP55</t>
  </si>
  <si>
    <t>DP56</t>
  </si>
  <si>
    <t>DP57</t>
  </si>
  <si>
    <t>DP58</t>
  </si>
  <si>
    <t>DP59</t>
  </si>
  <si>
    <t>DP60</t>
  </si>
  <si>
    <t>DP61</t>
  </si>
  <si>
    <t>DP62</t>
  </si>
  <si>
    <t>DP63</t>
  </si>
  <si>
    <t>DP64</t>
  </si>
  <si>
    <t>Avancement DP</t>
  </si>
  <si>
    <t>Avancement QI</t>
  </si>
  <si>
    <t>QI1</t>
  </si>
  <si>
    <t>QI2</t>
  </si>
  <si>
    <t>QI3</t>
  </si>
  <si>
    <t>QI4</t>
  </si>
  <si>
    <t>QI5</t>
  </si>
  <si>
    <t>QI6</t>
  </si>
  <si>
    <t>QI7</t>
  </si>
  <si>
    <t>QI8</t>
  </si>
  <si>
    <t>QI9</t>
  </si>
  <si>
    <t>QI10</t>
  </si>
  <si>
    <t>QI11</t>
  </si>
  <si>
    <t>QI12</t>
  </si>
  <si>
    <t>QI13</t>
  </si>
  <si>
    <t>QI14</t>
  </si>
  <si>
    <t>QI15</t>
  </si>
  <si>
    <t>QI16</t>
  </si>
  <si>
    <t>QI17</t>
  </si>
  <si>
    <t>QI18</t>
  </si>
  <si>
    <t>QI19</t>
  </si>
  <si>
    <t>QI20</t>
  </si>
  <si>
    <t>QI21</t>
  </si>
  <si>
    <t>QI22</t>
  </si>
  <si>
    <t>QI23</t>
  </si>
  <si>
    <t>QI24</t>
  </si>
  <si>
    <t>QI25</t>
  </si>
  <si>
    <t>QI26</t>
  </si>
  <si>
    <t>QI27</t>
  </si>
  <si>
    <t>QI28</t>
  </si>
  <si>
    <t>QI29</t>
  </si>
  <si>
    <t>QI30</t>
  </si>
  <si>
    <t>QI31</t>
  </si>
  <si>
    <t>QI32</t>
  </si>
  <si>
    <t>QI33</t>
  </si>
  <si>
    <t>QI34</t>
  </si>
  <si>
    <t>QI35</t>
  </si>
  <si>
    <t>QI36</t>
  </si>
  <si>
    <t>QI37</t>
  </si>
  <si>
    <t>QI38</t>
  </si>
  <si>
    <t>QI39</t>
  </si>
  <si>
    <t>QI40</t>
  </si>
  <si>
    <t>QI41</t>
  </si>
  <si>
    <t>QI42</t>
  </si>
  <si>
    <t>QI43</t>
  </si>
  <si>
    <t>QI44</t>
  </si>
  <si>
    <t>QI45</t>
  </si>
  <si>
    <t>QI46</t>
  </si>
  <si>
    <t>QI47</t>
  </si>
  <si>
    <t>QI48</t>
  </si>
  <si>
    <t>QI49</t>
  </si>
  <si>
    <t>QI50</t>
  </si>
  <si>
    <t>QI51</t>
  </si>
  <si>
    <t>QI52</t>
  </si>
  <si>
    <t>QI53</t>
  </si>
  <si>
    <t>QI54</t>
  </si>
  <si>
    <t>QI55</t>
  </si>
  <si>
    <t>QI56</t>
  </si>
  <si>
    <t>QI57</t>
  </si>
  <si>
    <t>QI58</t>
  </si>
  <si>
    <t>QI59</t>
  </si>
  <si>
    <t>QI60</t>
  </si>
  <si>
    <t>QI61</t>
  </si>
  <si>
    <t>QI62</t>
  </si>
  <si>
    <t>QI63</t>
  </si>
  <si>
    <t>QI64</t>
  </si>
  <si>
    <t>QI65</t>
  </si>
  <si>
    <t>QI66</t>
  </si>
  <si>
    <t>QI67</t>
  </si>
  <si>
    <t>QI68</t>
  </si>
  <si>
    <t>QI69</t>
  </si>
  <si>
    <t>QI70</t>
  </si>
  <si>
    <t>QI71</t>
  </si>
  <si>
    <t>QI72</t>
  </si>
  <si>
    <t>QI73</t>
  </si>
  <si>
    <t>QI74</t>
  </si>
  <si>
    <t>QI75</t>
  </si>
  <si>
    <t>QI76</t>
  </si>
  <si>
    <t>QI77</t>
  </si>
  <si>
    <t>QI78</t>
  </si>
  <si>
    <t>QI79</t>
  </si>
  <si>
    <t>QI80</t>
  </si>
  <si>
    <t>QI81</t>
  </si>
  <si>
    <t>QI82</t>
  </si>
  <si>
    <t>QI83</t>
  </si>
  <si>
    <t>QI84</t>
  </si>
  <si>
    <t>QI85</t>
  </si>
  <si>
    <t>QI86</t>
  </si>
  <si>
    <t>QI87</t>
  </si>
  <si>
    <t>QI88</t>
  </si>
  <si>
    <t>QI89</t>
  </si>
  <si>
    <t>QI90</t>
  </si>
  <si>
    <t>QI91</t>
  </si>
  <si>
    <t>QI92</t>
  </si>
  <si>
    <t>QI93</t>
  </si>
  <si>
    <t>QI94</t>
  </si>
  <si>
    <t>QI95</t>
  </si>
  <si>
    <t>QI96</t>
  </si>
  <si>
    <t>QI97</t>
  </si>
  <si>
    <t>QI98</t>
  </si>
  <si>
    <t>QI99</t>
  </si>
  <si>
    <t>QI100</t>
  </si>
  <si>
    <t>DP65</t>
  </si>
  <si>
    <t>DP66</t>
  </si>
  <si>
    <t>DP67</t>
  </si>
  <si>
    <t>DP68</t>
  </si>
  <si>
    <t>DP69</t>
  </si>
  <si>
    <t>DP70</t>
  </si>
  <si>
    <t>DP71</t>
  </si>
  <si>
    <t>DP72</t>
  </si>
  <si>
    <t>DP73</t>
  </si>
  <si>
    <t>DP74</t>
  </si>
  <si>
    <t>DP75</t>
  </si>
  <si>
    <t>DP76</t>
  </si>
  <si>
    <t>DP77</t>
  </si>
  <si>
    <t>DP78</t>
  </si>
  <si>
    <t>DP79</t>
  </si>
  <si>
    <t>DP80</t>
  </si>
  <si>
    <t>DP81</t>
  </si>
  <si>
    <t>DP82</t>
  </si>
  <si>
    <t>DP83</t>
  </si>
  <si>
    <t>DP84</t>
  </si>
  <si>
    <t>DP85</t>
  </si>
  <si>
    <t>DP86</t>
  </si>
  <si>
    <t>DP87</t>
  </si>
  <si>
    <t>DP88</t>
  </si>
  <si>
    <t>DP89</t>
  </si>
  <si>
    <t>DP90</t>
  </si>
  <si>
    <t>DP91</t>
  </si>
  <si>
    <t>DP92</t>
  </si>
  <si>
    <t>DP93</t>
  </si>
  <si>
    <t>DP94</t>
  </si>
  <si>
    <t>DP95</t>
  </si>
  <si>
    <t>DP96</t>
  </si>
  <si>
    <t>DP97</t>
  </si>
  <si>
    <t>DP98</t>
  </si>
  <si>
    <t>DP99</t>
  </si>
  <si>
    <t>DP100</t>
  </si>
  <si>
    <t>A remplir dans la page "Par matière"</t>
  </si>
  <si>
    <t>Vous remplissez par note à chaque DP / chaque série de QI, la moyenne est automatiquement calculée et reportée sur la page "Moyenne dynamique"</t>
  </si>
  <si>
    <t>La moyenne est définie par votre objectif de moyenne dynamique</t>
  </si>
  <si>
    <t>Date</t>
  </si>
  <si>
    <t>Etude diagnostique</t>
  </si>
  <si>
    <t>Etude thérapeutique</t>
  </si>
  <si>
    <t>Essai randomisé</t>
  </si>
  <si>
    <t>PREMIEZ OBJECTIF ATTEINT !</t>
  </si>
  <si>
    <t>A VOUS LA GLOIRE</t>
  </si>
  <si>
    <t>Moyenne dynamique</t>
  </si>
  <si>
    <t>Objectif</t>
  </si>
  <si>
    <t>Tableau que vous pouvez tenir si vous le souhaitez</t>
  </si>
  <si>
    <t xml:space="preserve">Tableau de suivi de moyenne dynamique </t>
  </si>
  <si>
    <t>Période</t>
  </si>
  <si>
    <t>Enième trimestre</t>
  </si>
  <si>
    <t>Périodicité choisie</t>
  </si>
  <si>
    <t>Enregistrez la valeur de votre moyenne par période, à des dates ponctuelles, comme vous voulez</t>
  </si>
  <si>
    <t>La date de saisie de votre entraînement est inscrite automatiquement</t>
  </si>
  <si>
    <r>
      <t xml:space="preserve">2. </t>
    </r>
    <r>
      <rPr>
        <b/>
        <u/>
        <sz val="11"/>
        <color theme="1"/>
        <rFont val="Calibri"/>
        <family val="2"/>
        <scheme val="minor"/>
      </rPr>
      <t>Auto-évaluez-vous</t>
    </r>
    <r>
      <rPr>
        <sz val="11"/>
        <color theme="1"/>
        <rFont val="Calibri"/>
        <family val="2"/>
        <scheme val="minor"/>
      </rPr>
      <t xml:space="preserve"> selon </t>
    </r>
    <r>
      <rPr>
        <b/>
        <sz val="11"/>
        <color theme="1"/>
        <rFont val="Calibri"/>
        <family val="2"/>
        <scheme val="minor"/>
      </rPr>
      <t>4 gradations</t>
    </r>
    <r>
      <rPr>
        <sz val="11"/>
        <color theme="1"/>
        <rFont val="Calibri"/>
        <family val="2"/>
        <scheme val="minor"/>
      </rPr>
      <t xml:space="preserve"> : A revoir absolument, insuffisant, moyen, acquis </t>
    </r>
  </si>
  <si>
    <r>
      <t xml:space="preserve">1. </t>
    </r>
    <r>
      <rPr>
        <b/>
        <u/>
        <sz val="11"/>
        <color theme="1"/>
        <rFont val="Calibri"/>
        <family val="2"/>
        <scheme val="minor"/>
      </rPr>
      <t>Objectifs</t>
    </r>
  </si>
  <si>
    <t>Des codes-couleurs sont automatiquement paramétrés (si vous souhaitez les changer et que vous n'y connaissez rien en Excel : contactez-moi)</t>
  </si>
  <si>
    <r>
      <t xml:space="preserve">3. </t>
    </r>
    <r>
      <rPr>
        <b/>
        <u/>
        <sz val="11"/>
        <color theme="1"/>
        <rFont val="Calibri"/>
        <family val="2"/>
        <scheme val="minor"/>
      </rPr>
      <t>Résultats</t>
    </r>
  </si>
  <si>
    <r>
      <t xml:space="preserve">Fixez-vous un objectif de productivité </t>
    </r>
    <r>
      <rPr>
        <sz val="11"/>
        <color theme="1"/>
        <rFont val="Calibri"/>
        <family val="2"/>
        <scheme val="minor"/>
      </rPr>
      <t>(nombre de DP/QI par jour, dossiers de LCA par semaine)</t>
    </r>
  </si>
  <si>
    <r>
      <t xml:space="preserve">Fixez-vous un objectif de moyenne dynamique selon vos capacités, anciennes notes / selon le classement que vous visez </t>
    </r>
    <r>
      <rPr>
        <sz val="9"/>
        <color theme="1"/>
        <rFont val="Calibri"/>
        <family val="2"/>
        <scheme val="minor"/>
      </rPr>
      <t>(cf. onglet  "Objectif selon classement")</t>
    </r>
  </si>
  <si>
    <r>
      <t xml:space="preserve">1. </t>
    </r>
    <r>
      <rPr>
        <b/>
        <u/>
        <sz val="11"/>
        <color theme="1"/>
        <rFont val="Calibri"/>
        <family val="2"/>
        <scheme val="minor"/>
      </rPr>
      <t>Entraînez-vous</t>
    </r>
    <r>
      <rPr>
        <sz val="11"/>
        <color theme="1"/>
        <rFont val="Calibri"/>
        <family val="2"/>
        <scheme val="minor"/>
      </rPr>
      <t xml:space="preserve"> : DP, série de QI, dossier de LCA </t>
    </r>
    <r>
      <rPr>
        <sz val="9"/>
        <color theme="1"/>
        <rFont val="Calibri"/>
        <family val="2"/>
        <scheme val="minor"/>
      </rPr>
      <t>(cf. "Support d'entraînement")</t>
    </r>
  </si>
  <si>
    <t>Les items les moins biens notés apparaitront en rouge : une révision s'impose</t>
  </si>
  <si>
    <r>
      <t xml:space="preserve">Une </t>
    </r>
    <r>
      <rPr>
        <b/>
        <u/>
        <sz val="11"/>
        <color theme="1"/>
        <rFont val="Calibri"/>
        <family val="2"/>
        <scheme val="minor"/>
      </rPr>
      <t>moyenne par matière</t>
    </r>
    <r>
      <rPr>
        <sz val="11"/>
        <color theme="1"/>
        <rFont val="Calibri"/>
        <family val="2"/>
        <scheme val="minor"/>
      </rPr>
      <t xml:space="preserve"> est automatiquement calculée et reportée dans la page "Moyenne dynamique" </t>
    </r>
  </si>
  <si>
    <r>
      <t xml:space="preserve">Vous pouvez </t>
    </r>
    <r>
      <rPr>
        <b/>
        <u/>
        <sz val="11"/>
        <color theme="1"/>
        <rFont val="Calibri"/>
        <family val="2"/>
        <scheme val="minor"/>
      </rPr>
      <t>tenir un suivi de vos notes et de votre progression par matière</t>
    </r>
    <r>
      <rPr>
        <b/>
        <sz val="11"/>
        <color theme="1"/>
        <rFont val="Calibri"/>
        <family val="2"/>
        <scheme val="minor"/>
      </rPr>
      <t xml:space="preserve"> (cf onglet "Par matière")</t>
    </r>
  </si>
  <si>
    <r>
      <t xml:space="preserve">Vous pouvez </t>
    </r>
    <r>
      <rPr>
        <b/>
        <u/>
        <sz val="11"/>
        <color theme="1"/>
        <rFont val="Calibri"/>
        <family val="2"/>
        <scheme val="minor"/>
      </rPr>
      <t>tenir un suivi de votre moyenne</t>
    </r>
    <r>
      <rPr>
        <sz val="11"/>
        <color theme="1"/>
        <rFont val="Calibri"/>
        <family val="2"/>
        <scheme val="minor"/>
      </rPr>
      <t xml:space="preserve"> si vous le souhaitez</t>
    </r>
    <r>
      <rPr>
        <sz val="9"/>
        <color theme="1"/>
        <rFont val="Calibri"/>
        <family val="2"/>
        <scheme val="minor"/>
      </rPr>
      <t xml:space="preserve"> (cf. onglet "Suivi moyenne")</t>
    </r>
  </si>
  <si>
    <r>
      <t xml:space="preserve">Il est possible de </t>
    </r>
    <r>
      <rPr>
        <b/>
        <u/>
        <sz val="11"/>
        <color theme="1"/>
        <rFont val="Calibri"/>
        <family val="2"/>
        <scheme val="minor"/>
      </rPr>
      <t>trier son tableau</t>
    </r>
    <r>
      <rPr>
        <sz val="11"/>
        <color theme="1"/>
        <rFont val="Calibri"/>
        <family val="2"/>
        <scheme val="minor"/>
      </rPr>
      <t xml:space="preserve"> de notes par item/par auto-évaluation/par date pour une meilleure lisibilité</t>
    </r>
  </si>
  <si>
    <t>Objectif  n°4</t>
  </si>
  <si>
    <t>acquis</t>
  </si>
  <si>
    <t>vertiges ORL</t>
  </si>
  <si>
    <t>intertrigos</t>
  </si>
  <si>
    <t>divertculite/hernie</t>
  </si>
  <si>
    <t>K prostate</t>
  </si>
  <si>
    <t>cirrhose</t>
  </si>
  <si>
    <t>mélanome</t>
  </si>
  <si>
    <t>K sein</t>
  </si>
  <si>
    <t>CCR</t>
  </si>
  <si>
    <t>16, 53</t>
  </si>
  <si>
    <t>K estomac</t>
  </si>
  <si>
    <t>pédiatrie</t>
  </si>
  <si>
    <t>Par série de 10 QI</t>
  </si>
  <si>
    <t>k</t>
  </si>
  <si>
    <t>K</t>
  </si>
  <si>
    <t>MOYEN</t>
  </si>
  <si>
    <t>K poumons</t>
  </si>
  <si>
    <t>VIH</t>
  </si>
  <si>
    <t>réa</t>
  </si>
  <si>
    <t>med interne</t>
  </si>
  <si>
    <t>zona</t>
  </si>
  <si>
    <t>Date des EDN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</si>
</sst>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"/>
  </numFmts>
  <fonts count="5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5" tint="-0.499984740745262"/>
      <name val="Calibri"/>
      <family val="2"/>
      <scheme val="minor"/>
    </font>
    <font>
      <sz val="12"/>
      <color theme="7" tint="-0.499984740745262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sz val="12"/>
      <color rgb="FF800000"/>
      <name val="Calibri"/>
      <family val="2"/>
      <scheme val="minor"/>
    </font>
    <font>
      <sz val="12"/>
      <color rgb="FFFF6600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2"/>
      <color rgb="FF00800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92D050"/>
      <name val="Calibri"/>
      <family val="2"/>
      <scheme val="minor"/>
    </font>
    <font>
      <sz val="12"/>
      <color rgb="FF660066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80808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</borders>
  <cellStyleXfs count="9">
    <xf numFmtId="0" fontId="0" fillId="0" borderId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108">
    <xf numFmtId="0" fontId="0" fillId="0" borderId="0" xfId="0"/>
    <xf numFmtId="0" fontId="0" fillId="2" borderId="0" xfId="0" applyFill="1"/>
    <xf numFmtId="0" fontId="3" fillId="0" borderId="0" xfId="0" applyFont="1"/>
    <xf numFmtId="0" fontId="10" fillId="5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0" fontId="18" fillId="13" borderId="0" xfId="0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0" fontId="20" fillId="15" borderId="0" xfId="0" applyFont="1" applyFill="1" applyAlignment="1">
      <alignment horizontal="center" vertical="center"/>
    </xf>
    <xf numFmtId="0" fontId="21" fillId="15" borderId="0" xfId="0" applyFont="1" applyFill="1" applyAlignment="1">
      <alignment horizontal="center" vertical="center"/>
    </xf>
    <xf numFmtId="0" fontId="16" fillId="15" borderId="0" xfId="0" applyFont="1" applyFill="1" applyAlignment="1">
      <alignment horizontal="center" vertical="center"/>
    </xf>
    <xf numFmtId="0" fontId="22" fillId="9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0" fontId="24" fillId="17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24" fillId="15" borderId="0" xfId="0" applyFont="1" applyFill="1" applyAlignment="1">
      <alignment horizontal="center" vertical="center"/>
    </xf>
    <xf numFmtId="0" fontId="25" fillId="15" borderId="0" xfId="0" applyFont="1" applyFill="1" applyAlignment="1">
      <alignment horizontal="center" vertical="center"/>
    </xf>
    <xf numFmtId="0" fontId="26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1" fillId="0" borderId="0" xfId="0" applyFont="1"/>
    <xf numFmtId="0" fontId="28" fillId="0" borderId="0" xfId="0" applyFont="1"/>
    <xf numFmtId="0" fontId="3" fillId="19" borderId="0" xfId="0" applyFont="1" applyFill="1" applyAlignment="1">
      <alignment horizontal="center"/>
    </xf>
    <xf numFmtId="0" fontId="9" fillId="2" borderId="0" xfId="0" applyFont="1" applyFill="1"/>
    <xf numFmtId="0" fontId="5" fillId="9" borderId="0" xfId="0" applyFont="1" applyFill="1"/>
    <xf numFmtId="0" fontId="0" fillId="9" borderId="0" xfId="0" applyFill="1"/>
    <xf numFmtId="0" fontId="0" fillId="19" borderId="0" xfId="0" applyFill="1"/>
    <xf numFmtId="0" fontId="4" fillId="19" borderId="0" xfId="0" applyFont="1" applyFill="1"/>
    <xf numFmtId="0" fontId="1" fillId="19" borderId="0" xfId="0" applyFont="1" applyFill="1"/>
    <xf numFmtId="0" fontId="0" fillId="0" borderId="1" xfId="0" applyBorder="1"/>
    <xf numFmtId="0" fontId="29" fillId="19" borderId="0" xfId="0" applyFont="1" applyFill="1" applyAlignment="1">
      <alignment horizontal="left"/>
    </xf>
    <xf numFmtId="0" fontId="30" fillId="19" borderId="0" xfId="0" applyFont="1" applyFill="1"/>
    <xf numFmtId="0" fontId="33" fillId="19" borderId="0" xfId="0" applyFont="1" applyFill="1"/>
    <xf numFmtId="0" fontId="0" fillId="19" borderId="0" xfId="0" applyFill="1" applyAlignment="1">
      <alignment horizontal="center"/>
    </xf>
    <xf numFmtId="0" fontId="27" fillId="19" borderId="0" xfId="0" applyFont="1" applyFill="1"/>
    <xf numFmtId="0" fontId="0" fillId="15" borderId="0" xfId="0" applyFill="1"/>
    <xf numFmtId="0" fontId="1" fillId="15" borderId="0" xfId="0" applyFont="1" applyFill="1"/>
    <xf numFmtId="0" fontId="5" fillId="20" borderId="0" xfId="0" applyFont="1" applyFill="1"/>
    <xf numFmtId="0" fontId="6" fillId="20" borderId="0" xfId="0" applyFont="1" applyFill="1"/>
    <xf numFmtId="0" fontId="8" fillId="20" borderId="0" xfId="0" applyFont="1" applyFill="1"/>
    <xf numFmtId="0" fontId="31" fillId="20" borderId="0" xfId="0" applyFont="1" applyFill="1"/>
    <xf numFmtId="0" fontId="0" fillId="9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37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6" fillId="0" borderId="0" xfId="0" applyFont="1"/>
    <xf numFmtId="0" fontId="33" fillId="0" borderId="0" xfId="0" applyFont="1"/>
    <xf numFmtId="14" fontId="27" fillId="19" borderId="0" xfId="0" applyNumberFormat="1" applyFont="1" applyFill="1"/>
    <xf numFmtId="14" fontId="1" fillId="19" borderId="0" xfId="0" applyNumberFormat="1" applyFont="1" applyFill="1"/>
    <xf numFmtId="0" fontId="29" fillId="19" borderId="4" xfId="0" applyFont="1" applyFill="1" applyBorder="1" applyAlignment="1">
      <alignment horizontal="center"/>
    </xf>
    <xf numFmtId="0" fontId="4" fillId="9" borderId="0" xfId="0" applyFont="1" applyFill="1"/>
    <xf numFmtId="0" fontId="1" fillId="19" borderId="0" xfId="0" applyFont="1" applyFill="1" applyAlignment="1">
      <alignment horizontal="left"/>
    </xf>
    <xf numFmtId="0" fontId="40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7" fillId="1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44" fillId="0" borderId="0" xfId="0" applyFont="1"/>
    <xf numFmtId="0" fontId="42" fillId="0" borderId="0" xfId="0" applyFont="1"/>
    <xf numFmtId="0" fontId="43" fillId="0" borderId="0" xfId="0" applyFont="1"/>
    <xf numFmtId="0" fontId="1" fillId="9" borderId="0" xfId="0" applyFont="1" applyFill="1"/>
    <xf numFmtId="0" fontId="48" fillId="0" borderId="0" xfId="0" applyFont="1"/>
    <xf numFmtId="0" fontId="45" fillId="0" borderId="0" xfId="0" applyFont="1"/>
    <xf numFmtId="19" fontId="44" fillId="0" borderId="0" xfId="0" applyNumberFormat="1" applyFont="1"/>
    <xf numFmtId="0" fontId="46" fillId="0" borderId="0" xfId="0" applyFont="1" applyAlignment="1">
      <alignment horizontal="center"/>
    </xf>
    <xf numFmtId="164" fontId="45" fillId="0" borderId="0" xfId="0" applyNumberFormat="1" applyFont="1"/>
    <xf numFmtId="0" fontId="36" fillId="0" borderId="0" xfId="0" applyFont="1" applyAlignment="1">
      <alignment horizontal="center"/>
    </xf>
    <xf numFmtId="0" fontId="49" fillId="9" borderId="0" xfId="0" applyFont="1" applyFill="1" applyAlignment="1">
      <alignment horizontal="center"/>
    </xf>
    <xf numFmtId="0" fontId="35" fillId="0" borderId="0" xfId="0" applyFont="1"/>
    <xf numFmtId="0" fontId="50" fillId="0" borderId="0" xfId="0" applyFont="1"/>
    <xf numFmtId="0" fontId="51" fillId="0" borderId="0" xfId="0" applyFont="1"/>
    <xf numFmtId="0" fontId="52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14" fontId="45" fillId="14" borderId="0" xfId="0" applyNumberFormat="1" applyFont="1" applyFill="1" applyAlignment="1">
      <alignment horizontal="center"/>
    </xf>
    <xf numFmtId="0" fontId="45" fillId="14" borderId="0" xfId="0" applyFont="1" applyFill="1" applyAlignment="1">
      <alignment horizontal="center"/>
    </xf>
    <xf numFmtId="0" fontId="53" fillId="21" borderId="0" xfId="0" applyFont="1" applyFill="1" applyAlignment="1">
      <alignment horizontal="center"/>
    </xf>
    <xf numFmtId="0" fontId="54" fillId="19" borderId="0" xfId="0" applyFont="1" applyFill="1" applyAlignment="1">
      <alignment horizontal="center"/>
    </xf>
    <xf numFmtId="0" fontId="7" fillId="0" borderId="0" xfId="0" applyFont="1"/>
    <xf numFmtId="164" fontId="57" fillId="0" borderId="0" xfId="0" applyNumberFormat="1" applyFont="1"/>
    <xf numFmtId="0" fontId="56" fillId="9" borderId="6" xfId="0" applyFont="1" applyFill="1" applyBorder="1" applyAlignment="1">
      <alignment horizontal="center"/>
    </xf>
    <xf numFmtId="0" fontId="56" fillId="19" borderId="7" xfId="0" applyFont="1" applyFill="1" applyBorder="1" applyAlignment="1">
      <alignment horizontal="center"/>
    </xf>
    <xf numFmtId="164" fontId="57" fillId="0" borderId="8" xfId="0" applyNumberFormat="1" applyFont="1" applyBorder="1"/>
    <xf numFmtId="0" fontId="45" fillId="0" borderId="8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/>
    <xf numFmtId="0" fontId="4" fillId="4" borderId="0" xfId="0" applyFont="1" applyFill="1" applyAlignment="1">
      <alignment horizontal="center"/>
    </xf>
    <xf numFmtId="0" fontId="29" fillId="4" borderId="0" xfId="0" applyFont="1" applyFill="1" applyAlignment="1">
      <alignment horizontal="center"/>
    </xf>
    <xf numFmtId="0" fontId="29" fillId="9" borderId="0" xfId="0" applyFont="1" applyFill="1" applyAlignment="1">
      <alignment horizontal="left"/>
    </xf>
    <xf numFmtId="0" fontId="32" fillId="19" borderId="0" xfId="0" applyFont="1" applyFill="1" applyAlignment="1">
      <alignment horizontal="left"/>
    </xf>
    <xf numFmtId="0" fontId="27" fillId="14" borderId="0" xfId="0" applyFont="1" applyFill="1" applyAlignment="1">
      <alignment horizontal="center"/>
    </xf>
    <xf numFmtId="0" fontId="27" fillId="19" borderId="0" xfId="0" applyFont="1" applyFill="1" applyAlignment="1">
      <alignment horizontal="center"/>
    </xf>
    <xf numFmtId="0" fontId="34" fillId="2" borderId="3" xfId="0" applyFont="1" applyFill="1" applyBorder="1" applyAlignment="1">
      <alignment horizontal="center"/>
    </xf>
    <xf numFmtId="0" fontId="34" fillId="2" borderId="2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54" fillId="19" borderId="0" xfId="0" applyFont="1" applyFill="1" applyAlignment="1">
      <alignment horizontal="center"/>
    </xf>
    <xf numFmtId="14" fontId="55" fillId="14" borderId="0" xfId="0" applyNumberFormat="1" applyFont="1" applyFill="1" applyAlignment="1">
      <alignment horizontal="center" vertic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62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BDD7E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9999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lightTrellis">
          <fgColor rgb="FF00B050"/>
          <bgColor theme="7" tint="0.39991454817346722"/>
        </patternFill>
      </fill>
    </dxf>
    <dxf>
      <fill>
        <patternFill patternType="lightTrellis">
          <fgColor rgb="FF00B050"/>
          <bgColor theme="7" tint="0.39991454817346722"/>
        </patternFill>
      </fill>
    </dxf>
    <dxf>
      <fill>
        <patternFill patternType="lightTrellis">
          <fgColor rgb="FF00B050"/>
          <bgColor theme="7" tint="0.3999145481734672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ont>
        <b/>
        <i val="0"/>
        <color theme="5"/>
      </font>
    </dxf>
    <dxf>
      <font>
        <b/>
        <i val="0"/>
        <color rgb="FFC0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ont>
        <b val="0"/>
        <i val="0"/>
        <strike val="0"/>
        <color rgb="FFFF7C80"/>
      </font>
      <fill>
        <patternFill>
          <bgColor rgb="FFFF0000"/>
        </patternFill>
      </fill>
    </dxf>
    <dxf>
      <font>
        <color theme="7" tint="-0.24994659260841701"/>
      </font>
      <fill>
        <patternFill>
          <bgColor rgb="FFFFE699"/>
        </patternFill>
      </fill>
    </dxf>
    <dxf>
      <font>
        <color theme="5" tint="-0.499984740745262"/>
      </font>
      <fill>
        <patternFill>
          <bgColor rgb="FFFD7B84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ont>
        <b val="0"/>
        <i val="0"/>
        <strike val="0"/>
        <color rgb="FFFF7C80"/>
      </font>
      <fill>
        <patternFill>
          <bgColor rgb="FFFF0000"/>
        </patternFill>
      </fill>
    </dxf>
    <dxf>
      <font>
        <color theme="7" tint="-0.24994659260841701"/>
      </font>
      <fill>
        <patternFill>
          <bgColor rgb="FFFFE699"/>
        </patternFill>
      </fill>
    </dxf>
    <dxf>
      <font>
        <color theme="5" tint="-0.499984740745262"/>
      </font>
      <fill>
        <patternFill>
          <bgColor rgb="FFFD7B84"/>
        </patternFill>
      </fill>
    </dxf>
    <dxf>
      <font>
        <b val="0"/>
        <i val="0"/>
        <u/>
        <color auto="1"/>
      </font>
    </dxf>
    <dxf>
      <font>
        <b/>
        <i val="0"/>
        <color rgb="FFC0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u/>
        <color auto="1"/>
      </font>
    </dxf>
    <dxf>
      <font>
        <b/>
        <i val="0"/>
        <color theme="5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ont>
        <color auto="1"/>
      </font>
      <fill>
        <patternFill>
          <bgColor rgb="FFFFE699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solid">
          <bgColor rgb="FFFFB3B3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ont>
        <b val="0"/>
        <i val="0"/>
        <strike val="0"/>
        <color rgb="FFFF7C80"/>
      </font>
      <fill>
        <patternFill>
          <bgColor rgb="FFFF0000"/>
        </patternFill>
      </fill>
    </dxf>
    <dxf>
      <font>
        <color theme="7" tint="-0.24994659260841701"/>
      </font>
      <fill>
        <patternFill>
          <bgColor rgb="FFFFE699"/>
        </patternFill>
      </fill>
    </dxf>
    <dxf>
      <font>
        <color theme="5" tint="-0.499984740745262"/>
      </font>
      <fill>
        <patternFill>
          <bgColor rgb="FFFFB3B3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b val="0"/>
        <i val="0"/>
        <u/>
        <color auto="1"/>
      </font>
    </dxf>
    <dxf>
      <font>
        <b/>
        <i val="0"/>
        <color theme="5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5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rgb="FFC6EFCE"/>
        </patternFill>
      </fill>
    </dxf>
    <dxf>
      <font>
        <b val="0"/>
        <i val="0"/>
        <strike val="0"/>
        <color rgb="FFFF7C80"/>
      </font>
      <fill>
        <patternFill>
          <bgColor rgb="FFFF0000"/>
        </patternFill>
      </fill>
    </dxf>
    <dxf>
      <font>
        <color theme="7" tint="-0.24994659260841701"/>
      </font>
      <fill>
        <patternFill>
          <bgColor rgb="FFFFE699"/>
        </patternFill>
      </fill>
    </dxf>
    <dxf>
      <font>
        <color theme="5" tint="-0.499984740745262"/>
      </font>
      <fill>
        <patternFill>
          <bgColor rgb="FFFD7B84"/>
        </patternFill>
      </fill>
    </dxf>
    <dxf>
      <font>
        <b/>
        <i val="0"/>
        <color rgb="FFC0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sz val="11"/>
        <color theme="1"/>
      </font>
    </dxf>
    <dxf>
      <fill>
        <patternFill patternType="solid">
          <fgColor theme="0"/>
          <bgColor theme="0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</dxfs>
  <tableStyles count="1" defaultTableStyle="TableStyleMedium2" defaultPivotStyle="PivotStyleLight16">
    <tableStyle name="Style de chronologie 1" pivot="0" table="0" count="8" xr9:uid="{B7B0C46B-C57F-40B7-9BBA-8F17993107C9}">
      <tableStyleElement type="wholeTable" dxfId="161"/>
      <tableStyleElement type="headerRow" dxfId="160"/>
    </tableStyle>
  </tableStyles>
  <colors>
    <mruColors>
      <color rgb="FFBDD7EE"/>
      <color rgb="FFFF9999"/>
      <color rgb="FFFFB3B3"/>
      <color rgb="FFFF7C80"/>
      <color rgb="FFFFE699"/>
      <color rgb="FFFD7B84"/>
      <color rgb="FFC6EFCE"/>
      <color rgb="FFFFC1C1"/>
      <color rgb="FF74D2F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A0A4C193-F2C1-4fcb-8827-314CF55A85BB}">
      <x15:dxfs count="6"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Style de chronologie 1">
          <x15:timelineStyleElements>
            <x15:timelineStyleElement type="selectionLabel" dxfId="5"/>
            <x15:timelineStyleElement type="timeLevel" dxfId="4"/>
            <x15:timelineStyleElement type="periodLabel1" dxfId="3"/>
            <x15:timelineStyleElement type="periodLabel2" dxfId="2"/>
            <x15:timelineStyleElement type="selectedTimeBlock" dxfId="1"/>
            <x15:timelineStyleElement type="unselectedTimeBlock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accent2">
                    <a:lumMod val="75000"/>
                  </a:schemeClr>
                </a:solidFill>
              </a:rPr>
              <a:t>Evolution moyenne</a:t>
            </a:r>
            <a:r>
              <a:rPr lang="fr-FR" sz="1800" b="1" baseline="0">
                <a:solidFill>
                  <a:schemeClr val="accent2">
                    <a:lumMod val="75000"/>
                  </a:schemeClr>
                </a:solidFill>
              </a:rPr>
              <a:t> dynamique</a:t>
            </a:r>
            <a:endParaRPr lang="fr-FR" sz="1800" b="1">
              <a:solidFill>
                <a:schemeClr val="accent2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'Suivi moyenne dynamique'!$D$4</c:f>
              <c:strCache>
                <c:ptCount val="1"/>
                <c:pt idx="0">
                  <c:v>Moyenne dynamique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'Suivi moyenne dynamique'!$C$5:$C$828</c:f>
              <c:numCache>
                <c:formatCode>m/d/yy</c:formatCode>
                <c:ptCount val="824"/>
                <c:pt idx="0">
                  <c:v>44948</c:v>
                </c:pt>
                <c:pt idx="1">
                  <c:v>44967</c:v>
                </c:pt>
                <c:pt idx="2">
                  <c:v>44995</c:v>
                </c:pt>
              </c:numCache>
            </c:numRef>
          </c:cat>
          <c:val>
            <c:numRef>
              <c:f>'Suivi moyenne dynamique'!$D$5:$D$828</c:f>
              <c:numCache>
                <c:formatCode>General</c:formatCode>
                <c:ptCount val="824"/>
                <c:pt idx="0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BC-4A75-BC06-4B7FB823691A}"/>
            </c:ext>
          </c:extLst>
        </c:ser>
        <c:ser>
          <c:idx val="1"/>
          <c:order val="1"/>
          <c:tx>
            <c:strRef>
              <c:f>'Suivi moyenne dynamique'!$E$4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'Suivi moyenne dynamique'!$C$5:$C$828</c:f>
              <c:numCache>
                <c:formatCode>m/d/yy</c:formatCode>
                <c:ptCount val="824"/>
                <c:pt idx="0">
                  <c:v>44948</c:v>
                </c:pt>
                <c:pt idx="1">
                  <c:v>44967</c:v>
                </c:pt>
                <c:pt idx="2">
                  <c:v>44995</c:v>
                </c:pt>
              </c:numCache>
            </c:numRef>
          </c:cat>
          <c:val>
            <c:numRef>
              <c:f>'Suivi moyenne dynamique'!$E$5:$E$828</c:f>
              <c:numCache>
                <c:formatCode>General</c:formatCode>
                <c:ptCount val="824"/>
                <c:pt idx="0">
                  <c:v>13</c:v>
                </c:pt>
                <c:pt idx="1">
                  <c:v>14</c:v>
                </c:pt>
                <c:pt idx="2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BC-4A75-BC06-4B7FB8236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5151439"/>
        <c:axId val="392174255"/>
      </c:lineChart>
      <c:dateAx>
        <c:axId val="1635151439"/>
        <c:scaling>
          <c:orientation val="minMax"/>
        </c:scaling>
        <c:delete val="0"/>
        <c:axPos val="b"/>
        <c:numFmt formatCode="m/d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174255"/>
        <c:crosses val="autoZero"/>
        <c:auto val="1"/>
        <c:lblOffset val="100"/>
        <c:baseTimeUnit val="days"/>
      </c:dateAx>
      <c:valAx>
        <c:axId val="39217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5151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3</xdr:row>
      <xdr:rowOff>185736</xdr:rowOff>
    </xdr:from>
    <xdr:to>
      <xdr:col>13</xdr:col>
      <xdr:colOff>333374</xdr:colOff>
      <xdr:row>26</xdr:row>
      <xdr:rowOff>57149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280A5A-5EE8-4032-97C8-7EA8288C19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8A07E04-8BAB-4CB8-9949-AA583B83C1C2}" name="Tableau4" displayName="Tableau4" ref="A13:D1507" totalsRowShown="0" headerRowDxfId="96">
  <autoFilter ref="A13:D1507" xr:uid="{754613C9-CF15-46F2-93FC-EA24FDE5AEDC}"/>
  <sortState xmlns:xlrd2="http://schemas.microsoft.com/office/spreadsheetml/2017/richdata2" ref="A14:D1507">
    <sortCondition descending="1" ref="A13:A1507"/>
  </sortState>
  <tableColumns count="4">
    <tableColumn id="1" xr3:uid="{641AD65B-4E86-4139-A0C2-581B0A33EE7F}" name="Date" dataDxfId="95"/>
    <tableColumn id="2" xr3:uid="{C1585C0B-9931-46BF-89E9-562065D147CB}" name="Note à la série "/>
    <tableColumn id="3" xr3:uid="{3C3FE957-9865-404A-823A-1E805F6BC8A5}" name="Item" dataDxfId="94"/>
    <tableColumn id="4" xr3:uid="{2D51E545-1B78-40CE-9A73-28F37202DEAA}" name="Auto-év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2E8B216-CEC6-41CA-92A6-3642B36F872C}" name="Tableau7" displayName="Tableau7" ref="F13:I1500" totalsRowShown="0" headerRowDxfId="93">
  <autoFilter ref="F13:I1500" xr:uid="{E2E8AF1F-9A2F-48F5-A517-2D05AF5B274F}"/>
  <sortState xmlns:xlrd2="http://schemas.microsoft.com/office/spreadsheetml/2017/richdata2" ref="F14:I1500">
    <sortCondition descending="1" ref="F13:F1500"/>
  </sortState>
  <tableColumns count="4">
    <tableColumn id="1" xr3:uid="{9EA078EC-A229-452F-9DE3-50920B8A02D8}" name="Date" dataDxfId="92"/>
    <tableColumn id="2" xr3:uid="{1A5B25FB-CF42-430A-A857-43D9B05D994F}" name="Note à la série "/>
    <tableColumn id="3" xr3:uid="{92890DD6-A894-44AA-9EF2-EE069BB713F2}" name="Item" dataDxfId="91"/>
    <tableColumn id="4" xr3:uid="{73777AA3-50A4-4248-828A-772548DFA388}" name="Auto-éval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3CFBC0B-D4C0-46DA-9A1F-89A50C55A1C0}" name="Tableau9" displayName="Tableau9" ref="K13:N1500" totalsRowShown="0" headerRowDxfId="90">
  <autoFilter ref="K13:N1500" xr:uid="{0DB58430-E0DA-4B06-BFE4-41B2564256BE}"/>
  <tableColumns count="4">
    <tableColumn id="1" xr3:uid="{8BE05E6E-4C38-466E-9F5C-395F2B0B0911}" name="Date" dataDxfId="89"/>
    <tableColumn id="2" xr3:uid="{01E0D184-6A0F-4618-A7BA-AC82C1F43871}" name="Note "/>
    <tableColumn id="3" xr3:uid="{5810201C-9BF9-4DB4-B4ED-2EBC391107E4}" name="Type d'étude" dataDxfId="88"/>
    <tableColumn id="4" xr3:uid="{5448CFC1-423D-49E7-B6C5-D63FBB5AA1CC}" name="Auto-év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N56"/>
  <sheetViews>
    <sheetView topLeftCell="A29" workbookViewId="0">
      <selection activeCell="J47" sqref="J47"/>
    </sheetView>
  </sheetViews>
  <sheetFormatPr baseColWidth="10" defaultRowHeight="15" x14ac:dyDescent="0.2"/>
  <cols>
    <col min="2" max="2" width="13" customWidth="1"/>
  </cols>
  <sheetData>
    <row r="4" spans="2:14" ht="62" x14ac:dyDescent="0.7">
      <c r="B4" s="1"/>
      <c r="C4" s="1"/>
      <c r="D4" s="34" t="s">
        <v>8</v>
      </c>
      <c r="E4" s="34"/>
      <c r="F4" s="34"/>
      <c r="G4" s="34"/>
      <c r="H4" s="34"/>
      <c r="I4" s="34"/>
      <c r="J4" s="34"/>
      <c r="K4" s="34"/>
      <c r="L4" s="34"/>
      <c r="M4" s="34"/>
      <c r="N4" s="34"/>
    </row>
    <row r="6" spans="2:14" x14ac:dyDescent="0.2">
      <c r="D6" s="46" t="s">
        <v>71</v>
      </c>
      <c r="E6" s="46"/>
      <c r="F6" s="46"/>
      <c r="G6" s="46"/>
      <c r="H6" s="46"/>
      <c r="I6" s="46"/>
      <c r="J6" s="46"/>
      <c r="K6" s="46"/>
      <c r="L6" s="46"/>
    </row>
    <row r="7" spans="2:14" x14ac:dyDescent="0.2">
      <c r="D7" s="46" t="s">
        <v>72</v>
      </c>
      <c r="E7" s="46"/>
      <c r="F7" s="46"/>
      <c r="G7" s="46"/>
      <c r="H7" s="46"/>
      <c r="I7" s="46"/>
      <c r="J7" s="46"/>
      <c r="K7" s="46"/>
      <c r="L7" s="46"/>
    </row>
    <row r="8" spans="2:14" x14ac:dyDescent="0.2">
      <c r="D8" s="46"/>
      <c r="E8" s="46" t="s">
        <v>67</v>
      </c>
      <c r="F8" s="46"/>
      <c r="G8" s="46"/>
      <c r="H8" s="46"/>
      <c r="I8" s="46"/>
      <c r="J8" s="46"/>
      <c r="K8" s="46"/>
      <c r="L8" s="46"/>
    </row>
    <row r="9" spans="2:14" x14ac:dyDescent="0.2">
      <c r="D9" s="46"/>
      <c r="E9" s="46" t="s">
        <v>66</v>
      </c>
      <c r="F9" s="46"/>
      <c r="G9" s="46"/>
      <c r="H9" s="46"/>
      <c r="I9" s="46"/>
      <c r="J9" s="46"/>
      <c r="K9" s="46"/>
      <c r="L9" s="46"/>
    </row>
    <row r="10" spans="2:14" x14ac:dyDescent="0.2">
      <c r="D10" s="46"/>
      <c r="E10" s="46" t="s">
        <v>68</v>
      </c>
      <c r="F10" s="46"/>
      <c r="G10" s="46"/>
      <c r="H10" s="46"/>
      <c r="I10" s="46"/>
      <c r="J10" s="46"/>
      <c r="K10" s="46"/>
      <c r="L10" s="46"/>
    </row>
    <row r="11" spans="2:14" x14ac:dyDescent="0.2">
      <c r="D11" s="46" t="s">
        <v>73</v>
      </c>
      <c r="E11" s="46" t="s">
        <v>74</v>
      </c>
      <c r="F11" s="46"/>
      <c r="G11" s="46"/>
      <c r="H11" s="46"/>
      <c r="I11" s="46"/>
      <c r="J11" s="46"/>
      <c r="K11" s="46"/>
      <c r="L11" s="46"/>
    </row>
    <row r="12" spans="2:14" x14ac:dyDescent="0.2">
      <c r="D12" s="46"/>
      <c r="E12" s="46" t="s">
        <v>75</v>
      </c>
      <c r="F12" s="46"/>
      <c r="G12" s="46"/>
      <c r="H12" s="46"/>
      <c r="I12" s="46"/>
      <c r="J12" s="46"/>
      <c r="K12" s="46"/>
      <c r="L12" s="46"/>
    </row>
    <row r="13" spans="2:14" x14ac:dyDescent="0.2">
      <c r="D13" s="47" t="s">
        <v>70</v>
      </c>
      <c r="E13" s="47"/>
      <c r="F13" s="47"/>
      <c r="G13" s="47"/>
      <c r="H13" s="47"/>
      <c r="I13" s="46"/>
      <c r="J13" s="46"/>
      <c r="K13" s="46" t="s">
        <v>69</v>
      </c>
      <c r="L13" s="46"/>
    </row>
    <row r="15" spans="2:14" ht="21" x14ac:dyDescent="0.25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</row>
    <row r="16" spans="2:14" ht="21" x14ac:dyDescent="0.25">
      <c r="B16" s="62" t="s">
        <v>10</v>
      </c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36"/>
      <c r="N16" s="36"/>
    </row>
    <row r="17" spans="2:14" ht="21" x14ac:dyDescent="0.25">
      <c r="B17" s="62" t="s">
        <v>11</v>
      </c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36"/>
      <c r="N17" s="36"/>
    </row>
    <row r="18" spans="2:14" ht="21" x14ac:dyDescent="0.25">
      <c r="B18" s="62" t="s">
        <v>12</v>
      </c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36"/>
      <c r="N18" s="36"/>
    </row>
    <row r="20" spans="2:14" ht="29" x14ac:dyDescent="0.35">
      <c r="B20" s="99" t="s">
        <v>9</v>
      </c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</row>
    <row r="21" spans="2:14" x14ac:dyDescent="0.2">
      <c r="B21" s="37" t="s">
        <v>309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x14ac:dyDescent="0.2">
      <c r="B22" s="39" t="s">
        <v>313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x14ac:dyDescent="0.2">
      <c r="B23" s="39" t="s">
        <v>312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x14ac:dyDescent="0.2"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2:14" x14ac:dyDescent="0.2">
      <c r="B25" s="37" t="s">
        <v>314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2:14" x14ac:dyDescent="0.2">
      <c r="B26" s="37" t="s">
        <v>56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2:14" x14ac:dyDescent="0.2">
      <c r="B27" s="37" t="s">
        <v>57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2:14" x14ac:dyDescent="0.2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2:14" x14ac:dyDescent="0.2">
      <c r="B29" s="37" t="s">
        <v>308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2:14" x14ac:dyDescent="0.2">
      <c r="B30" s="37" t="s">
        <v>310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</row>
    <row r="31" spans="2:14" x14ac:dyDescent="0.2"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</row>
    <row r="32" spans="2:14" x14ac:dyDescent="0.2">
      <c r="B32" s="37" t="s">
        <v>311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2:14" x14ac:dyDescent="0.2">
      <c r="B33" s="39" t="s">
        <v>55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2:14" x14ac:dyDescent="0.2">
      <c r="B34" s="39" t="s">
        <v>315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</row>
    <row r="35" spans="2:14" x14ac:dyDescent="0.2">
      <c r="B35" s="37" t="s">
        <v>85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</row>
    <row r="36" spans="2:14" x14ac:dyDescent="0.2">
      <c r="B36" s="37" t="s">
        <v>307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</row>
    <row r="37" spans="2:14" x14ac:dyDescent="0.2">
      <c r="B37" s="37" t="s">
        <v>318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</row>
    <row r="38" spans="2:14" x14ac:dyDescent="0.2">
      <c r="B38" s="37" t="s">
        <v>86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</row>
    <row r="39" spans="2:14" ht="19" x14ac:dyDescent="0.25">
      <c r="B39" s="39" t="s">
        <v>317</v>
      </c>
      <c r="C39" s="45"/>
      <c r="D39" s="45"/>
      <c r="E39" s="45"/>
      <c r="F39" s="38"/>
      <c r="G39" s="38"/>
      <c r="H39" s="37"/>
      <c r="I39" s="37"/>
      <c r="J39" s="37"/>
      <c r="K39" s="37"/>
      <c r="L39" s="37"/>
      <c r="M39" s="37"/>
      <c r="N39" s="37"/>
    </row>
    <row r="40" spans="2:14" ht="19" x14ac:dyDescent="0.25">
      <c r="B40" s="37" t="s">
        <v>316</v>
      </c>
      <c r="C40" s="45"/>
      <c r="D40" s="45"/>
      <c r="E40" s="45"/>
      <c r="F40" s="38"/>
      <c r="G40" s="38"/>
      <c r="H40" s="37"/>
      <c r="I40" s="37"/>
      <c r="J40" s="37"/>
      <c r="K40" s="37"/>
      <c r="L40" s="37"/>
      <c r="M40" s="37"/>
      <c r="N40" s="37"/>
    </row>
    <row r="41" spans="2:14" x14ac:dyDescent="0.2">
      <c r="B41" s="37" t="s">
        <v>319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</row>
    <row r="42" spans="2:14" x14ac:dyDescent="0.2"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2:14" x14ac:dyDescent="0.2"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</row>
    <row r="46" spans="2:14" ht="31" x14ac:dyDescent="0.35">
      <c r="B46" s="49" t="s">
        <v>65</v>
      </c>
      <c r="C46" s="50"/>
      <c r="D46" s="50"/>
      <c r="E46" s="50"/>
      <c r="F46" s="50"/>
      <c r="G46" s="50"/>
      <c r="H46" s="50"/>
      <c r="I46" s="48" t="s">
        <v>78</v>
      </c>
      <c r="J46" s="51" t="s">
        <v>64</v>
      </c>
      <c r="K46" s="50"/>
      <c r="L46" s="50"/>
      <c r="M46" s="50"/>
      <c r="N46" s="49"/>
    </row>
    <row r="47" spans="2:14" x14ac:dyDescent="0.2">
      <c r="I47" t="s">
        <v>79</v>
      </c>
      <c r="J47" s="31" t="s">
        <v>80</v>
      </c>
    </row>
    <row r="48" spans="2:14" x14ac:dyDescent="0.2">
      <c r="I48" t="s">
        <v>81</v>
      </c>
      <c r="J48" t="s">
        <v>82</v>
      </c>
    </row>
    <row r="50" spans="2:14" ht="21" x14ac:dyDescent="0.25">
      <c r="B50" s="97" t="s">
        <v>61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</row>
    <row r="51" spans="2:14" ht="19" x14ac:dyDescent="0.25">
      <c r="B51" s="96" t="s">
        <v>3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</row>
    <row r="52" spans="2:14" ht="19" x14ac:dyDescent="0.25">
      <c r="B52" s="96" t="s">
        <v>4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</row>
    <row r="53" spans="2:14" ht="19" x14ac:dyDescent="0.25">
      <c r="B53" s="96" t="s">
        <v>62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</row>
    <row r="54" spans="2:14" ht="19" x14ac:dyDescent="0.25">
      <c r="B54" s="96" t="s">
        <v>63</v>
      </c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</row>
    <row r="55" spans="2:14" ht="19" x14ac:dyDescent="0.25">
      <c r="B55" s="96" t="s">
        <v>5</v>
      </c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</row>
    <row r="56" spans="2:14" ht="21" x14ac:dyDescent="0.25">
      <c r="B56" s="97" t="s">
        <v>77</v>
      </c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</row>
  </sheetData>
  <mergeCells count="9">
    <mergeCell ref="B55:N55"/>
    <mergeCell ref="B56:N56"/>
    <mergeCell ref="B15:N15"/>
    <mergeCell ref="B20:N20"/>
    <mergeCell ref="B50:N50"/>
    <mergeCell ref="B51:N51"/>
    <mergeCell ref="B52:N52"/>
    <mergeCell ref="B53:N53"/>
    <mergeCell ref="B54:N5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Z1921"/>
  <sheetViews>
    <sheetView tabSelected="1" topLeftCell="A4" zoomScaleNormal="70" zoomScalePageLayoutView="70" workbookViewId="0">
      <selection activeCell="M3" sqref="M3"/>
    </sheetView>
  </sheetViews>
  <sheetFormatPr baseColWidth="10" defaultRowHeight="15" x14ac:dyDescent="0.2"/>
  <cols>
    <col min="1" max="1" width="14.33203125" customWidth="1"/>
    <col min="2" max="2" width="16.1640625" customWidth="1"/>
    <col min="3" max="3" width="20.83203125" customWidth="1"/>
    <col min="4" max="4" width="19.6640625" customWidth="1"/>
    <col min="5" max="5" width="1.83203125" customWidth="1"/>
    <col min="6" max="6" width="17.1640625" customWidth="1"/>
    <col min="7" max="7" width="20.1640625" customWidth="1"/>
    <col min="8" max="8" width="19.1640625" customWidth="1"/>
    <col min="9" max="9" width="32.5" customWidth="1"/>
    <col min="10" max="10" width="2.6640625" customWidth="1"/>
    <col min="11" max="11" width="24.33203125" customWidth="1"/>
    <col min="12" max="12" width="17" customWidth="1"/>
    <col min="13" max="13" width="23.6640625" customWidth="1"/>
    <col min="14" max="14" width="21" customWidth="1"/>
    <col min="15" max="15" width="14.1640625" customWidth="1"/>
    <col min="16" max="16" width="11" customWidth="1"/>
    <col min="17" max="17" width="4.33203125" customWidth="1"/>
    <col min="18" max="18" width="2.83203125" customWidth="1"/>
    <col min="19" max="19" width="28.5" customWidth="1"/>
    <col min="24" max="24" width="13.5" customWidth="1"/>
  </cols>
  <sheetData>
    <row r="1" spans="1:26" ht="16" thickBot="1" x14ac:dyDescent="0.25">
      <c r="W1" s="54"/>
      <c r="X1" s="54"/>
      <c r="Y1" s="54"/>
      <c r="Z1" s="54"/>
    </row>
    <row r="2" spans="1:26" ht="22" thickBot="1" x14ac:dyDescent="0.3">
      <c r="A2" s="63" t="s">
        <v>13</v>
      </c>
      <c r="B2" s="41"/>
      <c r="C2" s="41"/>
      <c r="D2" s="59">
        <v>44949</v>
      </c>
      <c r="E2" s="37"/>
      <c r="F2" s="37"/>
      <c r="G2" s="37"/>
      <c r="H2" s="39" t="s">
        <v>83</v>
      </c>
      <c r="I2" s="59">
        <f ca="1">TODAY()</f>
        <v>44953</v>
      </c>
      <c r="J2" s="37"/>
      <c r="K2" s="37"/>
      <c r="L2" s="37"/>
      <c r="M2" s="39" t="s">
        <v>342</v>
      </c>
      <c r="N2" s="60">
        <v>45215</v>
      </c>
      <c r="O2" s="37"/>
      <c r="P2" s="37"/>
      <c r="Q2" s="37"/>
      <c r="R2" s="37"/>
      <c r="S2" s="39" t="s">
        <v>84</v>
      </c>
      <c r="T2" s="61">
        <f ca="1">DATEDIF(I2,N2,"yd")</f>
        <v>262</v>
      </c>
      <c r="U2" s="37"/>
    </row>
    <row r="3" spans="1:26" ht="19.5" customHeight="1" thickBot="1" x14ac:dyDescent="0.3">
      <c r="A3" s="39" t="s">
        <v>58</v>
      </c>
      <c r="B3" s="39"/>
      <c r="C3" s="37"/>
      <c r="H3" s="40"/>
      <c r="I3" s="40"/>
      <c r="J3" s="40"/>
      <c r="O3" s="43" t="s">
        <v>1</v>
      </c>
      <c r="P3" s="43"/>
      <c r="Q3" s="42"/>
      <c r="R3" s="75"/>
    </row>
    <row r="4" spans="1:26" ht="30.75" customHeight="1" thickBot="1" x14ac:dyDescent="0.45">
      <c r="A4" s="52" t="s">
        <v>6</v>
      </c>
      <c r="B4" s="44">
        <v>18</v>
      </c>
      <c r="C4" s="36" t="s">
        <v>59</v>
      </c>
      <c r="H4" s="104" t="s">
        <v>7</v>
      </c>
      <c r="I4" s="105"/>
      <c r="J4" s="105"/>
      <c r="K4" s="105"/>
      <c r="L4" s="102">
        <f>0.7*C11+0.2*H11+0.1*M11</f>
        <v>12.749294117647059</v>
      </c>
      <c r="M4" s="103"/>
      <c r="O4" s="90" t="s">
        <v>52</v>
      </c>
      <c r="P4" s="91">
        <v>14</v>
      </c>
      <c r="Q4" s="53"/>
      <c r="R4" s="55"/>
    </row>
    <row r="5" spans="1:26" ht="16" x14ac:dyDescent="0.2">
      <c r="A5" s="52" t="s">
        <v>15</v>
      </c>
      <c r="B5" s="44">
        <v>20</v>
      </c>
      <c r="C5" s="36" t="s">
        <v>59</v>
      </c>
      <c r="M5" s="2"/>
      <c r="N5" s="2"/>
      <c r="O5" s="53" t="s">
        <v>53</v>
      </c>
      <c r="P5" s="33">
        <v>15</v>
      </c>
      <c r="Q5" s="53"/>
      <c r="R5" s="55"/>
    </row>
    <row r="6" spans="1:26" ht="19" x14ac:dyDescent="0.25">
      <c r="A6" s="52" t="s">
        <v>0</v>
      </c>
      <c r="B6" s="44">
        <v>1</v>
      </c>
      <c r="C6" s="36" t="s">
        <v>60</v>
      </c>
      <c r="I6" s="79"/>
      <c r="J6" s="80" t="s">
        <v>297</v>
      </c>
      <c r="K6" s="81" t="s">
        <v>298</v>
      </c>
      <c r="M6" s="2"/>
      <c r="N6" s="2"/>
      <c r="O6" s="53" t="s">
        <v>54</v>
      </c>
      <c r="P6" s="33">
        <v>16</v>
      </c>
      <c r="Q6" s="78"/>
      <c r="R6" s="55"/>
    </row>
    <row r="7" spans="1:26" ht="16" x14ac:dyDescent="0.2">
      <c r="I7" s="79"/>
      <c r="O7" s="53" t="s">
        <v>320</v>
      </c>
      <c r="P7" s="33">
        <v>17</v>
      </c>
    </row>
    <row r="9" spans="1:26" ht="19" x14ac:dyDescent="0.25">
      <c r="A9" s="100" t="s">
        <v>42</v>
      </c>
      <c r="B9" s="100"/>
      <c r="C9" s="100"/>
      <c r="D9" s="100"/>
      <c r="F9" s="100" t="s">
        <v>43</v>
      </c>
      <c r="G9" s="100"/>
      <c r="H9" s="100"/>
      <c r="I9" s="100"/>
      <c r="K9" s="100" t="s">
        <v>0</v>
      </c>
      <c r="L9" s="100"/>
      <c r="M9" s="100"/>
      <c r="N9" s="100"/>
      <c r="P9" s="58"/>
      <c r="Q9" s="58"/>
      <c r="S9" s="101" t="s">
        <v>48</v>
      </c>
      <c r="T9" s="101"/>
      <c r="U9" s="101"/>
      <c r="V9" s="37"/>
      <c r="W9" s="72" t="s">
        <v>290</v>
      </c>
    </row>
    <row r="10" spans="1:26" x14ac:dyDescent="0.2">
      <c r="P10" s="57"/>
      <c r="Q10" s="57"/>
      <c r="S10" s="36"/>
      <c r="T10" s="36" t="s">
        <v>6</v>
      </c>
      <c r="U10" s="36" t="s">
        <v>15</v>
      </c>
      <c r="V10" s="66" t="s">
        <v>87</v>
      </c>
    </row>
    <row r="11" spans="1:26" ht="16" x14ac:dyDescent="0.2">
      <c r="B11" s="31" t="s">
        <v>45</v>
      </c>
      <c r="C11" s="29">
        <f>AVERAGE(B14:B581)</f>
        <v>12.584705882352941</v>
      </c>
      <c r="G11" s="31" t="s">
        <v>46</v>
      </c>
      <c r="H11" s="29">
        <f>AVERAGE(G14:G574)</f>
        <v>12.700000000000001</v>
      </c>
      <c r="L11" s="31" t="s">
        <v>47</v>
      </c>
      <c r="M11" s="29">
        <f>AVERAGE(L14:L574)</f>
        <v>14</v>
      </c>
      <c r="P11" s="58"/>
      <c r="Q11" s="77"/>
      <c r="S11" s="6" t="s">
        <v>19</v>
      </c>
      <c r="T11">
        <f>'Par matière'!B5</f>
        <v>0</v>
      </c>
      <c r="U11">
        <f>'Par matière'!B38</f>
        <v>0</v>
      </c>
      <c r="V11" s="71" t="e">
        <f>'Par matière'!C5</f>
        <v>#DIV/0!</v>
      </c>
    </row>
    <row r="12" spans="1:26" ht="16" x14ac:dyDescent="0.2">
      <c r="C12" s="56"/>
      <c r="G12" s="32" t="s">
        <v>333</v>
      </c>
      <c r="H12" s="30"/>
      <c r="P12" s="58"/>
      <c r="Q12" s="77"/>
      <c r="S12" s="5" t="s">
        <v>18</v>
      </c>
      <c r="T12">
        <f>'Par matière'!B6</f>
        <v>0</v>
      </c>
      <c r="U12">
        <f>'Par matière'!B39</f>
        <v>0</v>
      </c>
      <c r="V12" s="71" t="e">
        <f>'Par matière'!C6</f>
        <v>#DIV/0!</v>
      </c>
    </row>
    <row r="13" spans="1:26" ht="16" x14ac:dyDescent="0.2">
      <c r="A13" s="31" t="s">
        <v>293</v>
      </c>
      <c r="B13" s="31" t="s">
        <v>51</v>
      </c>
      <c r="C13" s="31" t="s">
        <v>14</v>
      </c>
      <c r="D13" s="31" t="s">
        <v>49</v>
      </c>
      <c r="E13" s="31"/>
      <c r="F13" s="31" t="s">
        <v>293</v>
      </c>
      <c r="G13" s="31" t="s">
        <v>51</v>
      </c>
      <c r="H13" s="31" t="s">
        <v>14</v>
      </c>
      <c r="I13" s="31" t="s">
        <v>49</v>
      </c>
      <c r="J13" s="31"/>
      <c r="K13" s="31" t="s">
        <v>293</v>
      </c>
      <c r="L13" s="31" t="s">
        <v>50</v>
      </c>
      <c r="M13" s="31" t="s">
        <v>44</v>
      </c>
      <c r="N13" s="31" t="s">
        <v>49</v>
      </c>
      <c r="P13" s="58"/>
      <c r="Q13" s="77"/>
      <c r="S13" s="7" t="s">
        <v>20</v>
      </c>
      <c r="T13">
        <f>'Par matière'!B7</f>
        <v>0</v>
      </c>
      <c r="U13">
        <f>'Par matière'!B40</f>
        <v>0</v>
      </c>
      <c r="V13" s="71" t="e">
        <f>'Par matière'!C7</f>
        <v>#DIV/0!</v>
      </c>
    </row>
    <row r="14" spans="1:26" ht="16" x14ac:dyDescent="0.2">
      <c r="A14" s="89">
        <v>44951.301585648151</v>
      </c>
      <c r="B14">
        <v>11</v>
      </c>
      <c r="C14" s="65" t="s">
        <v>31</v>
      </c>
      <c r="D14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14" s="89">
        <v>44584</v>
      </c>
      <c r="G14">
        <v>14</v>
      </c>
      <c r="H14" s="65" t="s">
        <v>334</v>
      </c>
      <c r="I14" t="s">
        <v>321</v>
      </c>
      <c r="K14" s="89">
        <v>44587</v>
      </c>
      <c r="L14">
        <v>14</v>
      </c>
      <c r="M14" s="65" t="s">
        <v>294</v>
      </c>
      <c r="P14" s="58"/>
      <c r="Q14" s="57"/>
      <c r="S14" s="13" t="s">
        <v>26</v>
      </c>
      <c r="T14">
        <f>'Par matière'!B8</f>
        <v>0</v>
      </c>
      <c r="U14">
        <f>'Par matière'!B41</f>
        <v>0</v>
      </c>
      <c r="V14" s="71" t="e">
        <f>'Par matière'!C8</f>
        <v>#DIV/0!</v>
      </c>
    </row>
    <row r="15" spans="1:26" ht="16" x14ac:dyDescent="0.2">
      <c r="A15" s="76">
        <v>44951.301631944443</v>
      </c>
      <c r="B15">
        <v>12</v>
      </c>
      <c r="C15" s="65" t="s">
        <v>31</v>
      </c>
      <c r="F15" s="89">
        <v>44584</v>
      </c>
      <c r="G15">
        <v>11.8</v>
      </c>
      <c r="H15" s="65" t="s">
        <v>335</v>
      </c>
      <c r="I15" t="s">
        <v>336</v>
      </c>
      <c r="K15" s="89">
        <v>44587</v>
      </c>
      <c r="M15" s="65" t="s">
        <v>295</v>
      </c>
      <c r="P15" s="58"/>
      <c r="Q15" s="57"/>
      <c r="S15" s="8" t="s">
        <v>21</v>
      </c>
      <c r="T15">
        <f>'Par matière'!B9</f>
        <v>1</v>
      </c>
      <c r="U15">
        <f>'Par matière'!B42</f>
        <v>20</v>
      </c>
      <c r="V15" s="71" t="e">
        <f>'Par matière'!C9</f>
        <v>#DIV/0!</v>
      </c>
    </row>
    <row r="16" spans="1:26" ht="16" x14ac:dyDescent="0.2">
      <c r="A16" s="76">
        <v>44951.301631944443</v>
      </c>
      <c r="B16">
        <v>13</v>
      </c>
      <c r="C16" s="65" t="s">
        <v>31</v>
      </c>
      <c r="F16" s="89">
        <v>44585</v>
      </c>
      <c r="G16">
        <v>12.3</v>
      </c>
      <c r="H16" s="65" t="s">
        <v>340</v>
      </c>
      <c r="I16" t="s">
        <v>336</v>
      </c>
      <c r="K16" s="76"/>
      <c r="M16" s="65" t="s">
        <v>296</v>
      </c>
      <c r="P16" s="58"/>
      <c r="Q16" s="57"/>
      <c r="S16" s="18" t="s">
        <v>31</v>
      </c>
      <c r="T16">
        <f>'Par matière'!B10</f>
        <v>0</v>
      </c>
      <c r="U16">
        <f>'Par matière'!B43</f>
        <v>0</v>
      </c>
      <c r="V16" s="71">
        <f>'Par matière'!C10</f>
        <v>14.43</v>
      </c>
    </row>
    <row r="17" spans="1:22" ht="16" x14ac:dyDescent="0.2">
      <c r="A17" s="73"/>
      <c r="C17" s="65"/>
      <c r="F17" s="89">
        <v>44585</v>
      </c>
      <c r="H17" s="65" t="s">
        <v>14</v>
      </c>
      <c r="K17" s="76"/>
      <c r="M17" s="65" t="s">
        <v>294</v>
      </c>
      <c r="P17" s="58"/>
      <c r="Q17" s="57"/>
      <c r="S17" s="26" t="s">
        <v>39</v>
      </c>
      <c r="T17">
        <f>'Par matière'!B11</f>
        <v>0</v>
      </c>
      <c r="U17">
        <f>'Par matière'!B44</f>
        <v>0</v>
      </c>
      <c r="V17" s="71" t="e">
        <f>'Par matière'!C11</f>
        <v>#DIV/0!</v>
      </c>
    </row>
    <row r="18" spans="1:22" ht="16" x14ac:dyDescent="0.2">
      <c r="A18" s="73"/>
      <c r="C18" s="65"/>
      <c r="F18" s="89">
        <v>44585</v>
      </c>
      <c r="H18" s="65" t="s">
        <v>14</v>
      </c>
      <c r="K18" s="76"/>
      <c r="M18" s="65" t="s">
        <v>296</v>
      </c>
      <c r="P18" s="58"/>
      <c r="Q18" s="57"/>
      <c r="S18" s="25" t="s">
        <v>38</v>
      </c>
      <c r="T18">
        <f>'Par matière'!B12</f>
        <v>0</v>
      </c>
      <c r="U18">
        <f>'Par matière'!B45</f>
        <v>20</v>
      </c>
      <c r="V18" s="71" t="e">
        <f>'Par matière'!C12</f>
        <v>#DIV/0!</v>
      </c>
    </row>
    <row r="19" spans="1:22" ht="16" x14ac:dyDescent="0.2">
      <c r="A19" s="73"/>
      <c r="C19" s="65"/>
      <c r="F19" s="89">
        <v>44585</v>
      </c>
      <c r="H19" s="65" t="s">
        <v>14</v>
      </c>
      <c r="K19" s="73"/>
      <c r="M19" s="65"/>
      <c r="P19" s="58"/>
      <c r="Q19" s="57"/>
      <c r="S19" s="14" t="s">
        <v>27</v>
      </c>
      <c r="T19">
        <f>'Par matière'!B13</f>
        <v>1</v>
      </c>
      <c r="U19">
        <f>'Par matière'!B46</f>
        <v>20</v>
      </c>
      <c r="V19" s="71" t="e">
        <f>'Par matière'!C13</f>
        <v>#DIV/0!</v>
      </c>
    </row>
    <row r="20" spans="1:22" ht="16" x14ac:dyDescent="0.2">
      <c r="A20" s="73"/>
      <c r="C20" s="65"/>
      <c r="F20" s="89">
        <v>44585</v>
      </c>
      <c r="H20" s="65" t="s">
        <v>14</v>
      </c>
      <c r="K20" s="73"/>
      <c r="M20" s="65"/>
      <c r="P20" s="58"/>
      <c r="Q20" s="57"/>
      <c r="S20" s="4" t="s">
        <v>17</v>
      </c>
      <c r="T20">
        <f>'Par matière'!B14</f>
        <v>0</v>
      </c>
      <c r="U20">
        <f>'Par matière'!B47</f>
        <v>0</v>
      </c>
      <c r="V20" s="71" t="e">
        <f>'Par matière'!C14</f>
        <v>#DIV/0!</v>
      </c>
    </row>
    <row r="21" spans="1:22" ht="16" x14ac:dyDescent="0.2">
      <c r="A21" s="73"/>
      <c r="C21" s="65"/>
      <c r="F21" s="89">
        <v>44585</v>
      </c>
      <c r="H21" s="65" t="s">
        <v>14</v>
      </c>
      <c r="K21" s="73"/>
      <c r="M21" s="65"/>
      <c r="P21" s="58"/>
      <c r="Q21" s="57"/>
      <c r="S21" s="24" t="s">
        <v>37</v>
      </c>
      <c r="T21">
        <f>'Par matière'!B15</f>
        <v>0</v>
      </c>
      <c r="U21">
        <f>'Par matière'!B48</f>
        <v>0</v>
      </c>
      <c r="V21" s="71" t="e">
        <f>'Par matière'!C15</f>
        <v>#DIV/0!</v>
      </c>
    </row>
    <row r="22" spans="1:22" ht="16" x14ac:dyDescent="0.2">
      <c r="A22" s="89">
        <v>44585</v>
      </c>
      <c r="C22" s="65"/>
      <c r="D22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/>
      </c>
      <c r="F22" s="89">
        <v>44584</v>
      </c>
      <c r="H22" s="65"/>
      <c r="K22" s="73"/>
      <c r="M22" s="65"/>
      <c r="Q22" s="57"/>
      <c r="S22" s="21" t="s">
        <v>34</v>
      </c>
      <c r="T22">
        <f>'Par matière'!B16</f>
        <v>0</v>
      </c>
      <c r="U22">
        <f>'Par matière'!B49</f>
        <v>0</v>
      </c>
      <c r="V22" s="71" t="e">
        <f>'Par matière'!C16</f>
        <v>#DIV/0!</v>
      </c>
    </row>
    <row r="23" spans="1:22" ht="16" x14ac:dyDescent="0.2">
      <c r="A23" s="89">
        <v>44585</v>
      </c>
      <c r="C23" s="65"/>
      <c r="D23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/>
      </c>
      <c r="F23" s="89">
        <v>44584</v>
      </c>
      <c r="H23" s="65"/>
      <c r="K23" s="73"/>
      <c r="M23" s="65"/>
      <c r="N23" s="73"/>
      <c r="Q23" s="57"/>
      <c r="S23" s="23" t="s">
        <v>36</v>
      </c>
      <c r="T23">
        <f>'Par matière'!B17</f>
        <v>0</v>
      </c>
      <c r="U23">
        <f>'Par matière'!B50</f>
        <v>0</v>
      </c>
      <c r="V23" s="71" t="e">
        <f>'Par matière'!C17</f>
        <v>#DIV/0!</v>
      </c>
    </row>
    <row r="24" spans="1:22" ht="16" x14ac:dyDescent="0.2">
      <c r="A24" s="89">
        <v>44585</v>
      </c>
      <c r="C24" s="65"/>
      <c r="D24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/>
      </c>
      <c r="F24" s="89">
        <v>44584</v>
      </c>
      <c r="H24" s="65"/>
      <c r="K24" s="73"/>
      <c r="M24" s="65"/>
      <c r="Q24" s="57"/>
      <c r="S24" s="3" t="s">
        <v>16</v>
      </c>
      <c r="T24">
        <f>'Par matière'!B18</f>
        <v>0</v>
      </c>
      <c r="U24">
        <f>'Par matière'!B51</f>
        <v>0</v>
      </c>
      <c r="V24" s="71" t="e">
        <f>'Par matière'!C18</f>
        <v>#DIV/0!</v>
      </c>
    </row>
    <row r="25" spans="1:22" ht="16" x14ac:dyDescent="0.2">
      <c r="A25" s="89">
        <v>44585</v>
      </c>
      <c r="B25">
        <v>15.6</v>
      </c>
      <c r="C25" s="65" t="s">
        <v>341</v>
      </c>
      <c r="D25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25" s="89">
        <v>44584</v>
      </c>
      <c r="H25" s="65"/>
      <c r="K25" s="73"/>
      <c r="M25" s="65"/>
      <c r="Q25" s="57"/>
      <c r="S25" s="19" t="s">
        <v>32</v>
      </c>
      <c r="T25">
        <f>'Par matière'!B19</f>
        <v>0</v>
      </c>
      <c r="U25">
        <f>'Par matière'!B52</f>
        <v>0</v>
      </c>
      <c r="V25" s="71" t="e">
        <f>'Par matière'!C19</f>
        <v>#DIV/0!</v>
      </c>
    </row>
    <row r="26" spans="1:22" ht="16" x14ac:dyDescent="0.2">
      <c r="A26" s="89">
        <v>44585</v>
      </c>
      <c r="B26">
        <v>14.43</v>
      </c>
      <c r="C26" s="65" t="s">
        <v>31</v>
      </c>
      <c r="D26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26" s="89">
        <v>44584</v>
      </c>
      <c r="H26" s="65"/>
      <c r="K26" s="73"/>
      <c r="M26" s="65"/>
      <c r="P26" s="58"/>
      <c r="Q26" s="57"/>
      <c r="S26" s="12" t="s">
        <v>25</v>
      </c>
      <c r="T26">
        <f>'Par matière'!B20</f>
        <v>0</v>
      </c>
      <c r="U26">
        <f>'Par matière'!B53</f>
        <v>0</v>
      </c>
      <c r="V26" s="71" t="e">
        <f>'Par matière'!C20</f>
        <v>#DIV/0!</v>
      </c>
    </row>
    <row r="27" spans="1:22" ht="16" x14ac:dyDescent="0.2">
      <c r="A27" s="89">
        <v>44585</v>
      </c>
      <c r="B27">
        <v>13.38</v>
      </c>
      <c r="C27" s="65" t="s">
        <v>339</v>
      </c>
      <c r="D27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E27" s="74"/>
      <c r="F27" s="89">
        <v>44584</v>
      </c>
      <c r="H27" s="65"/>
      <c r="I27" s="67"/>
      <c r="K27" s="73"/>
      <c r="M27" s="65"/>
      <c r="P27" s="58"/>
      <c r="Q27" s="57"/>
      <c r="S27" s="11" t="s">
        <v>24</v>
      </c>
      <c r="T27">
        <f>'Par matière'!B21</f>
        <v>0</v>
      </c>
      <c r="U27">
        <f>'Par matière'!B54</f>
        <v>0</v>
      </c>
      <c r="V27" s="71" t="e">
        <f>'Par matière'!C21</f>
        <v>#DIV/0!</v>
      </c>
    </row>
    <row r="28" spans="1:22" ht="16" x14ac:dyDescent="0.2">
      <c r="A28" s="92">
        <v>44585</v>
      </c>
      <c r="B28" s="95">
        <v>14</v>
      </c>
      <c r="C28" s="93" t="s">
        <v>338</v>
      </c>
      <c r="D28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E28" s="69"/>
      <c r="F28" s="89">
        <v>44584</v>
      </c>
      <c r="H28" s="65"/>
      <c r="I28" s="67"/>
      <c r="K28" s="73"/>
      <c r="M28" s="65"/>
      <c r="P28" s="58"/>
      <c r="Q28" s="57"/>
      <c r="S28" s="10" t="s">
        <v>23</v>
      </c>
      <c r="T28">
        <f>'Par matière'!B22</f>
        <v>0</v>
      </c>
      <c r="U28">
        <f>'Par matière'!B55</f>
        <v>0</v>
      </c>
      <c r="V28" s="71" t="e">
        <f>'Par matière'!C22</f>
        <v>#DIV/0!</v>
      </c>
    </row>
    <row r="29" spans="1:22" ht="16" x14ac:dyDescent="0.2">
      <c r="A29" s="89">
        <v>44584</v>
      </c>
      <c r="B29">
        <v>11.33</v>
      </c>
      <c r="C29" s="65" t="s">
        <v>36</v>
      </c>
      <c r="D29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E29" s="70"/>
      <c r="F29" s="89">
        <v>44584</v>
      </c>
      <c r="H29" s="65"/>
      <c r="K29" s="73"/>
      <c r="M29" s="65"/>
      <c r="P29" s="58"/>
      <c r="Q29" s="57"/>
      <c r="S29" s="15" t="s">
        <v>28</v>
      </c>
      <c r="T29">
        <f>'Par matière'!B23</f>
        <v>0</v>
      </c>
      <c r="U29">
        <f>'Par matière'!B56</f>
        <v>20</v>
      </c>
      <c r="V29" s="71" t="e">
        <f>'Par matière'!C23</f>
        <v>#DIV/0!</v>
      </c>
    </row>
    <row r="30" spans="1:22" ht="16" x14ac:dyDescent="0.2">
      <c r="A30" s="89">
        <v>44584</v>
      </c>
      <c r="B30">
        <v>10.6</v>
      </c>
      <c r="C30" s="65" t="s">
        <v>337</v>
      </c>
      <c r="D30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E30" s="69"/>
      <c r="F30" s="89">
        <v>44584</v>
      </c>
      <c r="H30" s="65"/>
      <c r="K30" s="73"/>
      <c r="M30" s="65"/>
      <c r="P30" s="58"/>
      <c r="Q30" s="57"/>
      <c r="S30" s="9" t="s">
        <v>22</v>
      </c>
      <c r="T30">
        <f>'Par matière'!B24</f>
        <v>0</v>
      </c>
      <c r="U30">
        <f>'Par matière'!B57</f>
        <v>0</v>
      </c>
      <c r="V30" s="71" t="e">
        <f>'Par matière'!C24</f>
        <v>#DIV/0!</v>
      </c>
    </row>
    <row r="31" spans="1:22" ht="16" x14ac:dyDescent="0.2">
      <c r="A31" s="89">
        <v>44584</v>
      </c>
      <c r="B31">
        <v>11.6</v>
      </c>
      <c r="C31" s="65" t="s">
        <v>337</v>
      </c>
      <c r="D31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E31" s="58"/>
      <c r="F31" s="89">
        <v>44584</v>
      </c>
      <c r="H31" s="65"/>
      <c r="K31" s="73"/>
      <c r="M31" s="65"/>
      <c r="P31" s="58"/>
      <c r="Q31" s="57"/>
      <c r="S31" s="20" t="s">
        <v>33</v>
      </c>
      <c r="T31">
        <f>'Par matière'!B25</f>
        <v>0</v>
      </c>
      <c r="U31">
        <f>'Par matière'!B58</f>
        <v>0</v>
      </c>
      <c r="V31" s="71" t="e">
        <f>'Par matière'!C25</f>
        <v>#DIV/0!</v>
      </c>
    </row>
    <row r="32" spans="1:22" ht="16" x14ac:dyDescent="0.2">
      <c r="A32" s="89">
        <v>44584</v>
      </c>
      <c r="B32">
        <v>11.29</v>
      </c>
      <c r="C32" s="65" t="s">
        <v>332</v>
      </c>
      <c r="D32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E32" s="70"/>
      <c r="F32" s="89">
        <v>44584</v>
      </c>
      <c r="H32" s="65"/>
      <c r="K32" s="73"/>
      <c r="M32" s="65"/>
      <c r="P32" s="58"/>
      <c r="Q32" s="57"/>
      <c r="S32" s="22" t="s">
        <v>35</v>
      </c>
      <c r="T32">
        <f>'Par matière'!B26</f>
        <v>0</v>
      </c>
      <c r="U32">
        <f>'Par matière'!B59</f>
        <v>0</v>
      </c>
      <c r="V32" s="71" t="e">
        <f>'Par matière'!C26</f>
        <v>#DIV/0!</v>
      </c>
    </row>
    <row r="33" spans="1:25" ht="16" x14ac:dyDescent="0.2">
      <c r="A33" s="89">
        <v>44584</v>
      </c>
      <c r="B33" s="94" t="s">
        <v>330</v>
      </c>
      <c r="C33" s="65" t="s">
        <v>331</v>
      </c>
      <c r="D33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E33" s="68"/>
      <c r="F33" s="89">
        <v>44584</v>
      </c>
      <c r="H33" s="65"/>
      <c r="K33" s="73"/>
      <c r="M33" s="65"/>
      <c r="N33" s="73"/>
      <c r="P33" s="58"/>
      <c r="Q33" s="57"/>
      <c r="S33" s="27" t="s">
        <v>40</v>
      </c>
      <c r="T33">
        <f>'Par matière'!B27</f>
        <v>0</v>
      </c>
      <c r="U33">
        <f>'Par matière'!B60</f>
        <v>0</v>
      </c>
      <c r="V33" s="71" t="e">
        <f>'Par matière'!C27</f>
        <v>#DIV/0!</v>
      </c>
    </row>
    <row r="34" spans="1:25" ht="16" x14ac:dyDescent="0.2">
      <c r="A34" s="89">
        <v>44584</v>
      </c>
      <c r="B34">
        <v>18.16</v>
      </c>
      <c r="C34" s="65" t="s">
        <v>329</v>
      </c>
      <c r="D34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34" s="89">
        <v>44584</v>
      </c>
      <c r="H34" s="65"/>
      <c r="K34" s="73"/>
      <c r="M34" s="65"/>
      <c r="P34" s="58"/>
      <c r="Q34" s="57"/>
      <c r="S34" s="16" t="s">
        <v>29</v>
      </c>
      <c r="T34">
        <f>'Par matière'!B28</f>
        <v>0</v>
      </c>
      <c r="U34">
        <f>'Par matière'!B61</f>
        <v>0</v>
      </c>
      <c r="V34" s="71" t="e">
        <f>'Par matière'!C28</f>
        <v>#DIV/0!</v>
      </c>
    </row>
    <row r="35" spans="1:25" ht="16" x14ac:dyDescent="0.2">
      <c r="A35" s="89">
        <v>44584</v>
      </c>
      <c r="B35" s="94">
        <v>13.87</v>
      </c>
      <c r="C35" s="65" t="s">
        <v>328</v>
      </c>
      <c r="D35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35" s="65"/>
      <c r="H35" s="65"/>
      <c r="K35" s="73"/>
      <c r="M35" s="65"/>
      <c r="P35" s="58"/>
      <c r="Q35" s="57"/>
      <c r="S35" s="17" t="s">
        <v>30</v>
      </c>
      <c r="T35">
        <f>'Par matière'!B29</f>
        <v>0</v>
      </c>
      <c r="U35">
        <f>'Par matière'!B62</f>
        <v>0</v>
      </c>
      <c r="V35" s="71" t="e">
        <f>'Par matière'!C29</f>
        <v>#DIV/0!</v>
      </c>
    </row>
    <row r="36" spans="1:25" ht="16" x14ac:dyDescent="0.2">
      <c r="A36" s="89">
        <v>44584</v>
      </c>
      <c r="B36">
        <v>14.66</v>
      </c>
      <c r="C36" s="65" t="s">
        <v>327</v>
      </c>
      <c r="D36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36" s="65"/>
      <c r="H36" s="65"/>
      <c r="K36" s="73"/>
      <c r="M36" s="65"/>
      <c r="P36" s="58"/>
      <c r="Q36" s="57"/>
      <c r="S36" s="28" t="s">
        <v>41</v>
      </c>
      <c r="T36">
        <f>'Par matière'!B30</f>
        <v>0</v>
      </c>
      <c r="U36">
        <f>'Par matière'!B63</f>
        <v>0</v>
      </c>
      <c r="V36" s="71" t="e">
        <f>'Par matière'!C30</f>
        <v>#DIV/0!</v>
      </c>
    </row>
    <row r="37" spans="1:25" ht="16" x14ac:dyDescent="0.2">
      <c r="A37" s="89">
        <v>44584</v>
      </c>
      <c r="B37">
        <v>14.93</v>
      </c>
      <c r="C37" s="65" t="s">
        <v>325</v>
      </c>
      <c r="D37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37" s="65"/>
      <c r="H37" s="65"/>
      <c r="K37" s="73"/>
      <c r="M37" s="65"/>
      <c r="P37" s="58"/>
      <c r="Q37" s="57"/>
      <c r="S37" s="16" t="s">
        <v>0</v>
      </c>
      <c r="T37">
        <f>'Par matière'!B31</f>
        <v>2</v>
      </c>
      <c r="V37" s="71" t="e">
        <f>'Par matière'!C31</f>
        <v>#DIV/0!</v>
      </c>
    </row>
    <row r="38" spans="1:25" x14ac:dyDescent="0.2">
      <c r="A38" s="89">
        <v>44584</v>
      </c>
      <c r="B38">
        <v>9.4700000000000006</v>
      </c>
      <c r="C38" s="65" t="s">
        <v>326</v>
      </c>
      <c r="D38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38" s="65"/>
      <c r="H38" s="65"/>
      <c r="K38" s="73"/>
      <c r="M38" s="65"/>
      <c r="P38" s="58"/>
      <c r="Q38" s="57"/>
      <c r="S38" s="44" t="s">
        <v>2</v>
      </c>
      <c r="T38" s="37">
        <f>SUM(T11:T37)</f>
        <v>4</v>
      </c>
      <c r="U38" s="37">
        <f>SUM(U11:U37)</f>
        <v>80</v>
      </c>
      <c r="V38" s="37"/>
    </row>
    <row r="39" spans="1:25" x14ac:dyDescent="0.2">
      <c r="A39" s="89">
        <v>44584</v>
      </c>
      <c r="B39">
        <v>20</v>
      </c>
      <c r="C39" s="65" t="s">
        <v>325</v>
      </c>
      <c r="D39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39" s="65"/>
      <c r="H39" s="65"/>
      <c r="K39" s="73"/>
      <c r="M39" s="65"/>
      <c r="P39" s="58"/>
      <c r="Q39" s="57"/>
    </row>
    <row r="40" spans="1:25" x14ac:dyDescent="0.2">
      <c r="A40" s="89">
        <v>44584</v>
      </c>
      <c r="B40">
        <v>7.6</v>
      </c>
      <c r="C40" s="65" t="s">
        <v>325</v>
      </c>
      <c r="D40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40" s="65"/>
      <c r="H40" s="65"/>
      <c r="K40" s="73"/>
      <c r="M40" s="65"/>
      <c r="Y40" s="58"/>
    </row>
    <row r="41" spans="1:25" x14ac:dyDescent="0.2">
      <c r="A41" s="92">
        <v>44584</v>
      </c>
      <c r="B41" s="95">
        <v>7.7</v>
      </c>
      <c r="C41" s="93" t="s">
        <v>325</v>
      </c>
      <c r="D41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41" s="65"/>
      <c r="H41" s="65"/>
      <c r="K41" s="73"/>
      <c r="M41" s="65"/>
      <c r="Y41" s="58"/>
    </row>
    <row r="42" spans="1:25" x14ac:dyDescent="0.2">
      <c r="A42" s="76">
        <v>44583.897256944445</v>
      </c>
      <c r="B42">
        <v>9.07</v>
      </c>
      <c r="C42" s="65"/>
      <c r="D42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42" s="65"/>
      <c r="H42" s="65"/>
      <c r="K42" s="73"/>
      <c r="M42" s="65"/>
      <c r="Y42" s="58"/>
    </row>
    <row r="43" spans="1:25" x14ac:dyDescent="0.2">
      <c r="A43" s="76">
        <v>44583.897256944445</v>
      </c>
      <c r="B43">
        <v>14.57</v>
      </c>
      <c r="C43" s="64"/>
      <c r="D43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43" s="65"/>
      <c r="K43" s="73"/>
      <c r="M43" s="65"/>
      <c r="Y43" s="58"/>
    </row>
    <row r="44" spans="1:25" x14ac:dyDescent="0.2">
      <c r="A44" s="76">
        <v>44583.897256944445</v>
      </c>
      <c r="B44">
        <v>14.27</v>
      </c>
      <c r="C44" s="65"/>
      <c r="D44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44" s="65"/>
      <c r="H44" s="65"/>
      <c r="K44" s="73"/>
      <c r="M44" s="65"/>
      <c r="P44" s="58"/>
      <c r="Q44" s="57"/>
    </row>
    <row r="45" spans="1:25" x14ac:dyDescent="0.2">
      <c r="A45" s="76">
        <v>44583.897256944445</v>
      </c>
      <c r="B45">
        <v>13.2</v>
      </c>
      <c r="C45" s="65"/>
      <c r="D45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Acquis</v>
      </c>
      <c r="F45" s="65"/>
      <c r="H45" s="65"/>
      <c r="K45" s="73"/>
      <c r="M45" s="65"/>
      <c r="P45" s="58"/>
      <c r="Q45" s="57"/>
    </row>
    <row r="46" spans="1:25" x14ac:dyDescent="0.2">
      <c r="A46" s="76">
        <v>44583.897256944445</v>
      </c>
      <c r="B46">
        <v>12.93</v>
      </c>
      <c r="C46" s="65"/>
      <c r="D46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46" s="65"/>
      <c r="H46" s="65"/>
      <c r="K46" s="73"/>
      <c r="M46" s="65"/>
      <c r="P46" s="58"/>
      <c r="Q46" s="57"/>
    </row>
    <row r="47" spans="1:25" x14ac:dyDescent="0.2">
      <c r="A47" s="76">
        <v>44583.897256944445</v>
      </c>
      <c r="B47">
        <v>12.93</v>
      </c>
      <c r="C47" s="65"/>
      <c r="D47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47" s="65"/>
      <c r="H47" s="65"/>
      <c r="K47" s="73"/>
      <c r="M47" s="65"/>
      <c r="P47" s="58"/>
      <c r="Q47" s="57"/>
    </row>
    <row r="48" spans="1:25" x14ac:dyDescent="0.2">
      <c r="A48" s="76">
        <v>44583.897256944445</v>
      </c>
      <c r="B48">
        <v>12.8</v>
      </c>
      <c r="C48" s="65"/>
      <c r="D48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48" s="65"/>
      <c r="H48" s="65"/>
      <c r="K48" s="73"/>
      <c r="M48" s="65"/>
      <c r="P48" s="58"/>
      <c r="Q48" s="57"/>
    </row>
    <row r="49" spans="1:17" x14ac:dyDescent="0.2">
      <c r="A49" s="76">
        <v>44583.897256944445</v>
      </c>
      <c r="B49">
        <v>12.67</v>
      </c>
      <c r="C49" s="65"/>
      <c r="D49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49" s="65"/>
      <c r="H49" s="65"/>
      <c r="K49" s="73"/>
      <c r="M49" s="65"/>
      <c r="P49" s="58"/>
      <c r="Q49" s="57"/>
    </row>
    <row r="50" spans="1:17" x14ac:dyDescent="0.2">
      <c r="A50" s="76">
        <v>44583.897256944445</v>
      </c>
      <c r="B50">
        <v>12.67</v>
      </c>
      <c r="C50" s="65"/>
      <c r="D50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50" s="65"/>
      <c r="H50" s="65"/>
      <c r="K50" s="73"/>
      <c r="M50" s="65"/>
      <c r="P50" s="58"/>
      <c r="Q50" s="57"/>
    </row>
    <row r="51" spans="1:17" x14ac:dyDescent="0.2">
      <c r="A51" s="76">
        <v>44583.897256944445</v>
      </c>
      <c r="B51">
        <v>12.57</v>
      </c>
      <c r="C51" s="65"/>
      <c r="D51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51" s="65"/>
      <c r="H51" s="65"/>
      <c r="K51" s="73"/>
      <c r="M51" s="65"/>
      <c r="P51" s="58"/>
      <c r="Q51" s="57"/>
    </row>
    <row r="52" spans="1:17" x14ac:dyDescent="0.2">
      <c r="A52" s="76">
        <v>44583.897256944445</v>
      </c>
      <c r="B52">
        <v>12.53</v>
      </c>
      <c r="C52" s="65"/>
      <c r="D52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52" s="65"/>
      <c r="H52" s="65"/>
      <c r="K52" s="73"/>
      <c r="M52" s="65"/>
      <c r="P52" s="58"/>
      <c r="Q52" s="57"/>
    </row>
    <row r="53" spans="1:17" x14ac:dyDescent="0.2">
      <c r="A53" s="76">
        <v>44583.897256944445</v>
      </c>
      <c r="B53">
        <v>11.08</v>
      </c>
      <c r="C53" s="65"/>
      <c r="D53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53" s="65"/>
      <c r="H53" s="65"/>
      <c r="K53" s="73"/>
      <c r="M53" s="65"/>
      <c r="P53" s="58"/>
      <c r="Q53" s="57"/>
    </row>
    <row r="54" spans="1:17" x14ac:dyDescent="0.2">
      <c r="A54" s="76">
        <v>44583.897256944445</v>
      </c>
      <c r="B54">
        <v>9.57</v>
      </c>
      <c r="C54" s="65" t="s">
        <v>322</v>
      </c>
      <c r="D54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54" s="65"/>
      <c r="H54" s="65"/>
      <c r="K54" s="73"/>
      <c r="M54" s="65"/>
      <c r="P54" s="58"/>
      <c r="Q54" s="57"/>
    </row>
    <row r="55" spans="1:17" x14ac:dyDescent="0.2">
      <c r="A55" s="76">
        <v>44583.897256944445</v>
      </c>
      <c r="B55">
        <v>10.8</v>
      </c>
      <c r="C55" s="65" t="s">
        <v>323</v>
      </c>
      <c r="D55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Insuffisant</v>
      </c>
      <c r="F55" s="65"/>
      <c r="H55" s="65"/>
      <c r="K55" s="73"/>
      <c r="M55" s="65"/>
      <c r="P55" s="58"/>
      <c r="Q55" s="57"/>
    </row>
    <row r="56" spans="1:17" x14ac:dyDescent="0.2">
      <c r="A56" s="76">
        <v>44583.897256944445</v>
      </c>
      <c r="B56">
        <v>11.6</v>
      </c>
      <c r="C56" s="65" t="s">
        <v>324</v>
      </c>
      <c r="D56" t="str">
        <f>+IF(Tableau4[[#This Row],[Note à la série ]]&gt;=13,"Acquis",IF(Tableau4[[#This Row],[Note à la série ]]&gt;=11,"Moyen",IF(Tableau4[[#This Row],[Note à la série ]]&gt;0,"Insuffisant",IF(Tableau4[[#This Row],[Note à la série ]]=0,"",))))</f>
        <v>Moyen</v>
      </c>
      <c r="F56" s="65"/>
      <c r="H56" s="65"/>
      <c r="K56" s="73"/>
      <c r="M56" s="65"/>
      <c r="P56" s="58"/>
      <c r="Q56" s="57"/>
    </row>
    <row r="57" spans="1:17" x14ac:dyDescent="0.2">
      <c r="A57" s="73"/>
      <c r="C57" s="65"/>
      <c r="F57" s="65"/>
      <c r="H57" s="65"/>
      <c r="K57" s="73"/>
      <c r="M57" s="65"/>
      <c r="P57" s="58"/>
      <c r="Q57" s="57"/>
    </row>
    <row r="58" spans="1:17" x14ac:dyDescent="0.2">
      <c r="A58" s="73"/>
      <c r="C58" s="65"/>
      <c r="F58" s="65"/>
      <c r="H58" s="65"/>
      <c r="K58" s="73"/>
      <c r="M58" s="65"/>
      <c r="P58" s="58"/>
      <c r="Q58" s="57"/>
    </row>
    <row r="59" spans="1:17" x14ac:dyDescent="0.2">
      <c r="A59" s="73"/>
      <c r="C59" s="65"/>
      <c r="F59" s="65"/>
      <c r="H59" s="65"/>
      <c r="K59" s="73"/>
      <c r="M59" s="65"/>
      <c r="P59" s="58"/>
      <c r="Q59" s="57"/>
    </row>
    <row r="60" spans="1:17" x14ac:dyDescent="0.2">
      <c r="A60" s="73"/>
      <c r="C60" s="65"/>
      <c r="F60" s="65"/>
      <c r="H60" s="65"/>
      <c r="K60" s="73"/>
      <c r="M60" s="65"/>
      <c r="P60" s="58"/>
      <c r="Q60" s="57"/>
    </row>
    <row r="61" spans="1:17" x14ac:dyDescent="0.2">
      <c r="A61" s="73"/>
      <c r="C61" s="65"/>
      <c r="F61" s="65"/>
      <c r="H61" s="65"/>
      <c r="K61" s="73"/>
      <c r="M61" s="65"/>
      <c r="P61" s="58"/>
      <c r="Q61" s="57"/>
    </row>
    <row r="62" spans="1:17" x14ac:dyDescent="0.2">
      <c r="A62" s="73"/>
      <c r="C62" s="65"/>
      <c r="F62" s="65"/>
      <c r="H62" s="65"/>
      <c r="K62" s="73"/>
      <c r="M62" s="65"/>
      <c r="P62" s="58"/>
      <c r="Q62" s="57"/>
    </row>
    <row r="63" spans="1:17" x14ac:dyDescent="0.2">
      <c r="A63" s="73"/>
      <c r="C63" s="65"/>
      <c r="F63" s="65"/>
      <c r="H63" s="65"/>
      <c r="K63" s="73"/>
      <c r="M63" s="65"/>
      <c r="P63" s="58"/>
      <c r="Q63" s="57"/>
    </row>
    <row r="64" spans="1:17" x14ac:dyDescent="0.2">
      <c r="A64" s="73"/>
      <c r="C64" s="65"/>
      <c r="F64" s="65"/>
      <c r="H64" s="65"/>
      <c r="K64" s="73"/>
      <c r="M64" s="65"/>
      <c r="P64" s="58"/>
      <c r="Q64" s="57"/>
    </row>
    <row r="65" spans="1:17" x14ac:dyDescent="0.2">
      <c r="A65" s="73"/>
      <c r="C65" s="65"/>
      <c r="F65" s="65"/>
      <c r="H65" s="65"/>
      <c r="K65" s="73"/>
      <c r="M65" s="65"/>
      <c r="P65" s="58"/>
      <c r="Q65" s="57"/>
    </row>
    <row r="66" spans="1:17" x14ac:dyDescent="0.2">
      <c r="A66" s="73"/>
      <c r="C66" s="65"/>
      <c r="F66" s="65"/>
      <c r="H66" s="65"/>
      <c r="K66" s="73"/>
      <c r="M66" s="65"/>
      <c r="P66" s="58"/>
      <c r="Q66" s="57"/>
    </row>
    <row r="67" spans="1:17" x14ac:dyDescent="0.2">
      <c r="A67" s="73"/>
      <c r="C67" s="65"/>
      <c r="F67" s="65"/>
      <c r="H67" s="65"/>
      <c r="K67" s="73"/>
      <c r="M67" s="65"/>
      <c r="P67" s="58"/>
      <c r="Q67" s="57"/>
    </row>
    <row r="68" spans="1:17" x14ac:dyDescent="0.2">
      <c r="A68" s="73"/>
      <c r="C68" s="65"/>
      <c r="F68" s="65"/>
      <c r="H68" s="65"/>
      <c r="K68" s="73"/>
      <c r="M68" s="65"/>
      <c r="P68" s="58"/>
      <c r="Q68" s="57"/>
    </row>
    <row r="69" spans="1:17" x14ac:dyDescent="0.2">
      <c r="A69" s="73"/>
      <c r="C69" s="65"/>
      <c r="F69" s="65"/>
      <c r="H69" s="65"/>
      <c r="K69" s="73"/>
      <c r="M69" s="65"/>
      <c r="P69" s="58"/>
      <c r="Q69" s="57"/>
    </row>
    <row r="70" spans="1:17" x14ac:dyDescent="0.2">
      <c r="A70" s="73"/>
      <c r="C70" s="65"/>
      <c r="F70" s="65"/>
      <c r="H70" s="65"/>
      <c r="K70" s="73"/>
      <c r="M70" s="65"/>
      <c r="P70" s="58"/>
      <c r="Q70" s="57"/>
    </row>
    <row r="71" spans="1:17" x14ac:dyDescent="0.2">
      <c r="A71" s="73"/>
      <c r="C71" s="65"/>
      <c r="F71" s="65"/>
      <c r="H71" s="65"/>
      <c r="K71" s="73"/>
      <c r="M71" s="65"/>
      <c r="P71" s="58"/>
      <c r="Q71" s="57"/>
    </row>
    <row r="72" spans="1:17" x14ac:dyDescent="0.2">
      <c r="A72" s="73"/>
      <c r="C72" s="65"/>
      <c r="F72" s="65"/>
      <c r="H72" s="65"/>
      <c r="K72" s="73"/>
      <c r="M72" s="65"/>
      <c r="P72" s="58"/>
      <c r="Q72" s="57"/>
    </row>
    <row r="73" spans="1:17" x14ac:dyDescent="0.2">
      <c r="A73" s="73"/>
      <c r="C73" s="65"/>
      <c r="F73" s="65"/>
      <c r="H73" s="65"/>
      <c r="K73" s="73"/>
      <c r="M73" s="65"/>
      <c r="P73" s="58"/>
      <c r="Q73" s="57"/>
    </row>
    <row r="74" spans="1:17" x14ac:dyDescent="0.2">
      <c r="A74" s="73"/>
      <c r="C74" s="65"/>
      <c r="F74" s="65"/>
      <c r="H74" s="65"/>
      <c r="K74" s="73"/>
      <c r="M74" s="65"/>
      <c r="P74" s="58"/>
      <c r="Q74" s="57"/>
    </row>
    <row r="75" spans="1:17" x14ac:dyDescent="0.2">
      <c r="A75" s="73"/>
      <c r="C75" s="65"/>
      <c r="F75" s="65"/>
      <c r="H75" s="65"/>
      <c r="K75" s="73"/>
      <c r="M75" s="65"/>
      <c r="P75" s="58"/>
      <c r="Q75" s="57"/>
    </row>
    <row r="76" spans="1:17" x14ac:dyDescent="0.2">
      <c r="A76" s="73"/>
      <c r="C76" s="65"/>
      <c r="F76" s="65"/>
      <c r="H76" s="65"/>
      <c r="K76" s="73"/>
      <c r="M76" s="65"/>
      <c r="P76" s="58"/>
      <c r="Q76" s="57"/>
    </row>
    <row r="77" spans="1:17" x14ac:dyDescent="0.2">
      <c r="A77" s="73"/>
      <c r="C77" s="65"/>
      <c r="F77" s="65"/>
      <c r="H77" s="65"/>
      <c r="K77" s="73"/>
      <c r="M77" s="65"/>
      <c r="P77" s="58"/>
      <c r="Q77" s="57"/>
    </row>
    <row r="78" spans="1:17" x14ac:dyDescent="0.2">
      <c r="A78" s="73"/>
      <c r="C78" s="65"/>
      <c r="F78" s="65"/>
      <c r="H78" s="65"/>
      <c r="K78" s="73"/>
      <c r="M78" s="65"/>
      <c r="P78" s="58"/>
      <c r="Q78" s="57"/>
    </row>
    <row r="79" spans="1:17" x14ac:dyDescent="0.2">
      <c r="A79" s="73"/>
      <c r="C79" s="65"/>
      <c r="F79" s="65"/>
      <c r="H79" s="65"/>
      <c r="K79" s="73"/>
      <c r="M79" s="65"/>
      <c r="P79" s="58"/>
      <c r="Q79" s="57"/>
    </row>
    <row r="80" spans="1:17" x14ac:dyDescent="0.2">
      <c r="A80" s="73"/>
      <c r="C80" s="65"/>
      <c r="F80" s="65"/>
      <c r="H80" s="65"/>
      <c r="K80" s="73"/>
      <c r="M80" s="65"/>
      <c r="P80" s="58"/>
      <c r="Q80" s="57"/>
    </row>
    <row r="81" spans="1:17" x14ac:dyDescent="0.2">
      <c r="A81" s="73"/>
      <c r="C81" s="65"/>
      <c r="F81" s="65"/>
      <c r="H81" s="65"/>
      <c r="K81" s="73"/>
      <c r="M81" s="65"/>
      <c r="P81" s="58"/>
      <c r="Q81" s="57"/>
    </row>
    <row r="82" spans="1:17" x14ac:dyDescent="0.2">
      <c r="A82" s="73"/>
      <c r="C82" s="65"/>
      <c r="F82" s="65"/>
      <c r="H82" s="65"/>
      <c r="K82" s="73"/>
      <c r="M82" s="65"/>
      <c r="P82" s="58"/>
      <c r="Q82" s="57"/>
    </row>
    <row r="83" spans="1:17" x14ac:dyDescent="0.2">
      <c r="A83" s="73"/>
      <c r="C83" s="65"/>
      <c r="F83" s="65"/>
      <c r="H83" s="65"/>
      <c r="K83" s="73"/>
      <c r="M83" s="65"/>
      <c r="P83" s="58"/>
      <c r="Q83" s="57"/>
    </row>
    <row r="84" spans="1:17" x14ac:dyDescent="0.2">
      <c r="A84" s="73"/>
      <c r="C84" s="65"/>
      <c r="F84" s="65"/>
      <c r="H84" s="65"/>
      <c r="K84" s="73"/>
      <c r="M84" s="65"/>
      <c r="P84" s="58"/>
      <c r="Q84" s="57"/>
    </row>
    <row r="85" spans="1:17" x14ac:dyDescent="0.2">
      <c r="A85" s="73"/>
      <c r="C85" s="65"/>
      <c r="F85" s="65"/>
      <c r="H85" s="65"/>
      <c r="K85" s="73"/>
      <c r="M85" s="65"/>
      <c r="P85" s="58"/>
      <c r="Q85" s="57"/>
    </row>
    <row r="86" spans="1:17" x14ac:dyDescent="0.2">
      <c r="A86" s="73"/>
      <c r="C86" s="65"/>
      <c r="F86" s="65"/>
      <c r="H86" s="65"/>
      <c r="K86" s="73"/>
      <c r="M86" s="65"/>
      <c r="P86" s="58"/>
      <c r="Q86" s="57"/>
    </row>
    <row r="87" spans="1:17" x14ac:dyDescent="0.2">
      <c r="A87" s="73"/>
      <c r="C87" s="65"/>
      <c r="F87" s="65"/>
      <c r="H87" s="65"/>
      <c r="K87" s="73"/>
      <c r="M87" s="65"/>
      <c r="P87" s="58"/>
      <c r="Q87" s="57"/>
    </row>
    <row r="88" spans="1:17" x14ac:dyDescent="0.2">
      <c r="A88" s="73"/>
      <c r="C88" s="65"/>
      <c r="F88" s="65"/>
      <c r="H88" s="65"/>
      <c r="K88" s="73"/>
      <c r="M88" s="65"/>
      <c r="P88" s="58"/>
      <c r="Q88" s="57"/>
    </row>
    <row r="89" spans="1:17" x14ac:dyDescent="0.2">
      <c r="A89" s="73"/>
      <c r="C89" s="65"/>
      <c r="F89" s="65"/>
      <c r="H89" s="65"/>
      <c r="K89" s="73"/>
      <c r="M89" s="65"/>
      <c r="P89" s="58"/>
      <c r="Q89" s="57"/>
    </row>
    <row r="90" spans="1:17" x14ac:dyDescent="0.2">
      <c r="A90" s="73"/>
      <c r="C90" s="65"/>
      <c r="F90" s="65"/>
      <c r="H90" s="65"/>
      <c r="K90" s="73"/>
      <c r="M90" s="65"/>
      <c r="P90" s="58"/>
      <c r="Q90" s="57"/>
    </row>
    <row r="91" spans="1:17" x14ac:dyDescent="0.2">
      <c r="A91" s="73"/>
      <c r="C91" s="65"/>
      <c r="F91" s="65"/>
      <c r="H91" s="65"/>
      <c r="K91" s="73"/>
      <c r="M91" s="65"/>
      <c r="P91" s="58"/>
      <c r="Q91" s="57"/>
    </row>
    <row r="92" spans="1:17" x14ac:dyDescent="0.2">
      <c r="A92" s="73"/>
      <c r="C92" s="65"/>
      <c r="F92" s="65"/>
      <c r="H92" s="65"/>
      <c r="K92" s="73"/>
      <c r="M92" s="65"/>
      <c r="P92" s="58"/>
      <c r="Q92" s="57"/>
    </row>
    <row r="93" spans="1:17" x14ac:dyDescent="0.2">
      <c r="A93" s="73"/>
      <c r="C93" s="65"/>
      <c r="F93" s="65"/>
      <c r="H93" s="65"/>
      <c r="K93" s="73"/>
      <c r="M93" s="65"/>
      <c r="P93" s="58"/>
      <c r="Q93" s="57"/>
    </row>
    <row r="94" spans="1:17" x14ac:dyDescent="0.2">
      <c r="A94" s="73"/>
      <c r="C94" s="65"/>
      <c r="F94" s="65"/>
      <c r="H94" s="65"/>
      <c r="K94" s="73"/>
      <c r="M94" s="65"/>
      <c r="P94" s="58"/>
      <c r="Q94" s="57"/>
    </row>
    <row r="95" spans="1:17" x14ac:dyDescent="0.2">
      <c r="A95" s="73"/>
      <c r="C95" s="65"/>
      <c r="F95" s="65"/>
      <c r="H95" s="65"/>
      <c r="K95" s="73"/>
      <c r="M95" s="65"/>
      <c r="P95" s="58"/>
      <c r="Q95" s="57"/>
    </row>
    <row r="96" spans="1:17" x14ac:dyDescent="0.2">
      <c r="A96" s="73"/>
      <c r="C96" s="65"/>
      <c r="F96" s="65"/>
      <c r="H96" s="65"/>
      <c r="K96" s="73"/>
      <c r="M96" s="65"/>
      <c r="P96" s="58"/>
      <c r="Q96" s="57"/>
    </row>
    <row r="97" spans="1:17" x14ac:dyDescent="0.2">
      <c r="A97" s="73"/>
      <c r="C97" s="65"/>
      <c r="F97" s="65"/>
      <c r="H97" s="65"/>
      <c r="K97" s="73"/>
      <c r="M97" s="65"/>
      <c r="P97" s="58"/>
      <c r="Q97" s="57"/>
    </row>
    <row r="98" spans="1:17" x14ac:dyDescent="0.2">
      <c r="A98" s="73"/>
      <c r="C98" s="65"/>
      <c r="F98" s="65"/>
      <c r="H98" s="65"/>
      <c r="K98" s="73"/>
      <c r="M98" s="65"/>
      <c r="P98" s="58"/>
      <c r="Q98" s="57"/>
    </row>
    <row r="99" spans="1:17" x14ac:dyDescent="0.2">
      <c r="A99" s="73"/>
      <c r="C99" s="65"/>
      <c r="F99" s="65"/>
      <c r="H99" s="65"/>
      <c r="K99" s="73"/>
      <c r="M99" s="65"/>
      <c r="P99" s="58"/>
      <c r="Q99" s="57"/>
    </row>
    <row r="100" spans="1:17" x14ac:dyDescent="0.2">
      <c r="A100" s="73"/>
      <c r="C100" s="65"/>
      <c r="F100" s="65"/>
      <c r="H100" s="65"/>
      <c r="K100" s="73"/>
      <c r="M100" s="65"/>
      <c r="P100" s="58"/>
      <c r="Q100" s="57"/>
    </row>
    <row r="101" spans="1:17" x14ac:dyDescent="0.2">
      <c r="A101" s="73"/>
      <c r="C101" s="65"/>
      <c r="F101" s="65"/>
      <c r="H101" s="65"/>
      <c r="K101" s="73"/>
      <c r="M101" s="65"/>
      <c r="P101" s="58"/>
      <c r="Q101" s="57"/>
    </row>
    <row r="102" spans="1:17" x14ac:dyDescent="0.2">
      <c r="A102" s="73"/>
      <c r="C102" s="65"/>
      <c r="F102" s="65"/>
      <c r="H102" s="65"/>
      <c r="K102" s="73"/>
      <c r="M102" s="65"/>
      <c r="P102" s="58"/>
      <c r="Q102" s="57"/>
    </row>
    <row r="103" spans="1:17" x14ac:dyDescent="0.2">
      <c r="A103" s="73"/>
      <c r="C103" s="65"/>
      <c r="F103" s="65"/>
      <c r="H103" s="65"/>
      <c r="K103" s="73"/>
      <c r="M103" s="65"/>
      <c r="P103" s="58"/>
      <c r="Q103" s="57"/>
    </row>
    <row r="104" spans="1:17" x14ac:dyDescent="0.2">
      <c r="A104" s="73"/>
      <c r="C104" s="65"/>
      <c r="F104" s="65"/>
      <c r="H104" s="65"/>
      <c r="K104" s="73"/>
      <c r="M104" s="65"/>
      <c r="P104" s="58"/>
      <c r="Q104" s="57"/>
    </row>
    <row r="105" spans="1:17" x14ac:dyDescent="0.2">
      <c r="A105" s="73"/>
      <c r="C105" s="65"/>
      <c r="F105" s="65"/>
      <c r="H105" s="65"/>
      <c r="K105" s="73"/>
      <c r="M105" s="65"/>
      <c r="P105" s="58"/>
      <c r="Q105" s="57"/>
    </row>
    <row r="106" spans="1:17" x14ac:dyDescent="0.2">
      <c r="A106" s="73"/>
      <c r="C106" s="65"/>
      <c r="F106" s="65"/>
      <c r="H106" s="65"/>
      <c r="K106" s="73"/>
      <c r="M106" s="65"/>
      <c r="P106" s="58"/>
      <c r="Q106" s="57"/>
    </row>
    <row r="107" spans="1:17" x14ac:dyDescent="0.2">
      <c r="A107" s="73"/>
      <c r="C107" s="65"/>
      <c r="F107" s="65"/>
      <c r="H107" s="65"/>
      <c r="K107" s="73"/>
      <c r="M107" s="65"/>
      <c r="P107" s="58"/>
      <c r="Q107" s="57"/>
    </row>
    <row r="108" spans="1:17" x14ac:dyDescent="0.2">
      <c r="A108" s="73"/>
      <c r="C108" s="65"/>
      <c r="F108" s="65"/>
      <c r="H108" s="65"/>
      <c r="K108" s="73"/>
      <c r="M108" s="65"/>
      <c r="P108" s="58"/>
      <c r="Q108" s="57"/>
    </row>
    <row r="109" spans="1:17" x14ac:dyDescent="0.2">
      <c r="A109" s="73"/>
      <c r="C109" s="65"/>
      <c r="F109" s="65"/>
      <c r="H109" s="65"/>
      <c r="K109" s="73"/>
      <c r="M109" s="65"/>
      <c r="P109" s="58"/>
      <c r="Q109" s="57"/>
    </row>
    <row r="110" spans="1:17" x14ac:dyDescent="0.2">
      <c r="A110" s="73"/>
      <c r="C110" s="65"/>
      <c r="F110" s="65"/>
      <c r="H110" s="65"/>
      <c r="K110" s="73"/>
      <c r="M110" s="65"/>
      <c r="P110" s="58"/>
      <c r="Q110" s="57"/>
    </row>
    <row r="111" spans="1:17" x14ac:dyDescent="0.2">
      <c r="A111" s="73"/>
      <c r="C111" s="65"/>
      <c r="F111" s="65"/>
      <c r="H111" s="65"/>
      <c r="K111" s="73"/>
      <c r="M111" s="65"/>
      <c r="P111" s="58"/>
      <c r="Q111" s="57"/>
    </row>
    <row r="112" spans="1:17" x14ac:dyDescent="0.2">
      <c r="A112" s="73"/>
      <c r="C112" s="65"/>
      <c r="F112" s="65"/>
      <c r="H112" s="65"/>
      <c r="K112" s="73"/>
      <c r="M112" s="65"/>
      <c r="P112" s="58"/>
      <c r="Q112" s="57"/>
    </row>
    <row r="113" spans="1:17" x14ac:dyDescent="0.2">
      <c r="A113" s="73"/>
      <c r="C113" s="65"/>
      <c r="F113" s="65"/>
      <c r="H113" s="65"/>
      <c r="K113" s="73"/>
      <c r="M113" s="65"/>
      <c r="P113" s="58"/>
      <c r="Q113" s="57"/>
    </row>
    <row r="114" spans="1:17" x14ac:dyDescent="0.2">
      <c r="A114" s="73"/>
      <c r="C114" s="65"/>
      <c r="F114" s="65"/>
      <c r="H114" s="65"/>
      <c r="K114" s="73"/>
      <c r="M114" s="65"/>
      <c r="P114" s="58"/>
      <c r="Q114" s="57"/>
    </row>
    <row r="115" spans="1:17" x14ac:dyDescent="0.2">
      <c r="A115" s="73"/>
      <c r="C115" s="65"/>
      <c r="F115" s="65"/>
      <c r="H115" s="65"/>
      <c r="K115" s="73"/>
      <c r="M115" s="65"/>
      <c r="P115" s="58"/>
      <c r="Q115" s="57"/>
    </row>
    <row r="116" spans="1:17" x14ac:dyDescent="0.2">
      <c r="A116" s="73"/>
      <c r="C116" s="65"/>
      <c r="F116" s="65"/>
      <c r="H116" s="65"/>
      <c r="K116" s="73"/>
      <c r="M116" s="65"/>
      <c r="P116" s="58"/>
      <c r="Q116" s="57"/>
    </row>
    <row r="117" spans="1:17" x14ac:dyDescent="0.2">
      <c r="A117" s="73"/>
      <c r="C117" s="65"/>
      <c r="F117" s="65"/>
      <c r="H117" s="65"/>
      <c r="K117" s="73"/>
      <c r="M117" s="65"/>
      <c r="P117" s="58"/>
      <c r="Q117" s="57"/>
    </row>
    <row r="118" spans="1:17" x14ac:dyDescent="0.2">
      <c r="A118" s="73"/>
      <c r="C118" s="65"/>
      <c r="F118" s="65"/>
      <c r="H118" s="65"/>
      <c r="K118" s="73"/>
      <c r="M118" s="65"/>
      <c r="P118" s="58"/>
      <c r="Q118" s="57"/>
    </row>
    <row r="119" spans="1:17" x14ac:dyDescent="0.2">
      <c r="A119" s="73"/>
      <c r="C119" s="65"/>
      <c r="F119" s="65"/>
      <c r="H119" s="65"/>
      <c r="K119" s="73"/>
      <c r="M119" s="65"/>
      <c r="P119" s="58"/>
      <c r="Q119" s="57"/>
    </row>
    <row r="120" spans="1:17" x14ac:dyDescent="0.2">
      <c r="A120" s="73"/>
      <c r="C120" s="65"/>
      <c r="F120" s="65"/>
      <c r="H120" s="65"/>
      <c r="K120" s="73"/>
      <c r="M120" s="65"/>
      <c r="P120" s="58"/>
      <c r="Q120" s="57"/>
    </row>
    <row r="121" spans="1:17" x14ac:dyDescent="0.2">
      <c r="A121" s="73"/>
      <c r="C121" s="65"/>
      <c r="F121" s="65"/>
      <c r="H121" s="65"/>
      <c r="K121" s="73"/>
      <c r="M121" s="65"/>
      <c r="P121" s="58"/>
      <c r="Q121" s="57"/>
    </row>
    <row r="122" spans="1:17" x14ac:dyDescent="0.2">
      <c r="A122" s="73"/>
      <c r="C122" s="65"/>
      <c r="F122" s="65"/>
      <c r="H122" s="65"/>
      <c r="K122" s="73"/>
      <c r="M122" s="65"/>
      <c r="P122" s="58"/>
      <c r="Q122" s="57"/>
    </row>
    <row r="123" spans="1:17" x14ac:dyDescent="0.2">
      <c r="A123" s="73"/>
      <c r="C123" s="65"/>
      <c r="F123" s="65"/>
      <c r="H123" s="65"/>
      <c r="K123" s="73"/>
      <c r="M123" s="65"/>
      <c r="P123" s="58"/>
      <c r="Q123" s="57"/>
    </row>
    <row r="124" spans="1:17" x14ac:dyDescent="0.2">
      <c r="A124" s="73"/>
      <c r="C124" s="65"/>
      <c r="F124" s="65"/>
      <c r="H124" s="65"/>
      <c r="K124" s="73"/>
      <c r="M124" s="65"/>
      <c r="P124" s="58"/>
      <c r="Q124" s="57"/>
    </row>
    <row r="125" spans="1:17" x14ac:dyDescent="0.2">
      <c r="A125" s="73"/>
      <c r="C125" s="65"/>
      <c r="F125" s="65"/>
      <c r="H125" s="65"/>
      <c r="K125" s="73"/>
      <c r="M125" s="65"/>
      <c r="P125" s="58"/>
      <c r="Q125" s="57"/>
    </row>
    <row r="126" spans="1:17" x14ac:dyDescent="0.2">
      <c r="A126" s="73"/>
      <c r="C126" s="65"/>
      <c r="F126" s="65"/>
      <c r="H126" s="65"/>
      <c r="K126" s="73"/>
      <c r="M126" s="65"/>
      <c r="P126" s="58"/>
      <c r="Q126" s="57"/>
    </row>
    <row r="127" spans="1:17" x14ac:dyDescent="0.2">
      <c r="A127" s="73"/>
      <c r="C127" s="65"/>
      <c r="F127" s="65"/>
      <c r="H127" s="65"/>
      <c r="K127" s="73"/>
      <c r="M127" s="65"/>
      <c r="P127" s="58"/>
      <c r="Q127" s="57"/>
    </row>
    <row r="128" spans="1:17" x14ac:dyDescent="0.2">
      <c r="A128" s="73"/>
      <c r="C128" s="65"/>
      <c r="F128" s="65"/>
      <c r="H128" s="65"/>
      <c r="K128" s="73"/>
      <c r="M128" s="65"/>
      <c r="P128" s="58"/>
      <c r="Q128" s="57"/>
    </row>
    <row r="129" spans="1:17" x14ac:dyDescent="0.2">
      <c r="A129" s="73"/>
      <c r="C129" s="65"/>
      <c r="F129" s="65"/>
      <c r="H129" s="65"/>
      <c r="K129" s="73"/>
      <c r="M129" s="65"/>
      <c r="P129" s="58"/>
      <c r="Q129" s="57"/>
    </row>
    <row r="130" spans="1:17" x14ac:dyDescent="0.2">
      <c r="A130" s="73"/>
      <c r="C130" s="65"/>
      <c r="F130" s="65"/>
      <c r="H130" s="65"/>
      <c r="K130" s="73"/>
      <c r="M130" s="65"/>
      <c r="P130" s="58"/>
      <c r="Q130" s="57"/>
    </row>
    <row r="131" spans="1:17" x14ac:dyDescent="0.2">
      <c r="A131" s="73"/>
      <c r="C131" s="65"/>
      <c r="F131" s="65"/>
      <c r="H131" s="65"/>
      <c r="K131" s="73"/>
      <c r="M131" s="65"/>
      <c r="P131" s="58"/>
      <c r="Q131" s="57"/>
    </row>
    <row r="132" spans="1:17" x14ac:dyDescent="0.2">
      <c r="A132" s="73"/>
      <c r="C132" s="65"/>
      <c r="F132" s="65"/>
      <c r="H132" s="65"/>
      <c r="K132" s="73"/>
      <c r="M132" s="65"/>
      <c r="P132" s="58"/>
      <c r="Q132" s="57"/>
    </row>
    <row r="133" spans="1:17" x14ac:dyDescent="0.2">
      <c r="A133" s="73"/>
      <c r="C133" s="65"/>
      <c r="F133" s="65"/>
      <c r="H133" s="65"/>
      <c r="K133" s="73"/>
      <c r="M133" s="65"/>
      <c r="P133" s="58"/>
      <c r="Q133" s="57"/>
    </row>
    <row r="134" spans="1:17" x14ac:dyDescent="0.2">
      <c r="A134" s="73"/>
      <c r="C134" s="65"/>
      <c r="F134" s="65"/>
      <c r="H134" s="65"/>
      <c r="K134" s="73"/>
      <c r="M134" s="65"/>
      <c r="P134" s="58"/>
      <c r="Q134" s="57"/>
    </row>
    <row r="135" spans="1:17" x14ac:dyDescent="0.2">
      <c r="A135" s="73"/>
      <c r="C135" s="65"/>
      <c r="F135" s="65"/>
      <c r="H135" s="65"/>
      <c r="K135" s="73"/>
      <c r="M135" s="65"/>
      <c r="P135" s="58"/>
      <c r="Q135" s="57"/>
    </row>
    <row r="136" spans="1:17" x14ac:dyDescent="0.2">
      <c r="A136" s="73"/>
      <c r="C136" s="65"/>
      <c r="F136" s="65"/>
      <c r="H136" s="65"/>
      <c r="K136" s="73"/>
      <c r="M136" s="65"/>
      <c r="P136" s="58"/>
      <c r="Q136" s="57"/>
    </row>
    <row r="137" spans="1:17" x14ac:dyDescent="0.2">
      <c r="A137" s="73"/>
      <c r="C137" s="65"/>
      <c r="F137" s="65"/>
      <c r="H137" s="65"/>
      <c r="K137" s="73"/>
      <c r="M137" s="65"/>
      <c r="P137" s="58"/>
      <c r="Q137" s="57"/>
    </row>
    <row r="138" spans="1:17" x14ac:dyDescent="0.2">
      <c r="A138" s="73"/>
      <c r="C138" s="65"/>
      <c r="F138" s="65"/>
      <c r="H138" s="65"/>
      <c r="K138" s="73"/>
      <c r="M138" s="65"/>
      <c r="P138" s="58"/>
      <c r="Q138" s="57"/>
    </row>
    <row r="139" spans="1:17" x14ac:dyDescent="0.2">
      <c r="A139" s="73"/>
      <c r="C139" s="65"/>
      <c r="F139" s="65"/>
      <c r="H139" s="65"/>
      <c r="K139" s="73"/>
      <c r="M139" s="65"/>
      <c r="P139" s="58"/>
      <c r="Q139" s="57"/>
    </row>
    <row r="140" spans="1:17" x14ac:dyDescent="0.2">
      <c r="A140" s="73"/>
      <c r="C140" s="65"/>
      <c r="F140" s="65"/>
      <c r="H140" s="65"/>
      <c r="K140" s="73"/>
      <c r="M140" s="65"/>
      <c r="P140" s="58"/>
      <c r="Q140" s="57"/>
    </row>
    <row r="141" spans="1:17" x14ac:dyDescent="0.2">
      <c r="A141" s="73"/>
      <c r="C141" s="65"/>
      <c r="F141" s="65"/>
      <c r="H141" s="65"/>
      <c r="K141" s="73"/>
      <c r="M141" s="65"/>
      <c r="P141" s="58"/>
      <c r="Q141" s="57"/>
    </row>
    <row r="142" spans="1:17" x14ac:dyDescent="0.2">
      <c r="A142" s="73"/>
      <c r="C142" s="65"/>
      <c r="F142" s="65"/>
      <c r="H142" s="65"/>
      <c r="K142" s="73"/>
      <c r="M142" s="65"/>
      <c r="P142" s="58"/>
      <c r="Q142" s="57"/>
    </row>
    <row r="143" spans="1:17" x14ac:dyDescent="0.2">
      <c r="A143" s="73"/>
      <c r="C143" s="65"/>
      <c r="F143" s="65"/>
      <c r="H143" s="65"/>
      <c r="K143" s="73"/>
      <c r="M143" s="65"/>
      <c r="P143" s="58"/>
      <c r="Q143" s="57"/>
    </row>
    <row r="144" spans="1:17" x14ac:dyDescent="0.2">
      <c r="A144" s="73"/>
      <c r="C144" s="65"/>
      <c r="F144" s="65"/>
      <c r="H144" s="65"/>
      <c r="K144" s="73"/>
      <c r="M144" s="65"/>
      <c r="P144" s="58"/>
      <c r="Q144" s="57"/>
    </row>
    <row r="145" spans="1:17" x14ac:dyDescent="0.2">
      <c r="A145" s="73"/>
      <c r="C145" s="65"/>
      <c r="F145" s="65"/>
      <c r="H145" s="65"/>
      <c r="K145" s="73"/>
      <c r="M145" s="65"/>
      <c r="P145" s="58"/>
      <c r="Q145" s="57"/>
    </row>
    <row r="146" spans="1:17" x14ac:dyDescent="0.2">
      <c r="A146" s="73"/>
      <c r="C146" s="65"/>
      <c r="F146" s="65"/>
      <c r="H146" s="65"/>
      <c r="K146" s="73"/>
      <c r="M146" s="65"/>
      <c r="P146" s="58"/>
      <c r="Q146" s="57"/>
    </row>
    <row r="147" spans="1:17" x14ac:dyDescent="0.2">
      <c r="A147" s="73"/>
      <c r="C147" s="65"/>
      <c r="F147" s="65"/>
      <c r="H147" s="65"/>
      <c r="K147" s="73"/>
      <c r="M147" s="65"/>
      <c r="P147" s="58"/>
      <c r="Q147" s="57"/>
    </row>
    <row r="148" spans="1:17" x14ac:dyDescent="0.2">
      <c r="A148" s="73"/>
      <c r="C148" s="65"/>
      <c r="F148" s="65"/>
      <c r="H148" s="65"/>
      <c r="K148" s="73"/>
      <c r="M148" s="65"/>
      <c r="P148" s="58"/>
      <c r="Q148" s="57"/>
    </row>
    <row r="149" spans="1:17" x14ac:dyDescent="0.2">
      <c r="A149" s="73"/>
      <c r="C149" s="65"/>
      <c r="F149" s="65"/>
      <c r="H149" s="65"/>
      <c r="K149" s="73"/>
      <c r="M149" s="65"/>
      <c r="P149" s="58"/>
      <c r="Q149" s="57"/>
    </row>
    <row r="150" spans="1:17" x14ac:dyDescent="0.2">
      <c r="A150" s="73"/>
      <c r="C150" s="65"/>
      <c r="F150" s="65"/>
      <c r="H150" s="65"/>
      <c r="K150" s="73"/>
      <c r="M150" s="65"/>
      <c r="P150" s="58"/>
      <c r="Q150" s="57"/>
    </row>
    <row r="151" spans="1:17" x14ac:dyDescent="0.2">
      <c r="A151" s="73"/>
      <c r="C151" s="65"/>
      <c r="F151" s="65"/>
      <c r="H151" s="65"/>
      <c r="K151" s="73"/>
      <c r="M151" s="65"/>
      <c r="P151" s="58"/>
      <c r="Q151" s="57"/>
    </row>
    <row r="152" spans="1:17" x14ac:dyDescent="0.2">
      <c r="A152" s="73"/>
      <c r="C152" s="65"/>
      <c r="F152" s="65"/>
      <c r="H152" s="65"/>
      <c r="K152" s="73"/>
      <c r="M152" s="65"/>
      <c r="P152" s="58"/>
      <c r="Q152" s="57"/>
    </row>
    <row r="153" spans="1:17" x14ac:dyDescent="0.2">
      <c r="A153" s="73"/>
      <c r="C153" s="65"/>
      <c r="F153" s="65"/>
      <c r="H153" s="65"/>
      <c r="K153" s="73"/>
      <c r="M153" s="65"/>
      <c r="P153" s="58"/>
      <c r="Q153" s="57"/>
    </row>
    <row r="154" spans="1:17" x14ac:dyDescent="0.2">
      <c r="A154" s="73"/>
      <c r="C154" s="65"/>
      <c r="F154" s="65"/>
      <c r="H154" s="65"/>
      <c r="K154" s="73"/>
      <c r="M154" s="65"/>
      <c r="P154" s="58"/>
      <c r="Q154" s="57"/>
    </row>
    <row r="155" spans="1:17" x14ac:dyDescent="0.2">
      <c r="A155" s="73"/>
      <c r="C155" s="65"/>
      <c r="F155" s="65"/>
      <c r="H155" s="65"/>
      <c r="K155" s="73"/>
      <c r="M155" s="65"/>
      <c r="P155" s="58"/>
      <c r="Q155" s="57"/>
    </row>
    <row r="156" spans="1:17" x14ac:dyDescent="0.2">
      <c r="A156" s="73"/>
      <c r="C156" s="65"/>
      <c r="F156" s="65"/>
      <c r="H156" s="65"/>
      <c r="K156" s="73"/>
      <c r="M156" s="65"/>
      <c r="P156" s="58"/>
      <c r="Q156" s="57"/>
    </row>
    <row r="157" spans="1:17" x14ac:dyDescent="0.2">
      <c r="A157" s="73"/>
      <c r="C157" s="65"/>
      <c r="F157" s="65"/>
      <c r="H157" s="65"/>
      <c r="K157" s="73"/>
      <c r="M157" s="65"/>
      <c r="P157" s="58"/>
      <c r="Q157" s="57"/>
    </row>
    <row r="158" spans="1:17" x14ac:dyDescent="0.2">
      <c r="A158" s="73"/>
      <c r="C158" s="65"/>
      <c r="F158" s="65"/>
      <c r="H158" s="65"/>
      <c r="K158" s="73"/>
      <c r="M158" s="65"/>
      <c r="P158" s="58"/>
      <c r="Q158" s="57"/>
    </row>
    <row r="159" spans="1:17" x14ac:dyDescent="0.2">
      <c r="A159" s="73"/>
      <c r="C159" s="65"/>
      <c r="F159" s="65"/>
      <c r="H159" s="65"/>
      <c r="K159" s="73"/>
      <c r="M159" s="65"/>
      <c r="P159" s="58"/>
      <c r="Q159" s="57"/>
    </row>
    <row r="160" spans="1:17" x14ac:dyDescent="0.2">
      <c r="A160" s="73"/>
      <c r="C160" s="65"/>
      <c r="F160" s="65"/>
      <c r="H160" s="65"/>
      <c r="K160" s="73"/>
      <c r="M160" s="65"/>
      <c r="P160" s="58"/>
      <c r="Q160" s="57"/>
    </row>
    <row r="161" spans="1:17" x14ac:dyDescent="0.2">
      <c r="A161" s="73"/>
      <c r="C161" s="65"/>
      <c r="F161" s="65"/>
      <c r="H161" s="65"/>
      <c r="K161" s="73"/>
      <c r="M161" s="65"/>
      <c r="P161" s="58"/>
      <c r="Q161" s="57"/>
    </row>
    <row r="162" spans="1:17" x14ac:dyDescent="0.2">
      <c r="A162" s="73"/>
      <c r="C162" s="65"/>
      <c r="F162" s="65"/>
      <c r="H162" s="65"/>
      <c r="K162" s="73"/>
      <c r="M162" s="65"/>
      <c r="P162" s="58"/>
      <c r="Q162" s="57"/>
    </row>
    <row r="163" spans="1:17" x14ac:dyDescent="0.2">
      <c r="A163" s="73"/>
      <c r="C163" s="65"/>
      <c r="F163" s="65"/>
      <c r="H163" s="65"/>
      <c r="K163" s="73"/>
      <c r="M163" s="65"/>
      <c r="P163" s="58"/>
      <c r="Q163" s="57"/>
    </row>
    <row r="164" spans="1:17" x14ac:dyDescent="0.2">
      <c r="A164" s="73"/>
      <c r="C164" s="65"/>
      <c r="F164" s="65"/>
      <c r="H164" s="65"/>
      <c r="K164" s="73"/>
      <c r="M164" s="65"/>
      <c r="P164" s="58"/>
      <c r="Q164" s="57"/>
    </row>
    <row r="165" spans="1:17" x14ac:dyDescent="0.2">
      <c r="A165" s="73"/>
      <c r="C165" s="65"/>
      <c r="F165" s="65"/>
      <c r="H165" s="65"/>
      <c r="K165" s="73"/>
      <c r="M165" s="65"/>
      <c r="P165" s="58"/>
      <c r="Q165" s="57"/>
    </row>
    <row r="166" spans="1:17" x14ac:dyDescent="0.2">
      <c r="A166" s="73"/>
      <c r="C166" s="65"/>
      <c r="F166" s="65"/>
      <c r="H166" s="65"/>
      <c r="K166" s="73"/>
      <c r="M166" s="65"/>
      <c r="P166" s="58"/>
      <c r="Q166" s="57"/>
    </row>
    <row r="167" spans="1:17" x14ac:dyDescent="0.2">
      <c r="A167" s="73"/>
      <c r="C167" s="65"/>
      <c r="F167" s="65"/>
      <c r="H167" s="65"/>
      <c r="K167" s="73"/>
      <c r="M167" s="65"/>
      <c r="P167" s="58"/>
      <c r="Q167" s="57"/>
    </row>
    <row r="168" spans="1:17" x14ac:dyDescent="0.2">
      <c r="A168" s="73"/>
      <c r="C168" s="65"/>
      <c r="F168" s="65"/>
      <c r="H168" s="65"/>
      <c r="K168" s="73"/>
      <c r="M168" s="65"/>
      <c r="P168" s="58"/>
      <c r="Q168" s="57"/>
    </row>
    <row r="169" spans="1:17" x14ac:dyDescent="0.2">
      <c r="A169" s="73"/>
      <c r="C169" s="65"/>
      <c r="F169" s="65"/>
      <c r="H169" s="65"/>
      <c r="K169" s="73"/>
      <c r="M169" s="65"/>
      <c r="P169" s="58"/>
      <c r="Q169" s="57"/>
    </row>
    <row r="170" spans="1:17" x14ac:dyDescent="0.2">
      <c r="A170" s="73"/>
      <c r="C170" s="65"/>
      <c r="F170" s="65"/>
      <c r="H170" s="65"/>
      <c r="K170" s="73"/>
      <c r="M170" s="65"/>
      <c r="P170" s="58"/>
      <c r="Q170" s="57"/>
    </row>
    <row r="171" spans="1:17" x14ac:dyDescent="0.2">
      <c r="A171" s="73"/>
      <c r="C171" s="65"/>
      <c r="F171" s="65"/>
      <c r="H171" s="65"/>
      <c r="K171" s="73"/>
      <c r="M171" s="65"/>
      <c r="P171" s="58"/>
      <c r="Q171" s="57"/>
    </row>
    <row r="172" spans="1:17" x14ac:dyDescent="0.2">
      <c r="A172" s="73"/>
      <c r="C172" s="65"/>
      <c r="F172" s="65"/>
      <c r="H172" s="65"/>
      <c r="K172" s="73"/>
      <c r="M172" s="65"/>
      <c r="P172" s="58"/>
      <c r="Q172" s="57"/>
    </row>
    <row r="173" spans="1:17" x14ac:dyDescent="0.2">
      <c r="A173" s="73"/>
      <c r="C173" s="65"/>
      <c r="F173" s="65"/>
      <c r="H173" s="65"/>
      <c r="K173" s="73"/>
      <c r="M173" s="65"/>
      <c r="P173" s="58"/>
      <c r="Q173" s="57"/>
    </row>
    <row r="174" spans="1:17" x14ac:dyDescent="0.2">
      <c r="A174" s="73"/>
      <c r="C174" s="65"/>
      <c r="F174" s="65"/>
      <c r="H174" s="65"/>
      <c r="K174" s="73"/>
      <c r="M174" s="65"/>
      <c r="P174" s="58"/>
      <c r="Q174" s="57"/>
    </row>
    <row r="175" spans="1:17" x14ac:dyDescent="0.2">
      <c r="A175" s="73"/>
      <c r="C175" s="65"/>
      <c r="F175" s="65"/>
      <c r="H175" s="65"/>
      <c r="K175" s="73"/>
      <c r="M175" s="65"/>
      <c r="P175" s="58"/>
      <c r="Q175" s="57"/>
    </row>
    <row r="176" spans="1:17" x14ac:dyDescent="0.2">
      <c r="A176" s="73"/>
      <c r="C176" s="65"/>
      <c r="F176" s="65"/>
      <c r="H176" s="65"/>
      <c r="K176" s="73"/>
      <c r="M176" s="65"/>
      <c r="P176" s="58"/>
      <c r="Q176" s="57"/>
    </row>
    <row r="177" spans="1:17" x14ac:dyDescent="0.2">
      <c r="A177" s="73"/>
      <c r="C177" s="65"/>
      <c r="F177" s="65"/>
      <c r="H177" s="65"/>
      <c r="K177" s="73"/>
      <c r="M177" s="65"/>
      <c r="P177" s="58"/>
      <c r="Q177" s="57"/>
    </row>
    <row r="178" spans="1:17" x14ac:dyDescent="0.2">
      <c r="A178" s="73"/>
      <c r="C178" s="65"/>
      <c r="F178" s="65"/>
      <c r="H178" s="65"/>
      <c r="K178" s="73"/>
      <c r="M178" s="65"/>
      <c r="P178" s="58"/>
      <c r="Q178" s="57"/>
    </row>
    <row r="179" spans="1:17" x14ac:dyDescent="0.2">
      <c r="A179" s="73"/>
      <c r="C179" s="65"/>
      <c r="F179" s="65"/>
      <c r="H179" s="65"/>
      <c r="K179" s="73"/>
      <c r="M179" s="65"/>
      <c r="P179" s="58"/>
      <c r="Q179" s="57"/>
    </row>
    <row r="180" spans="1:17" x14ac:dyDescent="0.2">
      <c r="A180" s="73"/>
      <c r="C180" s="65"/>
      <c r="F180" s="65"/>
      <c r="H180" s="65"/>
      <c r="K180" s="73"/>
      <c r="M180" s="65"/>
      <c r="P180" s="58"/>
      <c r="Q180" s="57"/>
    </row>
    <row r="181" spans="1:17" x14ac:dyDescent="0.2">
      <c r="A181" s="73"/>
      <c r="C181" s="65"/>
      <c r="F181" s="65"/>
      <c r="H181" s="65"/>
      <c r="K181" s="73"/>
      <c r="M181" s="65"/>
      <c r="P181" s="58"/>
      <c r="Q181" s="57"/>
    </row>
    <row r="182" spans="1:17" x14ac:dyDescent="0.2">
      <c r="A182" s="73"/>
      <c r="C182" s="65"/>
      <c r="F182" s="65"/>
      <c r="H182" s="65"/>
      <c r="K182" s="73"/>
      <c r="M182" s="65"/>
      <c r="P182" s="58"/>
      <c r="Q182" s="57"/>
    </row>
    <row r="183" spans="1:17" x14ac:dyDescent="0.2">
      <c r="A183" s="73"/>
      <c r="C183" s="65"/>
      <c r="F183" s="65"/>
      <c r="H183" s="65"/>
      <c r="K183" s="73"/>
      <c r="M183" s="65"/>
      <c r="P183" s="58"/>
      <c r="Q183" s="57"/>
    </row>
    <row r="184" spans="1:17" x14ac:dyDescent="0.2">
      <c r="A184" s="73"/>
      <c r="C184" s="65"/>
      <c r="F184" s="65"/>
      <c r="H184" s="65"/>
      <c r="K184" s="73"/>
      <c r="M184" s="65"/>
      <c r="P184" s="58"/>
      <c r="Q184" s="57"/>
    </row>
    <row r="185" spans="1:17" x14ac:dyDescent="0.2">
      <c r="A185" s="73"/>
      <c r="C185" s="65"/>
      <c r="F185" s="65"/>
      <c r="H185" s="65"/>
      <c r="K185" s="73"/>
      <c r="M185" s="65"/>
      <c r="P185" s="58"/>
      <c r="Q185" s="57"/>
    </row>
    <row r="186" spans="1:17" x14ac:dyDescent="0.2">
      <c r="A186" s="73"/>
      <c r="C186" s="65"/>
      <c r="F186" s="65"/>
      <c r="H186" s="65"/>
      <c r="K186" s="73"/>
      <c r="M186" s="65"/>
      <c r="P186" s="58"/>
      <c r="Q186" s="57"/>
    </row>
    <row r="187" spans="1:17" x14ac:dyDescent="0.2">
      <c r="A187" s="73"/>
      <c r="C187" s="65"/>
      <c r="F187" s="65"/>
      <c r="H187" s="65"/>
      <c r="K187" s="73"/>
      <c r="M187" s="65"/>
      <c r="P187" s="58"/>
      <c r="Q187" s="57"/>
    </row>
    <row r="188" spans="1:17" x14ac:dyDescent="0.2">
      <c r="A188" s="73"/>
      <c r="C188" s="65"/>
      <c r="F188" s="65"/>
      <c r="H188" s="65"/>
      <c r="K188" s="73"/>
      <c r="M188" s="65"/>
      <c r="P188" s="58"/>
      <c r="Q188" s="57"/>
    </row>
    <row r="189" spans="1:17" x14ac:dyDescent="0.2">
      <c r="A189" s="73"/>
      <c r="C189" s="65"/>
      <c r="F189" s="65"/>
      <c r="H189" s="65"/>
      <c r="K189" s="73"/>
      <c r="M189" s="65"/>
      <c r="P189" s="58"/>
      <c r="Q189" s="57"/>
    </row>
    <row r="190" spans="1:17" x14ac:dyDescent="0.2">
      <c r="A190" s="73"/>
      <c r="C190" s="65"/>
      <c r="F190" s="65"/>
      <c r="H190" s="65"/>
      <c r="K190" s="73"/>
      <c r="M190" s="65"/>
      <c r="P190" s="58"/>
      <c r="Q190" s="57"/>
    </row>
    <row r="191" spans="1:17" x14ac:dyDescent="0.2">
      <c r="A191" s="73"/>
      <c r="C191" s="65"/>
      <c r="F191" s="65"/>
      <c r="H191" s="65"/>
      <c r="K191" s="73"/>
      <c r="M191" s="65"/>
      <c r="P191" s="58"/>
      <c r="Q191" s="57"/>
    </row>
    <row r="192" spans="1:17" x14ac:dyDescent="0.2">
      <c r="A192" s="73"/>
      <c r="C192" s="65"/>
      <c r="F192" s="65"/>
      <c r="H192" s="65"/>
      <c r="K192" s="73"/>
      <c r="M192" s="65"/>
      <c r="P192" s="58"/>
      <c r="Q192" s="57"/>
    </row>
    <row r="193" spans="1:17" x14ac:dyDescent="0.2">
      <c r="A193" s="73"/>
      <c r="C193" s="65"/>
      <c r="F193" s="65"/>
      <c r="H193" s="65"/>
      <c r="K193" s="73"/>
      <c r="M193" s="65"/>
      <c r="P193" s="58"/>
      <c r="Q193" s="57"/>
    </row>
    <row r="194" spans="1:17" x14ac:dyDescent="0.2">
      <c r="A194" s="73"/>
      <c r="C194" s="65"/>
      <c r="F194" s="65"/>
      <c r="H194" s="65"/>
      <c r="K194" s="73"/>
      <c r="M194" s="65"/>
      <c r="P194" s="58"/>
      <c r="Q194" s="57"/>
    </row>
    <row r="195" spans="1:17" x14ac:dyDescent="0.2">
      <c r="A195" s="73"/>
      <c r="C195" s="65"/>
      <c r="F195" s="65"/>
      <c r="H195" s="65"/>
      <c r="K195" s="73"/>
      <c r="M195" s="65"/>
      <c r="P195" s="58"/>
      <c r="Q195" s="57"/>
    </row>
    <row r="196" spans="1:17" x14ac:dyDescent="0.2">
      <c r="A196" s="73"/>
      <c r="C196" s="65"/>
      <c r="F196" s="65"/>
      <c r="H196" s="65"/>
      <c r="K196" s="73"/>
      <c r="M196" s="65"/>
      <c r="P196" s="58"/>
      <c r="Q196" s="57"/>
    </row>
    <row r="197" spans="1:17" x14ac:dyDescent="0.2">
      <c r="A197" s="73"/>
      <c r="C197" s="65"/>
      <c r="F197" s="65"/>
      <c r="H197" s="65"/>
      <c r="K197" s="73"/>
      <c r="M197" s="65"/>
      <c r="P197" s="58"/>
      <c r="Q197" s="57"/>
    </row>
    <row r="198" spans="1:17" x14ac:dyDescent="0.2">
      <c r="A198" s="73"/>
      <c r="C198" s="65"/>
      <c r="F198" s="65"/>
      <c r="H198" s="65"/>
      <c r="K198" s="73"/>
      <c r="M198" s="65"/>
      <c r="P198" s="58"/>
      <c r="Q198" s="57"/>
    </row>
    <row r="199" spans="1:17" x14ac:dyDescent="0.2">
      <c r="A199" s="73"/>
      <c r="C199" s="65"/>
      <c r="F199" s="65"/>
      <c r="H199" s="65"/>
      <c r="K199" s="73"/>
      <c r="M199" s="65"/>
      <c r="P199" s="58"/>
      <c r="Q199" s="57"/>
    </row>
    <row r="200" spans="1:17" x14ac:dyDescent="0.2">
      <c r="A200" s="73"/>
      <c r="C200" s="65"/>
      <c r="F200" s="65"/>
      <c r="H200" s="65"/>
      <c r="K200" s="73"/>
      <c r="M200" s="65"/>
      <c r="P200" s="58"/>
      <c r="Q200" s="57"/>
    </row>
    <row r="201" spans="1:17" x14ac:dyDescent="0.2">
      <c r="A201" s="73"/>
      <c r="C201" s="65"/>
      <c r="F201" s="65"/>
      <c r="H201" s="65"/>
      <c r="K201" s="73"/>
      <c r="M201" s="65"/>
      <c r="P201" s="58"/>
      <c r="Q201" s="57"/>
    </row>
    <row r="202" spans="1:17" x14ac:dyDescent="0.2">
      <c r="A202" s="73"/>
      <c r="C202" s="65"/>
      <c r="F202" s="65"/>
      <c r="H202" s="65"/>
      <c r="K202" s="73"/>
      <c r="M202" s="65"/>
      <c r="P202" s="58"/>
      <c r="Q202" s="57"/>
    </row>
    <row r="203" spans="1:17" x14ac:dyDescent="0.2">
      <c r="A203" s="73"/>
      <c r="C203" s="65"/>
      <c r="F203" s="65"/>
      <c r="H203" s="65"/>
      <c r="K203" s="73"/>
      <c r="M203" s="65"/>
      <c r="P203" s="58"/>
      <c r="Q203" s="57"/>
    </row>
    <row r="204" spans="1:17" x14ac:dyDescent="0.2">
      <c r="A204" s="73"/>
      <c r="C204" s="65"/>
      <c r="F204" s="65"/>
      <c r="H204" s="65"/>
      <c r="K204" s="73"/>
      <c r="M204" s="65"/>
      <c r="P204" s="58"/>
      <c r="Q204" s="57"/>
    </row>
    <row r="205" spans="1:17" x14ac:dyDescent="0.2">
      <c r="A205" s="73"/>
      <c r="C205" s="65"/>
      <c r="F205" s="65"/>
      <c r="H205" s="65"/>
      <c r="K205" s="73"/>
      <c r="M205" s="65"/>
      <c r="P205" s="58"/>
      <c r="Q205" s="57"/>
    </row>
    <row r="206" spans="1:17" x14ac:dyDescent="0.2">
      <c r="A206" s="73"/>
      <c r="C206" s="65"/>
      <c r="F206" s="65"/>
      <c r="H206" s="65"/>
      <c r="K206" s="73"/>
      <c r="M206" s="65"/>
      <c r="P206" s="58"/>
      <c r="Q206" s="57"/>
    </row>
    <row r="207" spans="1:17" x14ac:dyDescent="0.2">
      <c r="A207" s="73"/>
      <c r="C207" s="65"/>
      <c r="F207" s="65"/>
      <c r="H207" s="65"/>
      <c r="K207" s="73"/>
      <c r="M207" s="65"/>
      <c r="P207" s="58"/>
      <c r="Q207" s="57"/>
    </row>
    <row r="208" spans="1:17" x14ac:dyDescent="0.2">
      <c r="A208" s="73"/>
      <c r="C208" s="65"/>
      <c r="F208" s="65"/>
      <c r="H208" s="65"/>
      <c r="K208" s="73"/>
      <c r="M208" s="65"/>
      <c r="P208" s="58"/>
      <c r="Q208" s="57"/>
    </row>
    <row r="209" spans="1:17" x14ac:dyDescent="0.2">
      <c r="A209" s="73"/>
      <c r="C209" s="65"/>
      <c r="F209" s="65"/>
      <c r="H209" s="65"/>
      <c r="K209" s="73"/>
      <c r="M209" s="65"/>
      <c r="P209" s="58"/>
      <c r="Q209" s="57"/>
    </row>
    <row r="210" spans="1:17" x14ac:dyDescent="0.2">
      <c r="A210" s="73"/>
      <c r="C210" s="65"/>
      <c r="F210" s="65"/>
      <c r="H210" s="65"/>
      <c r="K210" s="73"/>
      <c r="M210" s="65"/>
      <c r="P210" s="58"/>
      <c r="Q210" s="57"/>
    </row>
    <row r="211" spans="1:17" x14ac:dyDescent="0.2">
      <c r="A211" s="73"/>
      <c r="C211" s="65"/>
      <c r="F211" s="65"/>
      <c r="H211" s="65"/>
      <c r="K211" s="73"/>
      <c r="M211" s="65"/>
      <c r="P211" s="58"/>
      <c r="Q211" s="57"/>
    </row>
    <row r="212" spans="1:17" x14ac:dyDescent="0.2">
      <c r="A212" s="73"/>
      <c r="C212" s="65"/>
      <c r="F212" s="65"/>
      <c r="H212" s="65"/>
      <c r="K212" s="73"/>
      <c r="M212" s="65"/>
      <c r="P212" s="58"/>
      <c r="Q212" s="57"/>
    </row>
    <row r="213" spans="1:17" x14ac:dyDescent="0.2">
      <c r="A213" s="73"/>
      <c r="C213" s="65"/>
      <c r="F213" s="65"/>
      <c r="H213" s="65"/>
      <c r="K213" s="73"/>
      <c r="M213" s="65"/>
      <c r="P213" s="58"/>
      <c r="Q213" s="57"/>
    </row>
    <row r="214" spans="1:17" x14ac:dyDescent="0.2">
      <c r="A214" s="73"/>
      <c r="C214" s="65"/>
      <c r="F214" s="65"/>
      <c r="H214" s="65"/>
      <c r="K214" s="73"/>
      <c r="M214" s="65"/>
      <c r="P214" s="58"/>
      <c r="Q214" s="57"/>
    </row>
    <row r="215" spans="1:17" x14ac:dyDescent="0.2">
      <c r="A215" s="73"/>
      <c r="C215" s="65"/>
      <c r="F215" s="65"/>
      <c r="H215" s="65"/>
      <c r="K215" s="73"/>
      <c r="M215" s="65"/>
      <c r="P215" s="58"/>
      <c r="Q215" s="57"/>
    </row>
    <row r="216" spans="1:17" x14ac:dyDescent="0.2">
      <c r="A216" s="73"/>
      <c r="C216" s="65"/>
      <c r="F216" s="65"/>
      <c r="H216" s="65"/>
      <c r="K216" s="73"/>
      <c r="M216" s="65"/>
      <c r="P216" s="58"/>
      <c r="Q216" s="57"/>
    </row>
    <row r="217" spans="1:17" x14ac:dyDescent="0.2">
      <c r="A217" s="73"/>
      <c r="C217" s="65"/>
      <c r="F217" s="65"/>
      <c r="H217" s="65"/>
      <c r="K217" s="73"/>
      <c r="M217" s="65"/>
      <c r="P217" s="58"/>
      <c r="Q217" s="57"/>
    </row>
    <row r="218" spans="1:17" x14ac:dyDescent="0.2">
      <c r="A218" s="73"/>
      <c r="C218" s="65"/>
      <c r="F218" s="65"/>
      <c r="H218" s="65"/>
      <c r="K218" s="73"/>
      <c r="M218" s="65"/>
      <c r="P218" s="58"/>
      <c r="Q218" s="57"/>
    </row>
    <row r="219" spans="1:17" x14ac:dyDescent="0.2">
      <c r="A219" s="73"/>
      <c r="C219" s="65"/>
      <c r="F219" s="65"/>
      <c r="H219" s="65"/>
      <c r="K219" s="73"/>
      <c r="M219" s="65"/>
      <c r="P219" s="58"/>
      <c r="Q219" s="57"/>
    </row>
    <row r="220" spans="1:17" x14ac:dyDescent="0.2">
      <c r="A220" s="73"/>
      <c r="C220" s="65"/>
      <c r="F220" s="65"/>
      <c r="H220" s="65"/>
      <c r="K220" s="73"/>
      <c r="M220" s="65"/>
      <c r="P220" s="58"/>
      <c r="Q220" s="57"/>
    </row>
    <row r="221" spans="1:17" x14ac:dyDescent="0.2">
      <c r="A221" s="73"/>
      <c r="C221" s="65"/>
      <c r="F221" s="65"/>
      <c r="H221" s="65"/>
      <c r="K221" s="73"/>
      <c r="M221" s="65"/>
      <c r="P221" s="58"/>
      <c r="Q221" s="57"/>
    </row>
    <row r="222" spans="1:17" x14ac:dyDescent="0.2">
      <c r="A222" s="73"/>
      <c r="C222" s="65"/>
      <c r="F222" s="65"/>
      <c r="H222" s="65"/>
      <c r="K222" s="73"/>
      <c r="M222" s="65"/>
      <c r="P222" s="58"/>
      <c r="Q222" s="57"/>
    </row>
    <row r="223" spans="1:17" x14ac:dyDescent="0.2">
      <c r="A223" s="73"/>
      <c r="C223" s="65"/>
      <c r="F223" s="65"/>
      <c r="H223" s="65"/>
      <c r="K223" s="73"/>
      <c r="M223" s="65"/>
      <c r="P223" s="58"/>
      <c r="Q223" s="57"/>
    </row>
    <row r="224" spans="1:17" x14ac:dyDescent="0.2">
      <c r="A224" s="73"/>
      <c r="C224" s="65"/>
      <c r="F224" s="65"/>
      <c r="H224" s="65"/>
      <c r="K224" s="73"/>
      <c r="M224" s="65"/>
      <c r="P224" s="58"/>
      <c r="Q224" s="57"/>
    </row>
    <row r="225" spans="1:17" x14ac:dyDescent="0.2">
      <c r="A225" s="73"/>
      <c r="C225" s="65"/>
      <c r="F225" s="65"/>
      <c r="H225" s="65"/>
      <c r="K225" s="73"/>
      <c r="M225" s="65"/>
      <c r="P225" s="58"/>
      <c r="Q225" s="57"/>
    </row>
    <row r="226" spans="1:17" x14ac:dyDescent="0.2">
      <c r="A226" s="73"/>
      <c r="C226" s="65"/>
      <c r="F226" s="65"/>
      <c r="H226" s="65"/>
      <c r="K226" s="73"/>
      <c r="M226" s="65"/>
      <c r="P226" s="58"/>
      <c r="Q226" s="57"/>
    </row>
    <row r="227" spans="1:17" x14ac:dyDescent="0.2">
      <c r="A227" s="73"/>
      <c r="C227" s="65"/>
      <c r="F227" s="65"/>
      <c r="H227" s="65"/>
      <c r="K227" s="73"/>
      <c r="M227" s="65"/>
      <c r="P227" s="58"/>
      <c r="Q227" s="57"/>
    </row>
    <row r="228" spans="1:17" x14ac:dyDescent="0.2">
      <c r="A228" s="73"/>
      <c r="C228" s="65"/>
      <c r="F228" s="65"/>
      <c r="H228" s="65"/>
      <c r="K228" s="73"/>
      <c r="M228" s="65"/>
      <c r="P228" s="58"/>
      <c r="Q228" s="57"/>
    </row>
    <row r="229" spans="1:17" x14ac:dyDescent="0.2">
      <c r="A229" s="73"/>
      <c r="C229" s="65"/>
      <c r="F229" s="65"/>
      <c r="H229" s="65"/>
      <c r="K229" s="73"/>
      <c r="M229" s="65"/>
      <c r="P229" s="58"/>
      <c r="Q229" s="57"/>
    </row>
    <row r="230" spans="1:17" x14ac:dyDescent="0.2">
      <c r="A230" s="73"/>
      <c r="C230" s="65"/>
      <c r="F230" s="65"/>
      <c r="H230" s="65"/>
      <c r="K230" s="73"/>
      <c r="M230" s="65"/>
      <c r="P230" s="58"/>
      <c r="Q230" s="57"/>
    </row>
    <row r="231" spans="1:17" x14ac:dyDescent="0.2">
      <c r="A231" s="73"/>
      <c r="C231" s="65"/>
      <c r="F231" s="65"/>
      <c r="H231" s="65"/>
      <c r="K231" s="73"/>
      <c r="M231" s="65"/>
      <c r="P231" s="58"/>
      <c r="Q231" s="57"/>
    </row>
    <row r="232" spans="1:17" x14ac:dyDescent="0.2">
      <c r="A232" s="73"/>
      <c r="C232" s="65"/>
      <c r="F232" s="65"/>
      <c r="H232" s="65"/>
      <c r="K232" s="73"/>
      <c r="M232" s="65"/>
      <c r="P232" s="58"/>
      <c r="Q232" s="57"/>
    </row>
    <row r="233" spans="1:17" x14ac:dyDescent="0.2">
      <c r="A233" s="73"/>
      <c r="C233" s="65"/>
      <c r="F233" s="65"/>
      <c r="H233" s="65"/>
      <c r="K233" s="73"/>
      <c r="M233" s="65"/>
      <c r="P233" s="58"/>
      <c r="Q233" s="57"/>
    </row>
    <row r="234" spans="1:17" x14ac:dyDescent="0.2">
      <c r="A234" s="73"/>
      <c r="C234" s="65"/>
      <c r="F234" s="65"/>
      <c r="H234" s="65"/>
      <c r="K234" s="73"/>
      <c r="M234" s="65"/>
      <c r="P234" s="58"/>
      <c r="Q234" s="57"/>
    </row>
    <row r="235" spans="1:17" x14ac:dyDescent="0.2">
      <c r="A235" s="73"/>
      <c r="C235" s="65"/>
      <c r="F235" s="65"/>
      <c r="H235" s="65"/>
      <c r="K235" s="73"/>
      <c r="M235" s="65"/>
      <c r="P235" s="58"/>
      <c r="Q235" s="57"/>
    </row>
    <row r="236" spans="1:17" x14ac:dyDescent="0.2">
      <c r="A236" s="73"/>
      <c r="C236" s="65"/>
      <c r="F236" s="65"/>
      <c r="H236" s="65"/>
      <c r="K236" s="73"/>
      <c r="M236" s="65"/>
      <c r="P236" s="58"/>
      <c r="Q236" s="57"/>
    </row>
    <row r="237" spans="1:17" x14ac:dyDescent="0.2">
      <c r="A237" s="73"/>
      <c r="C237" s="65"/>
      <c r="F237" s="65"/>
      <c r="H237" s="65"/>
      <c r="K237" s="73"/>
      <c r="M237" s="65"/>
      <c r="P237" s="58"/>
      <c r="Q237" s="57"/>
    </row>
    <row r="238" spans="1:17" x14ac:dyDescent="0.2">
      <c r="A238" s="73"/>
      <c r="C238" s="65"/>
      <c r="F238" s="65"/>
      <c r="H238" s="65"/>
      <c r="K238" s="73"/>
      <c r="M238" s="65"/>
      <c r="P238" s="58"/>
      <c r="Q238" s="57"/>
    </row>
    <row r="239" spans="1:17" x14ac:dyDescent="0.2">
      <c r="A239" s="73"/>
      <c r="C239" s="65"/>
      <c r="F239" s="65"/>
      <c r="H239" s="65"/>
      <c r="K239" s="73"/>
      <c r="M239" s="65"/>
      <c r="P239" s="58"/>
      <c r="Q239" s="57"/>
    </row>
    <row r="240" spans="1:17" x14ac:dyDescent="0.2">
      <c r="A240" s="73"/>
      <c r="C240" s="65"/>
      <c r="F240" s="65"/>
      <c r="H240" s="65"/>
      <c r="K240" s="73"/>
      <c r="M240" s="65"/>
      <c r="P240" s="58"/>
      <c r="Q240" s="57"/>
    </row>
    <row r="241" spans="1:17" x14ac:dyDescent="0.2">
      <c r="A241" s="73"/>
      <c r="C241" s="65"/>
      <c r="F241" s="65"/>
      <c r="H241" s="65"/>
      <c r="K241" s="73"/>
      <c r="M241" s="65"/>
      <c r="P241" s="58"/>
      <c r="Q241" s="57"/>
    </row>
    <row r="242" spans="1:17" x14ac:dyDescent="0.2">
      <c r="A242" s="73"/>
      <c r="C242" s="65"/>
      <c r="F242" s="65"/>
      <c r="H242" s="65"/>
      <c r="K242" s="73"/>
      <c r="M242" s="65"/>
      <c r="P242" s="58"/>
      <c r="Q242" s="57"/>
    </row>
    <row r="243" spans="1:17" x14ac:dyDescent="0.2">
      <c r="A243" s="73"/>
      <c r="C243" s="65"/>
      <c r="F243" s="65"/>
      <c r="H243" s="65"/>
      <c r="K243" s="73"/>
      <c r="M243" s="65"/>
      <c r="P243" s="58"/>
      <c r="Q243" s="57"/>
    </row>
    <row r="244" spans="1:17" x14ac:dyDescent="0.2">
      <c r="A244" s="73"/>
      <c r="C244" s="65"/>
      <c r="F244" s="65"/>
      <c r="H244" s="65"/>
      <c r="K244" s="73"/>
      <c r="M244" s="65"/>
      <c r="P244" s="58"/>
      <c r="Q244" s="57"/>
    </row>
    <row r="245" spans="1:17" x14ac:dyDescent="0.2">
      <c r="A245" s="73"/>
      <c r="C245" s="65"/>
      <c r="F245" s="65"/>
      <c r="H245" s="65"/>
      <c r="K245" s="73"/>
      <c r="M245" s="65"/>
      <c r="P245" s="58"/>
      <c r="Q245" s="57"/>
    </row>
    <row r="246" spans="1:17" x14ac:dyDescent="0.2">
      <c r="A246" s="73"/>
      <c r="C246" s="65"/>
      <c r="F246" s="65"/>
      <c r="H246" s="65"/>
      <c r="K246" s="73"/>
      <c r="M246" s="65"/>
      <c r="P246" s="58"/>
      <c r="Q246" s="57"/>
    </row>
    <row r="247" spans="1:17" x14ac:dyDescent="0.2">
      <c r="A247" s="73"/>
      <c r="C247" s="65"/>
      <c r="F247" s="65"/>
      <c r="H247" s="65"/>
      <c r="K247" s="73"/>
      <c r="M247" s="65"/>
      <c r="P247" s="58"/>
      <c r="Q247" s="57"/>
    </row>
    <row r="248" spans="1:17" x14ac:dyDescent="0.2">
      <c r="A248" s="73"/>
      <c r="C248" s="65"/>
      <c r="F248" s="65"/>
      <c r="H248" s="65"/>
      <c r="K248" s="73"/>
      <c r="M248" s="65"/>
      <c r="P248" s="58"/>
      <c r="Q248" s="57"/>
    </row>
    <row r="249" spans="1:17" x14ac:dyDescent="0.2">
      <c r="A249" s="73"/>
      <c r="C249" s="65"/>
      <c r="F249" s="65"/>
      <c r="H249" s="65"/>
      <c r="K249" s="73"/>
      <c r="M249" s="65"/>
      <c r="P249" s="58"/>
      <c r="Q249" s="57"/>
    </row>
    <row r="250" spans="1:17" x14ac:dyDescent="0.2">
      <c r="A250" s="73"/>
      <c r="C250" s="65"/>
      <c r="F250" s="65"/>
      <c r="H250" s="65"/>
      <c r="K250" s="73"/>
      <c r="M250" s="65"/>
      <c r="P250" s="58"/>
      <c r="Q250" s="57"/>
    </row>
    <row r="251" spans="1:17" x14ac:dyDescent="0.2">
      <c r="A251" s="73"/>
      <c r="C251" s="65"/>
      <c r="F251" s="65"/>
      <c r="H251" s="65"/>
      <c r="K251" s="73"/>
      <c r="M251" s="65"/>
      <c r="P251" s="58"/>
      <c r="Q251" s="57"/>
    </row>
    <row r="252" spans="1:17" x14ac:dyDescent="0.2">
      <c r="A252" s="73"/>
      <c r="C252" s="65"/>
      <c r="F252" s="65"/>
      <c r="H252" s="65"/>
      <c r="K252" s="73"/>
      <c r="M252" s="65"/>
      <c r="P252" s="58"/>
      <c r="Q252" s="57"/>
    </row>
    <row r="253" spans="1:17" x14ac:dyDescent="0.2">
      <c r="A253" s="73"/>
      <c r="C253" s="65"/>
      <c r="F253" s="65"/>
      <c r="H253" s="65"/>
      <c r="K253" s="73"/>
      <c r="M253" s="65"/>
      <c r="P253" s="58"/>
      <c r="Q253" s="57"/>
    </row>
    <row r="254" spans="1:17" x14ac:dyDescent="0.2">
      <c r="A254" s="73"/>
      <c r="C254" s="65"/>
      <c r="F254" s="65"/>
      <c r="H254" s="65"/>
      <c r="K254" s="73"/>
      <c r="M254" s="65"/>
      <c r="P254" s="58"/>
      <c r="Q254" s="57"/>
    </row>
    <row r="255" spans="1:17" x14ac:dyDescent="0.2">
      <c r="A255" s="73"/>
      <c r="C255" s="65"/>
      <c r="F255" s="65"/>
      <c r="H255" s="65"/>
      <c r="K255" s="73"/>
      <c r="M255" s="65"/>
      <c r="P255" s="58"/>
      <c r="Q255" s="57"/>
    </row>
    <row r="256" spans="1:17" x14ac:dyDescent="0.2">
      <c r="A256" s="73"/>
      <c r="C256" s="65"/>
      <c r="F256" s="65"/>
      <c r="H256" s="65"/>
      <c r="K256" s="73"/>
      <c r="M256" s="65"/>
      <c r="P256" s="58"/>
      <c r="Q256" s="57"/>
    </row>
    <row r="257" spans="1:17" x14ac:dyDescent="0.2">
      <c r="A257" s="73"/>
      <c r="C257" s="65"/>
      <c r="F257" s="65"/>
      <c r="H257" s="65"/>
      <c r="K257" s="73"/>
      <c r="M257" s="65"/>
      <c r="P257" s="58"/>
      <c r="Q257" s="57"/>
    </row>
    <row r="258" spans="1:17" x14ac:dyDescent="0.2">
      <c r="A258" s="73"/>
      <c r="C258" s="65"/>
      <c r="F258" s="65"/>
      <c r="H258" s="65"/>
      <c r="K258" s="73"/>
      <c r="M258" s="65"/>
      <c r="P258" s="58"/>
      <c r="Q258" s="57"/>
    </row>
    <row r="259" spans="1:17" x14ac:dyDescent="0.2">
      <c r="A259" s="73"/>
      <c r="C259" s="65"/>
      <c r="F259" s="65"/>
      <c r="H259" s="65"/>
      <c r="K259" s="73"/>
      <c r="M259" s="65"/>
      <c r="P259" s="58"/>
      <c r="Q259" s="57"/>
    </row>
    <row r="260" spans="1:17" x14ac:dyDescent="0.2">
      <c r="A260" s="73"/>
      <c r="C260" s="65"/>
      <c r="F260" s="65"/>
      <c r="H260" s="65"/>
      <c r="K260" s="73"/>
      <c r="M260" s="65"/>
      <c r="P260" s="58"/>
      <c r="Q260" s="57"/>
    </row>
    <row r="261" spans="1:17" x14ac:dyDescent="0.2">
      <c r="A261" s="73"/>
      <c r="C261" s="65"/>
      <c r="F261" s="65"/>
      <c r="H261" s="65"/>
      <c r="K261" s="73"/>
      <c r="M261" s="65"/>
      <c r="P261" s="58"/>
      <c r="Q261" s="57"/>
    </row>
    <row r="262" spans="1:17" x14ac:dyDescent="0.2">
      <c r="A262" s="73"/>
      <c r="C262" s="65"/>
      <c r="F262" s="65"/>
      <c r="H262" s="65"/>
      <c r="K262" s="73"/>
      <c r="M262" s="65"/>
      <c r="P262" s="58"/>
      <c r="Q262" s="57"/>
    </row>
    <row r="263" spans="1:17" x14ac:dyDescent="0.2">
      <c r="A263" s="73"/>
      <c r="C263" s="65"/>
      <c r="F263" s="65"/>
      <c r="H263" s="65"/>
      <c r="K263" s="73"/>
      <c r="M263" s="65"/>
      <c r="P263" s="58"/>
      <c r="Q263" s="57"/>
    </row>
    <row r="264" spans="1:17" x14ac:dyDescent="0.2">
      <c r="A264" s="73"/>
      <c r="C264" s="65"/>
      <c r="F264" s="65"/>
      <c r="H264" s="65"/>
      <c r="K264" s="73"/>
      <c r="M264" s="65"/>
      <c r="P264" s="58"/>
      <c r="Q264" s="57"/>
    </row>
    <row r="265" spans="1:17" x14ac:dyDescent="0.2">
      <c r="A265" s="73"/>
      <c r="C265" s="65"/>
      <c r="F265" s="65"/>
      <c r="H265" s="65"/>
      <c r="K265" s="73"/>
      <c r="M265" s="65"/>
      <c r="P265" s="58"/>
      <c r="Q265" s="57"/>
    </row>
    <row r="266" spans="1:17" x14ac:dyDescent="0.2">
      <c r="A266" s="73"/>
      <c r="C266" s="65"/>
      <c r="F266" s="65"/>
      <c r="H266" s="65"/>
      <c r="K266" s="73"/>
      <c r="M266" s="65"/>
      <c r="P266" s="58"/>
      <c r="Q266" s="57"/>
    </row>
    <row r="267" spans="1:17" x14ac:dyDescent="0.2">
      <c r="A267" s="73"/>
      <c r="C267" s="65"/>
      <c r="F267" s="65"/>
      <c r="H267" s="65"/>
      <c r="K267" s="73"/>
      <c r="M267" s="65"/>
      <c r="P267" s="58"/>
      <c r="Q267" s="57"/>
    </row>
    <row r="268" spans="1:17" x14ac:dyDescent="0.2">
      <c r="A268" s="73"/>
      <c r="C268" s="65"/>
      <c r="F268" s="65"/>
      <c r="H268" s="65"/>
      <c r="K268" s="73"/>
      <c r="M268" s="65"/>
      <c r="P268" s="58"/>
      <c r="Q268" s="57"/>
    </row>
    <row r="269" spans="1:17" x14ac:dyDescent="0.2">
      <c r="A269" s="73"/>
      <c r="C269" s="65"/>
      <c r="F269" s="65"/>
      <c r="H269" s="65"/>
      <c r="K269" s="73"/>
      <c r="M269" s="65"/>
      <c r="P269" s="58"/>
      <c r="Q269" s="57"/>
    </row>
    <row r="270" spans="1:17" x14ac:dyDescent="0.2">
      <c r="A270" s="73"/>
      <c r="C270" s="65"/>
      <c r="F270" s="65"/>
      <c r="H270" s="65"/>
      <c r="K270" s="73"/>
      <c r="M270" s="65"/>
      <c r="P270" s="58"/>
      <c r="Q270" s="57"/>
    </row>
    <row r="271" spans="1:17" x14ac:dyDescent="0.2">
      <c r="A271" s="73"/>
      <c r="C271" s="65"/>
      <c r="F271" s="65"/>
      <c r="H271" s="65"/>
      <c r="K271" s="73"/>
      <c r="M271" s="65"/>
      <c r="P271" s="58"/>
      <c r="Q271" s="57"/>
    </row>
    <row r="272" spans="1:17" x14ac:dyDescent="0.2">
      <c r="A272" s="73"/>
      <c r="C272" s="65"/>
      <c r="F272" s="65"/>
      <c r="H272" s="65"/>
      <c r="K272" s="73"/>
      <c r="M272" s="65"/>
      <c r="P272" s="58"/>
      <c r="Q272" s="57"/>
    </row>
    <row r="273" spans="1:17" x14ac:dyDescent="0.2">
      <c r="A273" s="73"/>
      <c r="C273" s="65"/>
      <c r="F273" s="65"/>
      <c r="H273" s="65"/>
      <c r="K273" s="73"/>
      <c r="M273" s="65"/>
      <c r="P273" s="58"/>
      <c r="Q273" s="57"/>
    </row>
    <row r="274" spans="1:17" x14ac:dyDescent="0.2">
      <c r="A274" s="73"/>
      <c r="C274" s="65"/>
      <c r="F274" s="65"/>
      <c r="H274" s="65"/>
      <c r="K274" s="73"/>
      <c r="M274" s="65"/>
      <c r="P274" s="58"/>
      <c r="Q274" s="57"/>
    </row>
    <row r="275" spans="1:17" x14ac:dyDescent="0.2">
      <c r="A275" s="73"/>
      <c r="C275" s="65"/>
      <c r="F275" s="65"/>
      <c r="H275" s="65"/>
      <c r="K275" s="73"/>
      <c r="M275" s="65"/>
      <c r="P275" s="58"/>
      <c r="Q275" s="57"/>
    </row>
    <row r="276" spans="1:17" x14ac:dyDescent="0.2">
      <c r="A276" s="73"/>
      <c r="C276" s="65"/>
      <c r="F276" s="65"/>
      <c r="H276" s="65"/>
      <c r="K276" s="73"/>
      <c r="M276" s="65"/>
      <c r="P276" s="58"/>
      <c r="Q276" s="57"/>
    </row>
    <row r="277" spans="1:17" x14ac:dyDescent="0.2">
      <c r="A277" s="73"/>
      <c r="C277" s="65"/>
      <c r="F277" s="65"/>
      <c r="H277" s="65"/>
      <c r="K277" s="73"/>
      <c r="M277" s="65"/>
      <c r="P277" s="58"/>
      <c r="Q277" s="57"/>
    </row>
    <row r="278" spans="1:17" x14ac:dyDescent="0.2">
      <c r="A278" s="73"/>
      <c r="C278" s="65"/>
      <c r="F278" s="65"/>
      <c r="H278" s="65"/>
      <c r="K278" s="73"/>
      <c r="M278" s="65"/>
      <c r="P278" s="58"/>
      <c r="Q278" s="57"/>
    </row>
    <row r="279" spans="1:17" x14ac:dyDescent="0.2">
      <c r="A279" s="73"/>
      <c r="C279" s="65"/>
      <c r="F279" s="65"/>
      <c r="H279" s="65"/>
      <c r="K279" s="73"/>
      <c r="M279" s="65"/>
      <c r="P279" s="58"/>
      <c r="Q279" s="57"/>
    </row>
    <row r="280" spans="1:17" x14ac:dyDescent="0.2">
      <c r="A280" s="73"/>
      <c r="C280" s="65"/>
      <c r="F280" s="65"/>
      <c r="H280" s="65"/>
      <c r="K280" s="73"/>
      <c r="M280" s="65"/>
      <c r="P280" s="58"/>
      <c r="Q280" s="57"/>
    </row>
    <row r="281" spans="1:17" x14ac:dyDescent="0.2">
      <c r="A281" s="73"/>
      <c r="C281" s="65"/>
      <c r="F281" s="65"/>
      <c r="H281" s="65"/>
      <c r="K281" s="73"/>
      <c r="M281" s="65"/>
      <c r="P281" s="58"/>
      <c r="Q281" s="57"/>
    </row>
    <row r="282" spans="1:17" x14ac:dyDescent="0.2">
      <c r="A282" s="73"/>
      <c r="C282" s="65"/>
      <c r="F282" s="65"/>
      <c r="H282" s="65"/>
      <c r="K282" s="73"/>
      <c r="M282" s="65"/>
      <c r="P282" s="58"/>
      <c r="Q282" s="57"/>
    </row>
    <row r="283" spans="1:17" x14ac:dyDescent="0.2">
      <c r="A283" s="73"/>
      <c r="C283" s="65"/>
      <c r="F283" s="65"/>
      <c r="H283" s="65"/>
      <c r="K283" s="73"/>
      <c r="M283" s="65"/>
      <c r="P283" s="58"/>
      <c r="Q283" s="57"/>
    </row>
    <row r="284" spans="1:17" x14ac:dyDescent="0.2">
      <c r="A284" s="73"/>
      <c r="C284" s="65"/>
      <c r="F284" s="65"/>
      <c r="H284" s="65"/>
      <c r="K284" s="73"/>
      <c r="M284" s="65"/>
      <c r="P284" s="58"/>
      <c r="Q284" s="57"/>
    </row>
    <row r="285" spans="1:17" x14ac:dyDescent="0.2">
      <c r="A285" s="73"/>
      <c r="C285" s="65"/>
      <c r="F285" s="65"/>
      <c r="H285" s="65"/>
      <c r="K285" s="73"/>
      <c r="M285" s="65"/>
      <c r="P285" s="58"/>
      <c r="Q285" s="57"/>
    </row>
    <row r="286" spans="1:17" x14ac:dyDescent="0.2">
      <c r="A286" s="73"/>
      <c r="C286" s="65"/>
      <c r="F286" s="65"/>
      <c r="H286" s="65"/>
      <c r="K286" s="73"/>
      <c r="M286" s="65"/>
      <c r="P286" s="58"/>
      <c r="Q286" s="57"/>
    </row>
    <row r="287" spans="1:17" x14ac:dyDescent="0.2">
      <c r="A287" s="73"/>
      <c r="C287" s="65"/>
      <c r="F287" s="65"/>
      <c r="H287" s="65"/>
      <c r="K287" s="73"/>
      <c r="M287" s="65"/>
      <c r="P287" s="58"/>
      <c r="Q287" s="57"/>
    </row>
    <row r="288" spans="1:17" x14ac:dyDescent="0.2">
      <c r="A288" s="73"/>
      <c r="C288" s="65"/>
      <c r="F288" s="65"/>
      <c r="H288" s="65"/>
      <c r="K288" s="73"/>
      <c r="M288" s="65"/>
      <c r="P288" s="58"/>
      <c r="Q288" s="57"/>
    </row>
    <row r="289" spans="1:17" x14ac:dyDescent="0.2">
      <c r="A289" s="73"/>
      <c r="C289" s="65"/>
      <c r="F289" s="65"/>
      <c r="H289" s="65"/>
      <c r="K289" s="73"/>
      <c r="M289" s="65"/>
      <c r="P289" s="58"/>
      <c r="Q289" s="57"/>
    </row>
    <row r="290" spans="1:17" x14ac:dyDescent="0.2">
      <c r="A290" s="73"/>
      <c r="C290" s="65"/>
      <c r="F290" s="65"/>
      <c r="H290" s="65"/>
      <c r="K290" s="73"/>
      <c r="M290" s="65"/>
      <c r="P290" s="58"/>
      <c r="Q290" s="57"/>
    </row>
    <row r="291" spans="1:17" x14ac:dyDescent="0.2">
      <c r="A291" s="73"/>
      <c r="C291" s="65"/>
      <c r="F291" s="65"/>
      <c r="H291" s="65"/>
      <c r="K291" s="73"/>
      <c r="M291" s="65"/>
      <c r="P291" s="58"/>
      <c r="Q291" s="57"/>
    </row>
    <row r="292" spans="1:17" x14ac:dyDescent="0.2">
      <c r="A292" s="73"/>
      <c r="C292" s="65"/>
      <c r="F292" s="65"/>
      <c r="H292" s="65"/>
      <c r="K292" s="73"/>
      <c r="M292" s="65"/>
      <c r="P292" s="58"/>
      <c r="Q292" s="57"/>
    </row>
    <row r="293" spans="1:17" x14ac:dyDescent="0.2">
      <c r="A293" s="73"/>
      <c r="C293" s="65"/>
      <c r="F293" s="65"/>
      <c r="H293" s="65"/>
      <c r="K293" s="73"/>
      <c r="M293" s="65"/>
      <c r="P293" s="58"/>
      <c r="Q293" s="57"/>
    </row>
    <row r="294" spans="1:17" x14ac:dyDescent="0.2">
      <c r="A294" s="73"/>
      <c r="C294" s="65"/>
      <c r="F294" s="65"/>
      <c r="H294" s="65"/>
      <c r="K294" s="73"/>
      <c r="M294" s="65"/>
      <c r="P294" s="58"/>
      <c r="Q294" s="57"/>
    </row>
    <row r="295" spans="1:17" x14ac:dyDescent="0.2">
      <c r="A295" s="73"/>
      <c r="C295" s="65"/>
      <c r="F295" s="65"/>
      <c r="H295" s="65"/>
      <c r="K295" s="73"/>
      <c r="M295" s="65"/>
      <c r="P295" s="58"/>
      <c r="Q295" s="57"/>
    </row>
    <row r="296" spans="1:17" x14ac:dyDescent="0.2">
      <c r="A296" s="73"/>
      <c r="C296" s="65"/>
      <c r="F296" s="65"/>
      <c r="H296" s="65"/>
      <c r="K296" s="73"/>
      <c r="M296" s="65"/>
      <c r="P296" s="58"/>
      <c r="Q296" s="57"/>
    </row>
    <row r="297" spans="1:17" x14ac:dyDescent="0.2">
      <c r="A297" s="73"/>
      <c r="C297" s="65"/>
      <c r="F297" s="65"/>
      <c r="H297" s="65"/>
      <c r="K297" s="73"/>
      <c r="M297" s="65"/>
      <c r="P297" s="58"/>
      <c r="Q297" s="57"/>
    </row>
    <row r="298" spans="1:17" x14ac:dyDescent="0.2">
      <c r="A298" s="73"/>
      <c r="C298" s="65"/>
      <c r="F298" s="65"/>
      <c r="H298" s="65"/>
      <c r="K298" s="73"/>
      <c r="M298" s="65"/>
      <c r="P298" s="58"/>
      <c r="Q298" s="57"/>
    </row>
    <row r="299" spans="1:17" x14ac:dyDescent="0.2">
      <c r="A299" s="73"/>
      <c r="C299" s="65"/>
      <c r="F299" s="65"/>
      <c r="H299" s="65"/>
      <c r="K299" s="73"/>
      <c r="M299" s="65"/>
      <c r="P299" s="58"/>
      <c r="Q299" s="57"/>
    </row>
    <row r="300" spans="1:17" x14ac:dyDescent="0.2">
      <c r="A300" s="73"/>
      <c r="C300" s="65"/>
      <c r="F300" s="65"/>
      <c r="H300" s="65"/>
      <c r="K300" s="73"/>
      <c r="M300" s="65"/>
      <c r="P300" s="58"/>
      <c r="Q300" s="57"/>
    </row>
    <row r="301" spans="1:17" x14ac:dyDescent="0.2">
      <c r="A301" s="73"/>
      <c r="C301" s="65"/>
      <c r="F301" s="65"/>
      <c r="H301" s="65"/>
      <c r="K301" s="73"/>
      <c r="M301" s="65"/>
      <c r="P301" s="58"/>
      <c r="Q301" s="57"/>
    </row>
    <row r="302" spans="1:17" x14ac:dyDescent="0.2">
      <c r="A302" s="73"/>
      <c r="C302" s="65"/>
      <c r="F302" s="65"/>
      <c r="H302" s="65"/>
      <c r="K302" s="73"/>
      <c r="M302" s="65"/>
      <c r="P302" s="58"/>
      <c r="Q302" s="57"/>
    </row>
    <row r="303" spans="1:17" x14ac:dyDescent="0.2">
      <c r="A303" s="73"/>
      <c r="C303" s="65"/>
      <c r="F303" s="65"/>
      <c r="H303" s="65"/>
      <c r="K303" s="73"/>
      <c r="M303" s="65"/>
      <c r="P303" s="58"/>
      <c r="Q303" s="57"/>
    </row>
    <row r="304" spans="1:17" x14ac:dyDescent="0.2">
      <c r="A304" s="73"/>
      <c r="C304" s="65"/>
      <c r="F304" s="65"/>
      <c r="H304" s="65"/>
      <c r="K304" s="73"/>
      <c r="M304" s="65"/>
      <c r="P304" s="58"/>
      <c r="Q304" s="57"/>
    </row>
    <row r="305" spans="1:17" x14ac:dyDescent="0.2">
      <c r="A305" s="73"/>
      <c r="C305" s="65"/>
      <c r="F305" s="65"/>
      <c r="H305" s="65"/>
      <c r="K305" s="73"/>
      <c r="M305" s="65"/>
      <c r="P305" s="58"/>
      <c r="Q305" s="57"/>
    </row>
    <row r="306" spans="1:17" x14ac:dyDescent="0.2">
      <c r="A306" s="73"/>
      <c r="C306" s="65"/>
      <c r="F306" s="65"/>
      <c r="H306" s="65"/>
      <c r="K306" s="73"/>
      <c r="M306" s="65"/>
      <c r="P306" s="58"/>
      <c r="Q306" s="57"/>
    </row>
    <row r="307" spans="1:17" x14ac:dyDescent="0.2">
      <c r="A307" s="73"/>
      <c r="C307" s="65"/>
      <c r="F307" s="65"/>
      <c r="H307" s="65"/>
      <c r="K307" s="73"/>
      <c r="M307" s="65"/>
      <c r="P307" s="58"/>
      <c r="Q307" s="57"/>
    </row>
    <row r="308" spans="1:17" x14ac:dyDescent="0.2">
      <c r="A308" s="73"/>
      <c r="C308" s="65"/>
      <c r="F308" s="65"/>
      <c r="H308" s="65"/>
      <c r="K308" s="73"/>
      <c r="M308" s="65"/>
      <c r="P308" s="58"/>
      <c r="Q308" s="57"/>
    </row>
    <row r="309" spans="1:17" x14ac:dyDescent="0.2">
      <c r="A309" s="73"/>
      <c r="C309" s="65"/>
      <c r="F309" s="65"/>
      <c r="H309" s="65"/>
      <c r="K309" s="73"/>
      <c r="M309" s="65"/>
      <c r="P309" s="58"/>
      <c r="Q309" s="57"/>
    </row>
    <row r="310" spans="1:17" x14ac:dyDescent="0.2">
      <c r="A310" s="73"/>
      <c r="C310" s="65"/>
      <c r="F310" s="65"/>
      <c r="H310" s="65"/>
      <c r="K310" s="73"/>
      <c r="M310" s="65"/>
      <c r="P310" s="58"/>
      <c r="Q310" s="57"/>
    </row>
    <row r="311" spans="1:17" x14ac:dyDescent="0.2">
      <c r="A311" s="73"/>
      <c r="C311" s="65"/>
      <c r="F311" s="65"/>
      <c r="H311" s="65"/>
      <c r="K311" s="73"/>
      <c r="M311" s="65"/>
      <c r="P311" s="58"/>
      <c r="Q311" s="57"/>
    </row>
    <row r="312" spans="1:17" x14ac:dyDescent="0.2">
      <c r="A312" s="73"/>
      <c r="C312" s="65"/>
      <c r="F312" s="65"/>
      <c r="H312" s="65"/>
      <c r="K312" s="73"/>
      <c r="M312" s="65"/>
      <c r="P312" s="58"/>
      <c r="Q312" s="57"/>
    </row>
    <row r="313" spans="1:17" x14ac:dyDescent="0.2">
      <c r="A313" s="73"/>
      <c r="C313" s="65"/>
      <c r="F313" s="65"/>
      <c r="H313" s="65"/>
      <c r="K313" s="73"/>
      <c r="M313" s="65"/>
      <c r="P313" s="58"/>
      <c r="Q313" s="57"/>
    </row>
    <row r="314" spans="1:17" x14ac:dyDescent="0.2">
      <c r="A314" s="73"/>
      <c r="C314" s="65"/>
      <c r="F314" s="65"/>
      <c r="H314" s="65"/>
      <c r="K314" s="73"/>
      <c r="M314" s="65"/>
      <c r="P314" s="58"/>
      <c r="Q314" s="57"/>
    </row>
    <row r="315" spans="1:17" x14ac:dyDescent="0.2">
      <c r="A315" s="73"/>
      <c r="C315" s="65"/>
      <c r="F315" s="65"/>
      <c r="H315" s="65"/>
      <c r="K315" s="73"/>
      <c r="M315" s="65"/>
      <c r="P315" s="58"/>
      <c r="Q315" s="57"/>
    </row>
    <row r="316" spans="1:17" x14ac:dyDescent="0.2">
      <c r="A316" s="73"/>
      <c r="C316" s="65"/>
      <c r="F316" s="65"/>
      <c r="H316" s="65"/>
      <c r="K316" s="73"/>
      <c r="M316" s="65"/>
      <c r="P316" s="58"/>
      <c r="Q316" s="57"/>
    </row>
    <row r="317" spans="1:17" x14ac:dyDescent="0.2">
      <c r="A317" s="73"/>
      <c r="C317" s="65"/>
      <c r="F317" s="65"/>
      <c r="H317" s="65"/>
      <c r="K317" s="73"/>
      <c r="M317" s="65"/>
      <c r="P317" s="58"/>
      <c r="Q317" s="57"/>
    </row>
    <row r="318" spans="1:17" x14ac:dyDescent="0.2">
      <c r="A318" s="73"/>
      <c r="C318" s="65"/>
      <c r="F318" s="65"/>
      <c r="H318" s="65"/>
      <c r="K318" s="73"/>
      <c r="M318" s="65"/>
      <c r="P318" s="58"/>
      <c r="Q318" s="57"/>
    </row>
    <row r="319" spans="1:17" x14ac:dyDescent="0.2">
      <c r="A319" s="73"/>
      <c r="C319" s="65"/>
      <c r="F319" s="65"/>
      <c r="H319" s="65"/>
      <c r="K319" s="73"/>
      <c r="M319" s="65"/>
      <c r="P319" s="58"/>
      <c r="Q319" s="57"/>
    </row>
    <row r="320" spans="1:17" x14ac:dyDescent="0.2">
      <c r="A320" s="73"/>
      <c r="C320" s="65"/>
      <c r="F320" s="65"/>
      <c r="H320" s="65"/>
      <c r="K320" s="73"/>
      <c r="M320" s="65"/>
      <c r="P320" s="58"/>
      <c r="Q320" s="57"/>
    </row>
    <row r="321" spans="1:17" x14ac:dyDescent="0.2">
      <c r="A321" s="73"/>
      <c r="C321" s="65"/>
      <c r="F321" s="65"/>
      <c r="H321" s="65"/>
      <c r="K321" s="73"/>
      <c r="M321" s="65"/>
      <c r="P321" s="58"/>
      <c r="Q321" s="57"/>
    </row>
    <row r="322" spans="1:17" x14ac:dyDescent="0.2">
      <c r="A322" s="73"/>
      <c r="C322" s="65"/>
      <c r="F322" s="65"/>
      <c r="H322" s="65"/>
      <c r="K322" s="73"/>
      <c r="M322" s="65"/>
      <c r="P322" s="58"/>
      <c r="Q322" s="57"/>
    </row>
    <row r="323" spans="1:17" x14ac:dyDescent="0.2">
      <c r="A323" s="73"/>
      <c r="C323" s="65"/>
      <c r="F323" s="65"/>
      <c r="H323" s="65"/>
      <c r="K323" s="73"/>
      <c r="M323" s="65"/>
      <c r="P323" s="58"/>
      <c r="Q323" s="57"/>
    </row>
    <row r="324" spans="1:17" x14ac:dyDescent="0.2">
      <c r="A324" s="73"/>
      <c r="C324" s="65"/>
      <c r="F324" s="65"/>
      <c r="H324" s="65"/>
      <c r="K324" s="73"/>
      <c r="M324" s="65"/>
      <c r="P324" s="58"/>
      <c r="Q324" s="57"/>
    </row>
    <row r="325" spans="1:17" x14ac:dyDescent="0.2">
      <c r="A325" s="73"/>
      <c r="C325" s="65"/>
      <c r="F325" s="65"/>
      <c r="H325" s="65"/>
      <c r="K325" s="73"/>
      <c r="M325" s="65"/>
      <c r="P325" s="58"/>
      <c r="Q325" s="57"/>
    </row>
    <row r="326" spans="1:17" x14ac:dyDescent="0.2">
      <c r="A326" s="73"/>
      <c r="C326" s="65"/>
      <c r="F326" s="65"/>
      <c r="H326" s="65"/>
      <c r="K326" s="73"/>
      <c r="M326" s="65"/>
      <c r="P326" s="58"/>
      <c r="Q326" s="57"/>
    </row>
    <row r="327" spans="1:17" x14ac:dyDescent="0.2">
      <c r="A327" s="73"/>
      <c r="C327" s="65"/>
      <c r="F327" s="65"/>
      <c r="H327" s="65"/>
      <c r="K327" s="73"/>
      <c r="M327" s="65"/>
      <c r="P327" s="58"/>
      <c r="Q327" s="57"/>
    </row>
    <row r="328" spans="1:17" x14ac:dyDescent="0.2">
      <c r="A328" s="73"/>
      <c r="C328" s="65"/>
      <c r="F328" s="65"/>
      <c r="H328" s="65"/>
      <c r="K328" s="73"/>
      <c r="M328" s="65"/>
      <c r="P328" s="58"/>
      <c r="Q328" s="57"/>
    </row>
    <row r="329" spans="1:17" x14ac:dyDescent="0.2">
      <c r="A329" s="73"/>
      <c r="C329" s="65"/>
      <c r="F329" s="65"/>
      <c r="H329" s="65"/>
      <c r="K329" s="73"/>
      <c r="M329" s="65"/>
      <c r="P329" s="58"/>
      <c r="Q329" s="57"/>
    </row>
    <row r="330" spans="1:17" x14ac:dyDescent="0.2">
      <c r="A330" s="73"/>
      <c r="C330" s="65"/>
      <c r="F330" s="65"/>
      <c r="H330" s="65"/>
      <c r="K330" s="73"/>
      <c r="M330" s="65"/>
      <c r="P330" s="58"/>
      <c r="Q330" s="57"/>
    </row>
    <row r="331" spans="1:17" x14ac:dyDescent="0.2">
      <c r="A331" s="73"/>
      <c r="C331" s="65"/>
      <c r="F331" s="65"/>
      <c r="H331" s="65"/>
      <c r="K331" s="73"/>
      <c r="M331" s="65"/>
      <c r="P331" s="58"/>
      <c r="Q331" s="57"/>
    </row>
    <row r="332" spans="1:17" x14ac:dyDescent="0.2">
      <c r="A332" s="73"/>
      <c r="C332" s="65"/>
      <c r="F332" s="65"/>
      <c r="H332" s="65"/>
      <c r="K332" s="73"/>
      <c r="M332" s="65"/>
      <c r="P332" s="58"/>
      <c r="Q332" s="57"/>
    </row>
    <row r="333" spans="1:17" x14ac:dyDescent="0.2">
      <c r="A333" s="73"/>
      <c r="C333" s="65"/>
      <c r="F333" s="65"/>
      <c r="H333" s="65"/>
      <c r="K333" s="73"/>
      <c r="M333" s="65"/>
      <c r="P333" s="58"/>
      <c r="Q333" s="57"/>
    </row>
    <row r="334" spans="1:17" x14ac:dyDescent="0.2">
      <c r="A334" s="73"/>
      <c r="C334" s="65"/>
      <c r="F334" s="65"/>
      <c r="H334" s="65"/>
      <c r="K334" s="73"/>
      <c r="M334" s="65"/>
      <c r="P334" s="58"/>
      <c r="Q334" s="57"/>
    </row>
    <row r="335" spans="1:17" x14ac:dyDescent="0.2">
      <c r="A335" s="73"/>
      <c r="C335" s="65"/>
      <c r="F335" s="65"/>
      <c r="H335" s="65"/>
      <c r="K335" s="73"/>
      <c r="M335" s="65"/>
      <c r="P335" s="58"/>
      <c r="Q335" s="57"/>
    </row>
    <row r="336" spans="1:17" x14ac:dyDescent="0.2">
      <c r="A336" s="73"/>
      <c r="C336" s="65"/>
      <c r="F336" s="65"/>
      <c r="H336" s="65"/>
      <c r="K336" s="73"/>
      <c r="M336" s="65"/>
      <c r="P336" s="58"/>
      <c r="Q336" s="57"/>
    </row>
    <row r="337" spans="1:17" x14ac:dyDescent="0.2">
      <c r="A337" s="73"/>
      <c r="C337" s="65"/>
      <c r="F337" s="65"/>
      <c r="H337" s="65"/>
      <c r="K337" s="73"/>
      <c r="M337" s="65"/>
      <c r="P337" s="58"/>
      <c r="Q337" s="57"/>
    </row>
    <row r="338" spans="1:17" x14ac:dyDescent="0.2">
      <c r="A338" s="73"/>
      <c r="C338" s="65"/>
      <c r="F338" s="65"/>
      <c r="H338" s="65"/>
      <c r="K338" s="73"/>
      <c r="M338" s="65"/>
      <c r="P338" s="58"/>
      <c r="Q338" s="57"/>
    </row>
    <row r="339" spans="1:17" x14ac:dyDescent="0.2">
      <c r="A339" s="73"/>
      <c r="C339" s="65"/>
      <c r="F339" s="65"/>
      <c r="H339" s="65"/>
      <c r="K339" s="73"/>
      <c r="M339" s="65"/>
      <c r="P339" s="58"/>
      <c r="Q339" s="57"/>
    </row>
    <row r="340" spans="1:17" x14ac:dyDescent="0.2">
      <c r="A340" s="73"/>
      <c r="C340" s="65"/>
      <c r="F340" s="65"/>
      <c r="H340" s="65"/>
      <c r="K340" s="73"/>
      <c r="M340" s="65"/>
      <c r="P340" s="58"/>
      <c r="Q340" s="57"/>
    </row>
    <row r="341" spans="1:17" x14ac:dyDescent="0.2">
      <c r="A341" s="73"/>
      <c r="C341" s="65"/>
      <c r="F341" s="65"/>
      <c r="H341" s="65"/>
      <c r="K341" s="73"/>
      <c r="M341" s="65"/>
      <c r="P341" s="58"/>
      <c r="Q341" s="57"/>
    </row>
    <row r="342" spans="1:17" x14ac:dyDescent="0.2">
      <c r="A342" s="73"/>
      <c r="C342" s="65"/>
      <c r="F342" s="65"/>
      <c r="H342" s="65"/>
      <c r="K342" s="73"/>
      <c r="M342" s="65"/>
      <c r="P342" s="58"/>
      <c r="Q342" s="57"/>
    </row>
    <row r="343" spans="1:17" x14ac:dyDescent="0.2">
      <c r="A343" s="73"/>
      <c r="C343" s="65"/>
      <c r="F343" s="65"/>
      <c r="H343" s="65"/>
      <c r="K343" s="73"/>
      <c r="M343" s="65"/>
      <c r="P343" s="58"/>
      <c r="Q343" s="57"/>
    </row>
    <row r="344" spans="1:17" x14ac:dyDescent="0.2">
      <c r="A344" s="73"/>
      <c r="C344" s="65"/>
      <c r="F344" s="65"/>
      <c r="H344" s="65"/>
      <c r="K344" s="73"/>
      <c r="M344" s="65"/>
      <c r="P344" s="58"/>
      <c r="Q344" s="57"/>
    </row>
    <row r="345" spans="1:17" x14ac:dyDescent="0.2">
      <c r="A345" s="73"/>
      <c r="C345" s="65"/>
      <c r="F345" s="65"/>
      <c r="H345" s="65"/>
      <c r="K345" s="73"/>
      <c r="M345" s="65"/>
      <c r="P345" s="58"/>
      <c r="Q345" s="57"/>
    </row>
    <row r="346" spans="1:17" x14ac:dyDescent="0.2">
      <c r="A346" s="73"/>
      <c r="C346" s="65"/>
      <c r="F346" s="65"/>
      <c r="H346" s="65"/>
      <c r="K346" s="73"/>
      <c r="M346" s="65"/>
      <c r="P346" s="58"/>
      <c r="Q346" s="57"/>
    </row>
    <row r="347" spans="1:17" x14ac:dyDescent="0.2">
      <c r="A347" s="73"/>
      <c r="C347" s="65"/>
      <c r="F347" s="65"/>
      <c r="H347" s="65"/>
      <c r="K347" s="73"/>
      <c r="M347" s="65"/>
      <c r="P347" s="58"/>
      <c r="Q347" s="57"/>
    </row>
    <row r="348" spans="1:17" x14ac:dyDescent="0.2">
      <c r="A348" s="73"/>
      <c r="C348" s="65"/>
      <c r="F348" s="65"/>
      <c r="H348" s="65"/>
      <c r="K348" s="73"/>
      <c r="M348" s="65"/>
      <c r="P348" s="58"/>
      <c r="Q348" s="57"/>
    </row>
    <row r="349" spans="1:17" x14ac:dyDescent="0.2">
      <c r="A349" s="73"/>
      <c r="C349" s="65"/>
      <c r="F349" s="65"/>
      <c r="H349" s="65"/>
      <c r="K349" s="73"/>
      <c r="M349" s="65"/>
      <c r="P349" s="58"/>
      <c r="Q349" s="57"/>
    </row>
    <row r="350" spans="1:17" x14ac:dyDescent="0.2">
      <c r="A350" s="73"/>
      <c r="C350" s="65"/>
      <c r="F350" s="65"/>
      <c r="H350" s="65"/>
      <c r="K350" s="73"/>
      <c r="M350" s="65"/>
      <c r="P350" s="58"/>
      <c r="Q350" s="57"/>
    </row>
    <row r="351" spans="1:17" x14ac:dyDescent="0.2">
      <c r="A351" s="73"/>
      <c r="C351" s="65"/>
      <c r="F351" s="65"/>
      <c r="H351" s="65"/>
      <c r="K351" s="73"/>
      <c r="M351" s="65"/>
      <c r="P351" s="58"/>
      <c r="Q351" s="57"/>
    </row>
    <row r="352" spans="1:17" x14ac:dyDescent="0.2">
      <c r="A352" s="73"/>
      <c r="C352" s="65"/>
      <c r="F352" s="65"/>
      <c r="H352" s="65"/>
      <c r="K352" s="73"/>
      <c r="M352" s="65"/>
      <c r="P352" s="58"/>
      <c r="Q352" s="57"/>
    </row>
    <row r="353" spans="1:17" x14ac:dyDescent="0.2">
      <c r="A353" s="73"/>
      <c r="C353" s="65"/>
      <c r="F353" s="65"/>
      <c r="H353" s="65"/>
      <c r="K353" s="73"/>
      <c r="M353" s="65"/>
      <c r="P353" s="58"/>
      <c r="Q353" s="57"/>
    </row>
    <row r="354" spans="1:17" x14ac:dyDescent="0.2">
      <c r="A354" s="73"/>
      <c r="C354" s="65"/>
      <c r="F354" s="65"/>
      <c r="H354" s="65"/>
      <c r="K354" s="73"/>
      <c r="M354" s="65"/>
      <c r="P354" s="58"/>
      <c r="Q354" s="57"/>
    </row>
    <row r="355" spans="1:17" x14ac:dyDescent="0.2">
      <c r="A355" s="73"/>
      <c r="C355" s="65"/>
      <c r="F355" s="65"/>
      <c r="H355" s="65"/>
      <c r="K355" s="73"/>
      <c r="M355" s="65"/>
      <c r="P355" s="58"/>
      <c r="Q355" s="57"/>
    </row>
    <row r="356" spans="1:17" x14ac:dyDescent="0.2">
      <c r="A356" s="73"/>
      <c r="C356" s="65"/>
      <c r="F356" s="65"/>
      <c r="H356" s="65"/>
      <c r="K356" s="73"/>
      <c r="M356" s="65"/>
      <c r="P356" s="58"/>
      <c r="Q356" s="57"/>
    </row>
    <row r="357" spans="1:17" x14ac:dyDescent="0.2">
      <c r="A357" s="73"/>
      <c r="C357" s="65"/>
      <c r="F357" s="65"/>
      <c r="H357" s="65"/>
      <c r="K357" s="73"/>
      <c r="M357" s="65"/>
      <c r="P357" s="58"/>
      <c r="Q357" s="57"/>
    </row>
    <row r="358" spans="1:17" x14ac:dyDescent="0.2">
      <c r="A358" s="73"/>
      <c r="C358" s="65"/>
      <c r="F358" s="65"/>
      <c r="H358" s="65"/>
      <c r="K358" s="73"/>
      <c r="M358" s="65"/>
      <c r="P358" s="58"/>
      <c r="Q358" s="57"/>
    </row>
    <row r="359" spans="1:17" x14ac:dyDescent="0.2">
      <c r="A359" s="73"/>
      <c r="C359" s="65"/>
      <c r="F359" s="65"/>
      <c r="H359" s="65"/>
      <c r="K359" s="73"/>
      <c r="M359" s="65"/>
      <c r="P359" s="58"/>
      <c r="Q359" s="57"/>
    </row>
    <row r="360" spans="1:17" x14ac:dyDescent="0.2">
      <c r="A360" s="73"/>
      <c r="C360" s="65"/>
      <c r="F360" s="65"/>
      <c r="H360" s="65"/>
      <c r="K360" s="73"/>
      <c r="M360" s="65"/>
      <c r="P360" s="58"/>
      <c r="Q360" s="57"/>
    </row>
    <row r="361" spans="1:17" x14ac:dyDescent="0.2">
      <c r="A361" s="73"/>
      <c r="C361" s="65"/>
      <c r="F361" s="65"/>
      <c r="H361" s="65"/>
      <c r="K361" s="73"/>
      <c r="M361" s="65"/>
      <c r="P361" s="58"/>
      <c r="Q361" s="57"/>
    </row>
    <row r="362" spans="1:17" x14ac:dyDescent="0.2">
      <c r="A362" s="73"/>
      <c r="C362" s="65"/>
      <c r="F362" s="65"/>
      <c r="H362" s="65"/>
      <c r="K362" s="73"/>
      <c r="M362" s="65"/>
      <c r="P362" s="58"/>
      <c r="Q362" s="57"/>
    </row>
    <row r="363" spans="1:17" x14ac:dyDescent="0.2">
      <c r="A363" s="73"/>
      <c r="C363" s="65"/>
      <c r="F363" s="65"/>
      <c r="H363" s="65"/>
      <c r="K363" s="73"/>
      <c r="M363" s="65"/>
      <c r="P363" s="58"/>
      <c r="Q363" s="57"/>
    </row>
    <row r="364" spans="1:17" x14ac:dyDescent="0.2">
      <c r="A364" s="73"/>
      <c r="C364" s="65"/>
      <c r="F364" s="65"/>
      <c r="H364" s="65"/>
      <c r="K364" s="73"/>
      <c r="M364" s="65"/>
      <c r="P364" s="58"/>
      <c r="Q364" s="57"/>
    </row>
    <row r="365" spans="1:17" x14ac:dyDescent="0.2">
      <c r="A365" s="73"/>
      <c r="C365" s="65"/>
      <c r="F365" s="65"/>
      <c r="H365" s="65"/>
      <c r="K365" s="73"/>
      <c r="M365" s="65"/>
      <c r="P365" s="58"/>
      <c r="Q365" s="57"/>
    </row>
    <row r="366" spans="1:17" x14ac:dyDescent="0.2">
      <c r="A366" s="73"/>
      <c r="C366" s="65"/>
      <c r="F366" s="65"/>
      <c r="H366" s="65"/>
      <c r="K366" s="73"/>
      <c r="M366" s="65"/>
      <c r="P366" s="58"/>
      <c r="Q366" s="57"/>
    </row>
    <row r="367" spans="1:17" x14ac:dyDescent="0.2">
      <c r="A367" s="73"/>
      <c r="C367" s="65"/>
      <c r="F367" s="65"/>
      <c r="H367" s="65"/>
      <c r="K367" s="73"/>
      <c r="M367" s="65"/>
      <c r="P367" s="58"/>
      <c r="Q367" s="57"/>
    </row>
    <row r="368" spans="1:17" x14ac:dyDescent="0.2">
      <c r="A368" s="73"/>
      <c r="C368" s="65"/>
      <c r="F368" s="65"/>
      <c r="H368" s="65"/>
      <c r="K368" s="73"/>
      <c r="M368" s="65"/>
      <c r="P368" s="58"/>
      <c r="Q368" s="57"/>
    </row>
    <row r="369" spans="1:17" x14ac:dyDescent="0.2">
      <c r="A369" s="73"/>
      <c r="C369" s="65"/>
      <c r="F369" s="65"/>
      <c r="H369" s="65"/>
      <c r="K369" s="73"/>
      <c r="M369" s="65"/>
      <c r="P369" s="58"/>
      <c r="Q369" s="57"/>
    </row>
    <row r="370" spans="1:17" x14ac:dyDescent="0.2">
      <c r="A370" s="73"/>
      <c r="C370" s="65"/>
      <c r="F370" s="65"/>
      <c r="H370" s="65"/>
      <c r="K370" s="73"/>
      <c r="M370" s="65"/>
      <c r="P370" s="58"/>
      <c r="Q370" s="57"/>
    </row>
    <row r="371" spans="1:17" x14ac:dyDescent="0.2">
      <c r="A371" s="73"/>
      <c r="C371" s="65"/>
      <c r="F371" s="65"/>
      <c r="H371" s="65"/>
      <c r="K371" s="73"/>
      <c r="M371" s="65"/>
      <c r="P371" s="58"/>
      <c r="Q371" s="57"/>
    </row>
    <row r="372" spans="1:17" x14ac:dyDescent="0.2">
      <c r="A372" s="73"/>
      <c r="C372" s="65"/>
      <c r="F372" s="65"/>
      <c r="H372" s="65"/>
      <c r="K372" s="73"/>
      <c r="M372" s="65"/>
      <c r="P372" s="58"/>
      <c r="Q372" s="57"/>
    </row>
    <row r="373" spans="1:17" x14ac:dyDescent="0.2">
      <c r="A373" s="73"/>
      <c r="C373" s="65"/>
      <c r="F373" s="65"/>
      <c r="H373" s="65"/>
      <c r="K373" s="73"/>
      <c r="M373" s="65"/>
      <c r="P373" s="58"/>
      <c r="Q373" s="57"/>
    </row>
    <row r="374" spans="1:17" x14ac:dyDescent="0.2">
      <c r="A374" s="73"/>
      <c r="C374" s="65"/>
      <c r="F374" s="65"/>
      <c r="H374" s="65"/>
      <c r="K374" s="73"/>
      <c r="M374" s="65"/>
      <c r="P374" s="58"/>
      <c r="Q374" s="57"/>
    </row>
    <row r="375" spans="1:17" x14ac:dyDescent="0.2">
      <c r="A375" s="73"/>
      <c r="C375" s="65"/>
      <c r="F375" s="65"/>
      <c r="H375" s="65"/>
      <c r="K375" s="73"/>
      <c r="M375" s="65"/>
      <c r="P375" s="58"/>
      <c r="Q375" s="57"/>
    </row>
    <row r="376" spans="1:17" x14ac:dyDescent="0.2">
      <c r="A376" s="73"/>
      <c r="C376" s="65"/>
      <c r="F376" s="65"/>
      <c r="H376" s="65"/>
      <c r="K376" s="73"/>
      <c r="M376" s="65"/>
      <c r="P376" s="58"/>
      <c r="Q376" s="57"/>
    </row>
    <row r="377" spans="1:17" x14ac:dyDescent="0.2">
      <c r="A377" s="73"/>
      <c r="C377" s="65"/>
      <c r="F377" s="65"/>
      <c r="H377" s="65"/>
      <c r="K377" s="73"/>
      <c r="M377" s="65"/>
      <c r="P377" s="58"/>
      <c r="Q377" s="57"/>
    </row>
    <row r="378" spans="1:17" x14ac:dyDescent="0.2">
      <c r="A378" s="73"/>
      <c r="C378" s="65"/>
      <c r="F378" s="65"/>
      <c r="H378" s="65"/>
      <c r="K378" s="73"/>
      <c r="M378" s="65"/>
      <c r="P378" s="58"/>
      <c r="Q378" s="57"/>
    </row>
    <row r="379" spans="1:17" x14ac:dyDescent="0.2">
      <c r="A379" s="73"/>
      <c r="C379" s="65"/>
      <c r="F379" s="65"/>
      <c r="H379" s="65"/>
      <c r="K379" s="73"/>
      <c r="M379" s="65"/>
      <c r="P379" s="58"/>
      <c r="Q379" s="57"/>
    </row>
    <row r="380" spans="1:17" x14ac:dyDescent="0.2">
      <c r="A380" s="73"/>
      <c r="C380" s="65"/>
      <c r="F380" s="65"/>
      <c r="H380" s="65"/>
      <c r="K380" s="73"/>
      <c r="M380" s="65"/>
      <c r="P380" s="58"/>
      <c r="Q380" s="57"/>
    </row>
    <row r="381" spans="1:17" x14ac:dyDescent="0.2">
      <c r="A381" s="73"/>
      <c r="C381" s="65"/>
      <c r="F381" s="65"/>
      <c r="H381" s="65"/>
      <c r="K381" s="73"/>
      <c r="M381" s="65"/>
      <c r="P381" s="58"/>
      <c r="Q381" s="57"/>
    </row>
    <row r="382" spans="1:17" x14ac:dyDescent="0.2">
      <c r="A382" s="73"/>
      <c r="C382" s="65"/>
      <c r="F382" s="65"/>
      <c r="H382" s="65"/>
      <c r="K382" s="73"/>
      <c r="M382" s="65"/>
      <c r="P382" s="58"/>
      <c r="Q382" s="57"/>
    </row>
    <row r="383" spans="1:17" x14ac:dyDescent="0.2">
      <c r="A383" s="73"/>
      <c r="C383" s="65"/>
      <c r="F383" s="65"/>
      <c r="H383" s="65"/>
      <c r="K383" s="73"/>
      <c r="M383" s="65"/>
      <c r="P383" s="58"/>
      <c r="Q383" s="57"/>
    </row>
    <row r="384" spans="1:17" x14ac:dyDescent="0.2">
      <c r="A384" s="73"/>
      <c r="C384" s="65"/>
      <c r="F384" s="65"/>
      <c r="H384" s="65"/>
      <c r="K384" s="73"/>
      <c r="M384" s="65"/>
      <c r="P384" s="58"/>
      <c r="Q384" s="57"/>
    </row>
    <row r="385" spans="1:17" x14ac:dyDescent="0.2">
      <c r="A385" s="73"/>
      <c r="C385" s="65"/>
      <c r="F385" s="65"/>
      <c r="H385" s="65"/>
      <c r="K385" s="73"/>
      <c r="M385" s="65"/>
      <c r="P385" s="58"/>
      <c r="Q385" s="57"/>
    </row>
    <row r="386" spans="1:17" x14ac:dyDescent="0.2">
      <c r="A386" s="73"/>
      <c r="C386" s="65"/>
      <c r="F386" s="65"/>
      <c r="H386" s="65"/>
      <c r="K386" s="73"/>
      <c r="M386" s="65"/>
      <c r="P386" s="58"/>
      <c r="Q386" s="57"/>
    </row>
    <row r="387" spans="1:17" x14ac:dyDescent="0.2">
      <c r="A387" s="73"/>
      <c r="C387" s="65"/>
      <c r="F387" s="65"/>
      <c r="H387" s="65"/>
      <c r="K387" s="73"/>
      <c r="M387" s="65"/>
      <c r="P387" s="58"/>
      <c r="Q387" s="57"/>
    </row>
    <row r="388" spans="1:17" x14ac:dyDescent="0.2">
      <c r="A388" s="73"/>
      <c r="C388" s="65"/>
      <c r="F388" s="65"/>
      <c r="H388" s="65"/>
      <c r="K388" s="73"/>
      <c r="M388" s="65"/>
      <c r="P388" s="58"/>
      <c r="Q388" s="57"/>
    </row>
    <row r="389" spans="1:17" x14ac:dyDescent="0.2">
      <c r="A389" s="73"/>
      <c r="C389" s="65"/>
      <c r="F389" s="65"/>
      <c r="H389" s="65"/>
      <c r="K389" s="73"/>
      <c r="M389" s="65"/>
      <c r="P389" s="58"/>
      <c r="Q389" s="57"/>
    </row>
    <row r="390" spans="1:17" x14ac:dyDescent="0.2">
      <c r="A390" s="73"/>
      <c r="C390" s="65"/>
      <c r="F390" s="65"/>
      <c r="H390" s="65"/>
      <c r="K390" s="73"/>
      <c r="M390" s="65"/>
      <c r="P390" s="58"/>
      <c r="Q390" s="57"/>
    </row>
    <row r="391" spans="1:17" x14ac:dyDescent="0.2">
      <c r="A391" s="73"/>
      <c r="C391" s="65"/>
      <c r="F391" s="65"/>
      <c r="H391" s="65"/>
      <c r="K391" s="73"/>
      <c r="M391" s="65"/>
      <c r="P391" s="58"/>
      <c r="Q391" s="57"/>
    </row>
    <row r="392" spans="1:17" x14ac:dyDescent="0.2">
      <c r="A392" s="73"/>
      <c r="C392" s="65"/>
      <c r="F392" s="65"/>
      <c r="H392" s="65"/>
      <c r="K392" s="73"/>
      <c r="M392" s="65"/>
      <c r="P392" s="58"/>
      <c r="Q392" s="57"/>
    </row>
    <row r="393" spans="1:17" x14ac:dyDescent="0.2">
      <c r="A393" s="73"/>
      <c r="C393" s="65"/>
      <c r="F393" s="65"/>
      <c r="H393" s="65"/>
      <c r="K393" s="73"/>
      <c r="M393" s="65"/>
      <c r="P393" s="58"/>
      <c r="Q393" s="57"/>
    </row>
    <row r="394" spans="1:17" x14ac:dyDescent="0.2">
      <c r="A394" s="73"/>
      <c r="C394" s="65"/>
      <c r="F394" s="65"/>
      <c r="H394" s="65"/>
      <c r="K394" s="73"/>
      <c r="M394" s="65"/>
      <c r="P394" s="58"/>
      <c r="Q394" s="57"/>
    </row>
    <row r="395" spans="1:17" x14ac:dyDescent="0.2">
      <c r="A395" s="73"/>
      <c r="C395" s="65"/>
      <c r="F395" s="65"/>
      <c r="H395" s="65"/>
      <c r="K395" s="73"/>
      <c r="M395" s="65"/>
      <c r="P395" s="58"/>
      <c r="Q395" s="57"/>
    </row>
    <row r="396" spans="1:17" x14ac:dyDescent="0.2">
      <c r="A396" s="73"/>
      <c r="C396" s="65"/>
      <c r="F396" s="65"/>
      <c r="H396" s="65"/>
      <c r="K396" s="73"/>
      <c r="M396" s="65"/>
      <c r="P396" s="58"/>
      <c r="Q396" s="57"/>
    </row>
    <row r="397" spans="1:17" x14ac:dyDescent="0.2">
      <c r="A397" s="73"/>
      <c r="C397" s="65"/>
      <c r="F397" s="65"/>
      <c r="H397" s="65"/>
      <c r="K397" s="73"/>
      <c r="M397" s="65"/>
      <c r="P397" s="58"/>
      <c r="Q397" s="57"/>
    </row>
    <row r="398" spans="1:17" x14ac:dyDescent="0.2">
      <c r="A398" s="73"/>
      <c r="C398" s="65"/>
      <c r="F398" s="65"/>
      <c r="H398" s="65"/>
      <c r="K398" s="73"/>
      <c r="M398" s="65"/>
      <c r="P398" s="58"/>
      <c r="Q398" s="57"/>
    </row>
    <row r="399" spans="1:17" x14ac:dyDescent="0.2">
      <c r="A399" s="73"/>
      <c r="C399" s="65"/>
      <c r="F399" s="65"/>
      <c r="H399" s="65"/>
      <c r="K399" s="73"/>
      <c r="M399" s="65"/>
      <c r="P399" s="58"/>
      <c r="Q399" s="57"/>
    </row>
    <row r="400" spans="1:17" x14ac:dyDescent="0.2">
      <c r="A400" s="73"/>
      <c r="C400" s="65"/>
      <c r="F400" s="65"/>
      <c r="H400" s="65"/>
      <c r="K400" s="73"/>
      <c r="M400" s="65"/>
      <c r="P400" s="58"/>
      <c r="Q400" s="57"/>
    </row>
    <row r="401" spans="1:17" x14ac:dyDescent="0.2">
      <c r="A401" s="73"/>
      <c r="C401" s="65"/>
      <c r="F401" s="65"/>
      <c r="H401" s="65"/>
      <c r="K401" s="73"/>
      <c r="M401" s="65"/>
      <c r="P401" s="58"/>
      <c r="Q401" s="57"/>
    </row>
    <row r="402" spans="1:17" x14ac:dyDescent="0.2">
      <c r="A402" s="73"/>
      <c r="C402" s="65"/>
      <c r="F402" s="65"/>
      <c r="H402" s="65"/>
      <c r="K402" s="73"/>
      <c r="M402" s="65"/>
      <c r="P402" s="58"/>
      <c r="Q402" s="57"/>
    </row>
    <row r="403" spans="1:17" x14ac:dyDescent="0.2">
      <c r="A403" s="73"/>
      <c r="C403" s="65"/>
      <c r="F403" s="65"/>
      <c r="H403" s="65"/>
      <c r="K403" s="73"/>
      <c r="M403" s="65"/>
      <c r="P403" s="58"/>
      <c r="Q403" s="57"/>
    </row>
    <row r="404" spans="1:17" x14ac:dyDescent="0.2">
      <c r="A404" s="73"/>
      <c r="C404" s="65"/>
      <c r="F404" s="65"/>
      <c r="H404" s="65"/>
      <c r="K404" s="73"/>
      <c r="M404" s="65"/>
      <c r="P404" s="58"/>
      <c r="Q404" s="57"/>
    </row>
    <row r="405" spans="1:17" x14ac:dyDescent="0.2">
      <c r="A405" s="73"/>
      <c r="C405" s="65"/>
      <c r="F405" s="65"/>
      <c r="H405" s="65"/>
      <c r="K405" s="73"/>
      <c r="M405" s="65"/>
      <c r="P405" s="58"/>
      <c r="Q405" s="57"/>
    </row>
    <row r="406" spans="1:17" x14ac:dyDescent="0.2">
      <c r="A406" s="73"/>
      <c r="C406" s="65"/>
      <c r="F406" s="65"/>
      <c r="H406" s="65"/>
      <c r="K406" s="73"/>
      <c r="M406" s="65"/>
      <c r="P406" s="58"/>
      <c r="Q406" s="57"/>
    </row>
    <row r="407" spans="1:17" x14ac:dyDescent="0.2">
      <c r="A407" s="73"/>
      <c r="C407" s="65"/>
      <c r="F407" s="65"/>
      <c r="H407" s="65"/>
      <c r="K407" s="73"/>
      <c r="M407" s="65"/>
      <c r="P407" s="58"/>
      <c r="Q407" s="57"/>
    </row>
    <row r="408" spans="1:17" x14ac:dyDescent="0.2">
      <c r="A408" s="73"/>
      <c r="C408" s="65"/>
      <c r="F408" s="65"/>
      <c r="H408" s="65"/>
      <c r="K408" s="73"/>
      <c r="M408" s="65"/>
      <c r="P408" s="58"/>
      <c r="Q408" s="57"/>
    </row>
    <row r="409" spans="1:17" x14ac:dyDescent="0.2">
      <c r="A409" s="73"/>
      <c r="C409" s="65"/>
      <c r="F409" s="65"/>
      <c r="H409" s="65"/>
      <c r="K409" s="73"/>
      <c r="M409" s="65"/>
      <c r="P409" s="58"/>
      <c r="Q409" s="57"/>
    </row>
    <row r="410" spans="1:17" x14ac:dyDescent="0.2">
      <c r="A410" s="73"/>
      <c r="C410" s="65"/>
      <c r="F410" s="65"/>
      <c r="H410" s="65"/>
      <c r="K410" s="73"/>
      <c r="M410" s="65"/>
      <c r="P410" s="58"/>
      <c r="Q410" s="57"/>
    </row>
    <row r="411" spans="1:17" x14ac:dyDescent="0.2">
      <c r="A411" s="73"/>
      <c r="C411" s="65"/>
      <c r="F411" s="65"/>
      <c r="H411" s="65"/>
      <c r="K411" s="73"/>
      <c r="M411" s="65"/>
      <c r="P411" s="58"/>
      <c r="Q411" s="57"/>
    </row>
    <row r="412" spans="1:17" x14ac:dyDescent="0.2">
      <c r="A412" s="73"/>
      <c r="C412" s="65"/>
      <c r="F412" s="65"/>
      <c r="H412" s="65"/>
      <c r="K412" s="73"/>
      <c r="M412" s="65"/>
      <c r="P412" s="58"/>
      <c r="Q412" s="57"/>
    </row>
    <row r="413" spans="1:17" x14ac:dyDescent="0.2">
      <c r="A413" s="73"/>
      <c r="C413" s="65"/>
      <c r="F413" s="65"/>
      <c r="H413" s="65"/>
      <c r="K413" s="73"/>
      <c r="M413" s="65"/>
      <c r="P413" s="58"/>
      <c r="Q413" s="57"/>
    </row>
    <row r="414" spans="1:17" x14ac:dyDescent="0.2">
      <c r="A414" s="73"/>
      <c r="C414" s="65"/>
      <c r="F414" s="65"/>
      <c r="H414" s="65"/>
      <c r="K414" s="73"/>
      <c r="M414" s="65"/>
      <c r="P414" s="58"/>
      <c r="Q414" s="57"/>
    </row>
    <row r="415" spans="1:17" x14ac:dyDescent="0.2">
      <c r="A415" s="73"/>
      <c r="C415" s="65"/>
      <c r="F415" s="65"/>
      <c r="H415" s="65"/>
      <c r="K415" s="73"/>
      <c r="M415" s="65"/>
      <c r="P415" s="58"/>
      <c r="Q415" s="57"/>
    </row>
    <row r="416" spans="1:17" x14ac:dyDescent="0.2">
      <c r="A416" s="73"/>
      <c r="C416" s="65"/>
      <c r="F416" s="65"/>
      <c r="H416" s="65"/>
      <c r="K416" s="73"/>
      <c r="M416" s="65"/>
      <c r="P416" s="58"/>
      <c r="Q416" s="57"/>
    </row>
    <row r="417" spans="1:17" x14ac:dyDescent="0.2">
      <c r="A417" s="73"/>
      <c r="C417" s="65"/>
      <c r="F417" s="65"/>
      <c r="H417" s="65"/>
      <c r="K417" s="73"/>
      <c r="M417" s="65"/>
      <c r="P417" s="58"/>
      <c r="Q417" s="57"/>
    </row>
    <row r="418" spans="1:17" x14ac:dyDescent="0.2">
      <c r="A418" s="73"/>
      <c r="C418" s="65"/>
      <c r="F418" s="65"/>
      <c r="H418" s="65"/>
      <c r="K418" s="73"/>
      <c r="M418" s="65"/>
      <c r="P418" s="58"/>
      <c r="Q418" s="57"/>
    </row>
    <row r="419" spans="1:17" x14ac:dyDescent="0.2">
      <c r="A419" s="73"/>
      <c r="C419" s="65"/>
      <c r="F419" s="65"/>
      <c r="H419" s="65"/>
      <c r="K419" s="73"/>
      <c r="M419" s="65"/>
      <c r="P419" s="58"/>
      <c r="Q419" s="57"/>
    </row>
    <row r="420" spans="1:17" x14ac:dyDescent="0.2">
      <c r="A420" s="73"/>
      <c r="C420" s="65"/>
      <c r="F420" s="65"/>
      <c r="H420" s="65"/>
      <c r="K420" s="73"/>
      <c r="M420" s="65"/>
      <c r="P420" s="58"/>
      <c r="Q420" s="57"/>
    </row>
    <row r="421" spans="1:17" x14ac:dyDescent="0.2">
      <c r="A421" s="73"/>
      <c r="C421" s="65"/>
      <c r="F421" s="65"/>
      <c r="H421" s="65"/>
      <c r="K421" s="73"/>
      <c r="M421" s="65"/>
      <c r="P421" s="58"/>
      <c r="Q421" s="57"/>
    </row>
    <row r="422" spans="1:17" x14ac:dyDescent="0.2">
      <c r="A422" s="73"/>
      <c r="C422" s="65"/>
      <c r="F422" s="65"/>
      <c r="H422" s="65"/>
      <c r="K422" s="73"/>
      <c r="M422" s="65"/>
      <c r="P422" s="58"/>
      <c r="Q422" s="57"/>
    </row>
    <row r="423" spans="1:17" x14ac:dyDescent="0.2">
      <c r="A423" s="73"/>
      <c r="C423" s="65"/>
      <c r="F423" s="65"/>
      <c r="H423" s="65"/>
      <c r="K423" s="73"/>
      <c r="M423" s="65"/>
      <c r="P423" s="58"/>
      <c r="Q423" s="57"/>
    </row>
    <row r="424" spans="1:17" x14ac:dyDescent="0.2">
      <c r="A424" s="73"/>
      <c r="C424" s="65"/>
      <c r="F424" s="65"/>
      <c r="H424" s="65"/>
      <c r="K424" s="73"/>
      <c r="M424" s="65"/>
      <c r="P424" s="58"/>
      <c r="Q424" s="57"/>
    </row>
    <row r="425" spans="1:17" x14ac:dyDescent="0.2">
      <c r="A425" s="73"/>
      <c r="C425" s="65"/>
      <c r="F425" s="65"/>
      <c r="H425" s="65"/>
      <c r="K425" s="73"/>
      <c r="M425" s="65"/>
      <c r="P425" s="58"/>
      <c r="Q425" s="57"/>
    </row>
    <row r="426" spans="1:17" x14ac:dyDescent="0.2">
      <c r="A426" s="73"/>
      <c r="C426" s="65"/>
      <c r="F426" s="65"/>
      <c r="H426" s="65"/>
      <c r="K426" s="73"/>
      <c r="M426" s="65"/>
      <c r="P426" s="58"/>
      <c r="Q426" s="57"/>
    </row>
    <row r="427" spans="1:17" x14ac:dyDescent="0.2">
      <c r="A427" s="73"/>
      <c r="C427" s="65"/>
      <c r="F427" s="65"/>
      <c r="H427" s="65"/>
      <c r="K427" s="73"/>
      <c r="M427" s="65"/>
      <c r="P427" s="58"/>
      <c r="Q427" s="57"/>
    </row>
    <row r="428" spans="1:17" x14ac:dyDescent="0.2">
      <c r="A428" s="73"/>
      <c r="C428" s="65"/>
      <c r="F428" s="65"/>
      <c r="H428" s="65"/>
      <c r="K428" s="73"/>
      <c r="M428" s="65"/>
      <c r="P428" s="58"/>
      <c r="Q428" s="57"/>
    </row>
    <row r="429" spans="1:17" x14ac:dyDescent="0.2">
      <c r="A429" s="73"/>
      <c r="C429" s="65"/>
      <c r="F429" s="65"/>
      <c r="H429" s="65"/>
      <c r="K429" s="73"/>
      <c r="M429" s="65"/>
      <c r="P429" s="58"/>
      <c r="Q429" s="57"/>
    </row>
    <row r="430" spans="1:17" x14ac:dyDescent="0.2">
      <c r="A430" s="73"/>
      <c r="C430" s="65"/>
      <c r="F430" s="65"/>
      <c r="H430" s="65"/>
      <c r="K430" s="73"/>
      <c r="M430" s="65"/>
      <c r="P430" s="58"/>
      <c r="Q430" s="57"/>
    </row>
    <row r="431" spans="1:17" x14ac:dyDescent="0.2">
      <c r="A431" s="73"/>
      <c r="C431" s="65"/>
      <c r="F431" s="65"/>
      <c r="H431" s="65"/>
      <c r="K431" s="73"/>
      <c r="M431" s="65"/>
      <c r="P431" s="58"/>
      <c r="Q431" s="57"/>
    </row>
    <row r="432" spans="1:17" x14ac:dyDescent="0.2">
      <c r="A432" s="73"/>
      <c r="C432" s="65"/>
      <c r="F432" s="65"/>
      <c r="H432" s="65"/>
      <c r="K432" s="73"/>
      <c r="M432" s="65"/>
      <c r="P432" s="58"/>
      <c r="Q432" s="57"/>
    </row>
    <row r="433" spans="1:17" x14ac:dyDescent="0.2">
      <c r="A433" s="73"/>
      <c r="C433" s="65"/>
      <c r="F433" s="65"/>
      <c r="H433" s="65"/>
      <c r="K433" s="73"/>
      <c r="M433" s="65"/>
      <c r="P433" s="58"/>
      <c r="Q433" s="57"/>
    </row>
    <row r="434" spans="1:17" x14ac:dyDescent="0.2">
      <c r="A434" s="73"/>
      <c r="C434" s="65"/>
      <c r="F434" s="65"/>
      <c r="H434" s="65"/>
      <c r="K434" s="73"/>
      <c r="M434" s="65"/>
      <c r="P434" s="58"/>
      <c r="Q434" s="57"/>
    </row>
    <row r="435" spans="1:17" x14ac:dyDescent="0.2">
      <c r="A435" s="73"/>
      <c r="C435" s="65"/>
      <c r="F435" s="65"/>
      <c r="H435" s="65"/>
      <c r="K435" s="73"/>
      <c r="M435" s="65"/>
      <c r="P435" s="58"/>
      <c r="Q435" s="57"/>
    </row>
    <row r="436" spans="1:17" x14ac:dyDescent="0.2">
      <c r="A436" s="73"/>
      <c r="C436" s="65"/>
      <c r="F436" s="65"/>
      <c r="H436" s="65"/>
      <c r="K436" s="73"/>
      <c r="M436" s="65"/>
      <c r="P436" s="58"/>
      <c r="Q436" s="57"/>
    </row>
    <row r="437" spans="1:17" x14ac:dyDescent="0.2">
      <c r="A437" s="73"/>
      <c r="C437" s="65"/>
      <c r="F437" s="65"/>
      <c r="H437" s="65"/>
      <c r="K437" s="73"/>
      <c r="M437" s="65"/>
      <c r="P437" s="58"/>
      <c r="Q437" s="57"/>
    </row>
    <row r="438" spans="1:17" x14ac:dyDescent="0.2">
      <c r="A438" s="73"/>
      <c r="C438" s="65"/>
      <c r="F438" s="65"/>
      <c r="H438" s="65"/>
      <c r="K438" s="73"/>
      <c r="M438" s="65"/>
      <c r="P438" s="58"/>
      <c r="Q438" s="57"/>
    </row>
    <row r="439" spans="1:17" x14ac:dyDescent="0.2">
      <c r="A439" s="73"/>
      <c r="C439" s="65"/>
      <c r="F439" s="65"/>
      <c r="H439" s="65"/>
      <c r="K439" s="73"/>
      <c r="M439" s="65"/>
      <c r="P439" s="58"/>
      <c r="Q439" s="57"/>
    </row>
    <row r="440" spans="1:17" x14ac:dyDescent="0.2">
      <c r="A440" s="73"/>
      <c r="C440" s="65"/>
      <c r="F440" s="65"/>
      <c r="H440" s="65"/>
      <c r="K440" s="73"/>
      <c r="M440" s="65"/>
      <c r="P440" s="58"/>
      <c r="Q440" s="57"/>
    </row>
    <row r="441" spans="1:17" x14ac:dyDescent="0.2">
      <c r="A441" s="73"/>
      <c r="C441" s="65"/>
      <c r="F441" s="65"/>
      <c r="H441" s="65"/>
      <c r="K441" s="73"/>
      <c r="M441" s="65"/>
      <c r="P441" s="58"/>
      <c r="Q441" s="57"/>
    </row>
    <row r="442" spans="1:17" x14ac:dyDescent="0.2">
      <c r="A442" s="73"/>
      <c r="C442" s="65"/>
      <c r="F442" s="65"/>
      <c r="H442" s="65"/>
      <c r="K442" s="73"/>
      <c r="M442" s="65"/>
      <c r="P442" s="58"/>
      <c r="Q442" s="57"/>
    </row>
    <row r="443" spans="1:17" x14ac:dyDescent="0.2">
      <c r="A443" s="73"/>
      <c r="C443" s="65"/>
      <c r="F443" s="65"/>
      <c r="H443" s="65"/>
      <c r="K443" s="73"/>
      <c r="M443" s="65"/>
      <c r="P443" s="58"/>
      <c r="Q443" s="57"/>
    </row>
    <row r="444" spans="1:17" x14ac:dyDescent="0.2">
      <c r="A444" s="73"/>
      <c r="C444" s="65"/>
      <c r="F444" s="65"/>
      <c r="H444" s="65"/>
      <c r="K444" s="73"/>
      <c r="M444" s="65"/>
      <c r="P444" s="58"/>
      <c r="Q444" s="57"/>
    </row>
    <row r="445" spans="1:17" x14ac:dyDescent="0.2">
      <c r="A445" s="73"/>
      <c r="C445" s="65"/>
      <c r="F445" s="65"/>
      <c r="H445" s="65"/>
      <c r="K445" s="73"/>
      <c r="M445" s="65"/>
      <c r="P445" s="58"/>
      <c r="Q445" s="57"/>
    </row>
    <row r="446" spans="1:17" x14ac:dyDescent="0.2">
      <c r="A446" s="73"/>
      <c r="C446" s="65"/>
      <c r="F446" s="65"/>
      <c r="H446" s="65"/>
      <c r="K446" s="73"/>
      <c r="M446" s="65"/>
      <c r="P446" s="58"/>
      <c r="Q446" s="57"/>
    </row>
    <row r="447" spans="1:17" x14ac:dyDescent="0.2">
      <c r="A447" s="73"/>
      <c r="C447" s="65"/>
      <c r="F447" s="65"/>
      <c r="H447" s="65"/>
      <c r="K447" s="73"/>
      <c r="M447" s="65"/>
      <c r="P447" s="58"/>
      <c r="Q447" s="57"/>
    </row>
    <row r="448" spans="1:17" x14ac:dyDescent="0.2">
      <c r="A448" s="73"/>
      <c r="C448" s="65"/>
      <c r="F448" s="65"/>
      <c r="H448" s="65"/>
      <c r="K448" s="73"/>
      <c r="M448" s="65"/>
      <c r="P448" s="58"/>
      <c r="Q448" s="57"/>
    </row>
    <row r="449" spans="1:17" x14ac:dyDescent="0.2">
      <c r="A449" s="73"/>
      <c r="C449" s="65"/>
      <c r="F449" s="65"/>
      <c r="H449" s="65"/>
      <c r="K449" s="73"/>
      <c r="M449" s="65"/>
      <c r="P449" s="58"/>
      <c r="Q449" s="57"/>
    </row>
    <row r="450" spans="1:17" x14ac:dyDescent="0.2">
      <c r="A450" s="73"/>
      <c r="C450" s="65"/>
      <c r="F450" s="65"/>
      <c r="H450" s="65"/>
      <c r="K450" s="73"/>
      <c r="M450" s="65"/>
      <c r="P450" s="58"/>
      <c r="Q450" s="57"/>
    </row>
    <row r="451" spans="1:17" x14ac:dyDescent="0.2">
      <c r="A451" s="73"/>
      <c r="C451" s="65"/>
      <c r="F451" s="65"/>
      <c r="H451" s="65"/>
      <c r="K451" s="73"/>
      <c r="M451" s="65"/>
      <c r="P451" s="58"/>
      <c r="Q451" s="57"/>
    </row>
    <row r="452" spans="1:17" x14ac:dyDescent="0.2">
      <c r="A452" s="73"/>
      <c r="C452" s="65"/>
      <c r="F452" s="65"/>
      <c r="H452" s="65"/>
      <c r="K452" s="73"/>
      <c r="M452" s="65"/>
      <c r="P452" s="58"/>
      <c r="Q452" s="57"/>
    </row>
    <row r="453" spans="1:17" x14ac:dyDescent="0.2">
      <c r="A453" s="73"/>
      <c r="C453" s="65"/>
      <c r="F453" s="65"/>
      <c r="H453" s="65"/>
      <c r="K453" s="73"/>
      <c r="M453" s="65"/>
      <c r="P453" s="58"/>
      <c r="Q453" s="57"/>
    </row>
    <row r="454" spans="1:17" x14ac:dyDescent="0.2">
      <c r="A454" s="73"/>
      <c r="C454" s="65"/>
      <c r="F454" s="65"/>
      <c r="H454" s="65"/>
      <c r="K454" s="73"/>
      <c r="M454" s="65"/>
      <c r="P454" s="58"/>
      <c r="Q454" s="57"/>
    </row>
    <row r="455" spans="1:17" x14ac:dyDescent="0.2">
      <c r="A455" s="73"/>
      <c r="C455" s="65"/>
      <c r="F455" s="65"/>
      <c r="H455" s="65"/>
      <c r="K455" s="73"/>
      <c r="M455" s="65"/>
      <c r="P455" s="58"/>
      <c r="Q455" s="57"/>
    </row>
    <row r="456" spans="1:17" x14ac:dyDescent="0.2">
      <c r="A456" s="73"/>
      <c r="C456" s="65"/>
      <c r="F456" s="65"/>
      <c r="H456" s="65"/>
      <c r="K456" s="73"/>
      <c r="M456" s="65"/>
      <c r="P456" s="58"/>
      <c r="Q456" s="57"/>
    </row>
    <row r="457" spans="1:17" x14ac:dyDescent="0.2">
      <c r="A457" s="73"/>
      <c r="C457" s="65"/>
      <c r="F457" s="65"/>
      <c r="H457" s="65"/>
      <c r="K457" s="73"/>
      <c r="M457" s="65"/>
      <c r="P457" s="58"/>
      <c r="Q457" s="57"/>
    </row>
    <row r="458" spans="1:17" x14ac:dyDescent="0.2">
      <c r="A458" s="73"/>
      <c r="C458" s="65"/>
      <c r="F458" s="65"/>
      <c r="H458" s="65"/>
      <c r="K458" s="73"/>
      <c r="M458" s="65"/>
      <c r="P458" s="58"/>
      <c r="Q458" s="57"/>
    </row>
    <row r="459" spans="1:17" x14ac:dyDescent="0.2">
      <c r="A459" s="73"/>
      <c r="C459" s="65"/>
      <c r="F459" s="65"/>
      <c r="H459" s="65"/>
      <c r="K459" s="73"/>
      <c r="M459" s="65"/>
      <c r="P459" s="58"/>
      <c r="Q459" s="57"/>
    </row>
    <row r="460" spans="1:17" x14ac:dyDescent="0.2">
      <c r="A460" s="73"/>
      <c r="C460" s="65"/>
      <c r="F460" s="65"/>
      <c r="H460" s="65"/>
      <c r="K460" s="73"/>
      <c r="M460" s="65"/>
      <c r="P460" s="58"/>
      <c r="Q460" s="57"/>
    </row>
    <row r="461" spans="1:17" x14ac:dyDescent="0.2">
      <c r="A461" s="73"/>
      <c r="C461" s="65"/>
      <c r="F461" s="65"/>
      <c r="H461" s="65"/>
      <c r="K461" s="73"/>
      <c r="M461" s="65"/>
      <c r="P461" s="58"/>
      <c r="Q461" s="57"/>
    </row>
    <row r="462" spans="1:17" x14ac:dyDescent="0.2">
      <c r="A462" s="73"/>
      <c r="C462" s="65"/>
      <c r="F462" s="65"/>
      <c r="H462" s="65"/>
      <c r="K462" s="73"/>
      <c r="M462" s="65"/>
      <c r="P462" s="58"/>
      <c r="Q462" s="57"/>
    </row>
    <row r="463" spans="1:17" x14ac:dyDescent="0.2">
      <c r="A463" s="73"/>
      <c r="C463" s="65"/>
      <c r="F463" s="65"/>
      <c r="H463" s="65"/>
      <c r="K463" s="73"/>
      <c r="M463" s="65"/>
      <c r="P463" s="58"/>
      <c r="Q463" s="57"/>
    </row>
    <row r="464" spans="1:17" x14ac:dyDescent="0.2">
      <c r="A464" s="73"/>
      <c r="C464" s="65"/>
      <c r="F464" s="65"/>
      <c r="H464" s="65"/>
      <c r="K464" s="73"/>
      <c r="M464" s="65"/>
      <c r="P464" s="58"/>
      <c r="Q464" s="57"/>
    </row>
    <row r="465" spans="1:17" x14ac:dyDescent="0.2">
      <c r="A465" s="73"/>
      <c r="C465" s="65"/>
      <c r="F465" s="65"/>
      <c r="H465" s="65"/>
      <c r="K465" s="73"/>
      <c r="M465" s="65"/>
      <c r="P465" s="58"/>
      <c r="Q465" s="57"/>
    </row>
    <row r="466" spans="1:17" x14ac:dyDescent="0.2">
      <c r="A466" s="73"/>
      <c r="C466" s="65"/>
      <c r="F466" s="65"/>
      <c r="H466" s="65"/>
      <c r="K466" s="73"/>
      <c r="M466" s="65"/>
      <c r="P466" s="58"/>
      <c r="Q466" s="57"/>
    </row>
    <row r="467" spans="1:17" x14ac:dyDescent="0.2">
      <c r="A467" s="73"/>
      <c r="C467" s="65"/>
      <c r="F467" s="65"/>
      <c r="H467" s="65"/>
      <c r="K467" s="73"/>
      <c r="M467" s="65"/>
      <c r="P467" s="58"/>
      <c r="Q467" s="57"/>
    </row>
    <row r="468" spans="1:17" x14ac:dyDescent="0.2">
      <c r="A468" s="73"/>
      <c r="C468" s="65"/>
      <c r="F468" s="65"/>
      <c r="H468" s="65"/>
      <c r="K468" s="73"/>
      <c r="M468" s="65"/>
      <c r="P468" s="58"/>
      <c r="Q468" s="57"/>
    </row>
    <row r="469" spans="1:17" x14ac:dyDescent="0.2">
      <c r="A469" s="73"/>
      <c r="C469" s="65"/>
      <c r="F469" s="65"/>
      <c r="H469" s="65"/>
      <c r="K469" s="73"/>
      <c r="M469" s="65"/>
      <c r="P469" s="58"/>
      <c r="Q469" s="57"/>
    </row>
    <row r="470" spans="1:17" x14ac:dyDescent="0.2">
      <c r="A470" s="73"/>
      <c r="C470" s="65"/>
      <c r="F470" s="65"/>
      <c r="H470" s="65"/>
      <c r="K470" s="73"/>
      <c r="M470" s="65"/>
      <c r="P470" s="58"/>
      <c r="Q470" s="57"/>
    </row>
    <row r="471" spans="1:17" x14ac:dyDescent="0.2">
      <c r="A471" s="73"/>
      <c r="C471" s="65"/>
      <c r="F471" s="65"/>
      <c r="H471" s="65"/>
      <c r="K471" s="73"/>
      <c r="M471" s="65"/>
      <c r="P471" s="58"/>
      <c r="Q471" s="57"/>
    </row>
    <row r="472" spans="1:17" x14ac:dyDescent="0.2">
      <c r="A472" s="73"/>
      <c r="C472" s="65"/>
      <c r="F472" s="65"/>
      <c r="H472" s="65"/>
      <c r="K472" s="73"/>
      <c r="M472" s="65"/>
      <c r="P472" s="58"/>
      <c r="Q472" s="57"/>
    </row>
    <row r="473" spans="1:17" x14ac:dyDescent="0.2">
      <c r="A473" s="73"/>
      <c r="C473" s="65"/>
      <c r="F473" s="65"/>
      <c r="H473" s="65"/>
      <c r="K473" s="73"/>
      <c r="M473" s="65"/>
      <c r="P473" s="58"/>
      <c r="Q473" s="57"/>
    </row>
    <row r="474" spans="1:17" x14ac:dyDescent="0.2">
      <c r="A474" s="73"/>
      <c r="C474" s="65"/>
      <c r="F474" s="65"/>
      <c r="H474" s="65"/>
      <c r="K474" s="73"/>
      <c r="M474" s="65"/>
      <c r="P474" s="58"/>
      <c r="Q474" s="57"/>
    </row>
    <row r="475" spans="1:17" x14ac:dyDescent="0.2">
      <c r="A475" s="73"/>
      <c r="C475" s="65"/>
      <c r="F475" s="65"/>
      <c r="H475" s="65"/>
      <c r="K475" s="73"/>
      <c r="M475" s="65"/>
      <c r="P475" s="58"/>
      <c r="Q475" s="57"/>
    </row>
    <row r="476" spans="1:17" x14ac:dyDescent="0.2">
      <c r="A476" s="73"/>
      <c r="C476" s="65"/>
      <c r="F476" s="65"/>
      <c r="H476" s="65"/>
      <c r="K476" s="73"/>
      <c r="M476" s="65"/>
      <c r="P476" s="58"/>
      <c r="Q476" s="57"/>
    </row>
    <row r="477" spans="1:17" x14ac:dyDescent="0.2">
      <c r="A477" s="73"/>
      <c r="C477" s="65"/>
      <c r="F477" s="65"/>
      <c r="H477" s="65"/>
      <c r="K477" s="73"/>
      <c r="M477" s="65"/>
      <c r="P477" s="58"/>
      <c r="Q477" s="57"/>
    </row>
    <row r="478" spans="1:17" x14ac:dyDescent="0.2">
      <c r="A478" s="73"/>
      <c r="C478" s="65"/>
      <c r="F478" s="65"/>
      <c r="H478" s="65"/>
      <c r="K478" s="73"/>
      <c r="M478" s="65"/>
      <c r="P478" s="58"/>
      <c r="Q478" s="57"/>
    </row>
    <row r="479" spans="1:17" x14ac:dyDescent="0.2">
      <c r="A479" s="73"/>
      <c r="C479" s="65"/>
      <c r="F479" s="65"/>
      <c r="H479" s="65"/>
      <c r="K479" s="73"/>
      <c r="M479" s="65"/>
      <c r="P479" s="58"/>
      <c r="Q479" s="57"/>
    </row>
    <row r="480" spans="1:17" x14ac:dyDescent="0.2">
      <c r="A480" s="73"/>
      <c r="C480" s="65"/>
      <c r="F480" s="65"/>
      <c r="H480" s="65"/>
      <c r="K480" s="73"/>
      <c r="M480" s="65"/>
      <c r="P480" s="58"/>
      <c r="Q480" s="57"/>
    </row>
    <row r="481" spans="1:17" x14ac:dyDescent="0.2">
      <c r="A481" s="73"/>
      <c r="C481" s="65"/>
      <c r="F481" s="65"/>
      <c r="H481" s="65"/>
      <c r="K481" s="73"/>
      <c r="M481" s="65"/>
      <c r="P481" s="58"/>
      <c r="Q481" s="57"/>
    </row>
    <row r="482" spans="1:17" x14ac:dyDescent="0.2">
      <c r="A482" s="73"/>
      <c r="C482" s="65"/>
      <c r="F482" s="65"/>
      <c r="H482" s="65"/>
      <c r="K482" s="73"/>
      <c r="M482" s="65"/>
      <c r="P482" s="58"/>
      <c r="Q482" s="57"/>
    </row>
    <row r="483" spans="1:17" x14ac:dyDescent="0.2">
      <c r="A483" s="73"/>
      <c r="C483" s="65"/>
      <c r="F483" s="65"/>
      <c r="H483" s="65"/>
      <c r="K483" s="73"/>
      <c r="M483" s="65"/>
      <c r="P483" s="58"/>
      <c r="Q483" s="57"/>
    </row>
    <row r="484" spans="1:17" x14ac:dyDescent="0.2">
      <c r="A484" s="73"/>
      <c r="C484" s="65"/>
      <c r="F484" s="65"/>
      <c r="H484" s="65"/>
      <c r="K484" s="73"/>
      <c r="M484" s="65"/>
      <c r="P484" s="58"/>
      <c r="Q484" s="57"/>
    </row>
    <row r="485" spans="1:17" x14ac:dyDescent="0.2">
      <c r="A485" s="73"/>
      <c r="C485" s="65"/>
      <c r="F485" s="65"/>
      <c r="H485" s="65"/>
      <c r="K485" s="73"/>
      <c r="M485" s="65"/>
      <c r="P485" s="58"/>
      <c r="Q485" s="57"/>
    </row>
    <row r="486" spans="1:17" x14ac:dyDescent="0.2">
      <c r="A486" s="73"/>
      <c r="C486" s="65"/>
      <c r="F486" s="65"/>
      <c r="H486" s="65"/>
      <c r="K486" s="73"/>
      <c r="M486" s="65"/>
      <c r="P486" s="58"/>
      <c r="Q486" s="57"/>
    </row>
    <row r="487" spans="1:17" x14ac:dyDescent="0.2">
      <c r="A487" s="73"/>
      <c r="C487" s="65"/>
      <c r="F487" s="65"/>
      <c r="H487" s="65"/>
      <c r="K487" s="73"/>
      <c r="M487" s="65"/>
      <c r="P487" s="58"/>
      <c r="Q487" s="57"/>
    </row>
    <row r="488" spans="1:17" x14ac:dyDescent="0.2">
      <c r="A488" s="73"/>
      <c r="C488" s="65"/>
      <c r="F488" s="65"/>
      <c r="H488" s="65"/>
      <c r="K488" s="73"/>
      <c r="M488" s="65"/>
      <c r="P488" s="58"/>
      <c r="Q488" s="57"/>
    </row>
    <row r="489" spans="1:17" x14ac:dyDescent="0.2">
      <c r="A489" s="73"/>
      <c r="C489" s="65"/>
      <c r="F489" s="65"/>
      <c r="H489" s="65"/>
      <c r="K489" s="73"/>
      <c r="M489" s="65"/>
      <c r="P489" s="58"/>
      <c r="Q489" s="57"/>
    </row>
    <row r="490" spans="1:17" x14ac:dyDescent="0.2">
      <c r="A490" s="73"/>
      <c r="C490" s="65"/>
      <c r="F490" s="65"/>
      <c r="H490" s="65"/>
      <c r="K490" s="73"/>
      <c r="M490" s="65"/>
      <c r="P490" s="58"/>
      <c r="Q490" s="57"/>
    </row>
    <row r="491" spans="1:17" x14ac:dyDescent="0.2">
      <c r="A491" s="73"/>
      <c r="C491" s="65"/>
      <c r="F491" s="65"/>
      <c r="H491" s="65"/>
      <c r="K491" s="73"/>
      <c r="M491" s="65"/>
      <c r="P491" s="58"/>
      <c r="Q491" s="57"/>
    </row>
    <row r="492" spans="1:17" x14ac:dyDescent="0.2">
      <c r="A492" s="73"/>
      <c r="C492" s="65"/>
      <c r="F492" s="65"/>
      <c r="H492" s="65"/>
      <c r="K492" s="73"/>
      <c r="M492" s="65"/>
      <c r="P492" s="58"/>
      <c r="Q492" s="57"/>
    </row>
    <row r="493" spans="1:17" x14ac:dyDescent="0.2">
      <c r="A493" s="73"/>
      <c r="C493" s="65"/>
      <c r="F493" s="65"/>
      <c r="H493" s="65"/>
      <c r="K493" s="73"/>
      <c r="M493" s="65"/>
      <c r="P493" s="58"/>
      <c r="Q493" s="57"/>
    </row>
    <row r="494" spans="1:17" x14ac:dyDescent="0.2">
      <c r="A494" s="73"/>
      <c r="C494" s="65"/>
      <c r="F494" s="65"/>
      <c r="H494" s="65"/>
      <c r="K494" s="73"/>
      <c r="M494" s="65"/>
      <c r="P494" s="58"/>
      <c r="Q494" s="57"/>
    </row>
    <row r="495" spans="1:17" x14ac:dyDescent="0.2">
      <c r="A495" s="73"/>
      <c r="C495" s="65"/>
      <c r="F495" s="65"/>
      <c r="H495" s="65"/>
      <c r="K495" s="73"/>
      <c r="M495" s="65"/>
      <c r="P495" s="58"/>
      <c r="Q495" s="57"/>
    </row>
    <row r="496" spans="1:17" x14ac:dyDescent="0.2">
      <c r="A496" s="73"/>
      <c r="C496" s="65"/>
      <c r="F496" s="65"/>
      <c r="H496" s="65"/>
      <c r="K496" s="73"/>
      <c r="M496" s="65"/>
      <c r="P496" s="58"/>
      <c r="Q496" s="57"/>
    </row>
    <row r="497" spans="1:17" x14ac:dyDescent="0.2">
      <c r="A497" s="73"/>
      <c r="C497" s="65"/>
      <c r="F497" s="65"/>
      <c r="H497" s="65"/>
      <c r="K497" s="73"/>
      <c r="M497" s="65"/>
      <c r="P497" s="58"/>
      <c r="Q497" s="57"/>
    </row>
    <row r="498" spans="1:17" x14ac:dyDescent="0.2">
      <c r="A498" s="73"/>
      <c r="C498" s="65"/>
      <c r="F498" s="65"/>
      <c r="H498" s="65"/>
      <c r="K498" s="73"/>
      <c r="M498" s="65"/>
      <c r="P498" s="58"/>
      <c r="Q498" s="57"/>
    </row>
    <row r="499" spans="1:17" x14ac:dyDescent="0.2">
      <c r="A499" s="73"/>
      <c r="C499" s="65"/>
      <c r="F499" s="65"/>
      <c r="H499" s="65"/>
      <c r="K499" s="73"/>
      <c r="M499" s="65"/>
      <c r="P499" s="58"/>
      <c r="Q499" s="57"/>
    </row>
    <row r="500" spans="1:17" x14ac:dyDescent="0.2">
      <c r="A500" s="73"/>
      <c r="C500" s="65"/>
      <c r="F500" s="65"/>
      <c r="H500" s="65"/>
      <c r="K500" s="73"/>
      <c r="M500" s="65"/>
      <c r="P500" s="58"/>
      <c r="Q500" s="57"/>
    </row>
    <row r="501" spans="1:17" x14ac:dyDescent="0.2">
      <c r="A501" s="73"/>
      <c r="C501" s="65"/>
      <c r="F501" s="65"/>
      <c r="H501" s="65"/>
      <c r="K501" s="73"/>
      <c r="M501" s="65"/>
      <c r="P501" s="58"/>
      <c r="Q501" s="57"/>
    </row>
    <row r="502" spans="1:17" x14ac:dyDescent="0.2">
      <c r="A502" s="73"/>
      <c r="C502" s="65"/>
      <c r="F502" s="65"/>
      <c r="H502" s="65"/>
      <c r="K502" s="73"/>
      <c r="M502" s="65"/>
      <c r="P502" s="58"/>
      <c r="Q502" s="57"/>
    </row>
    <row r="503" spans="1:17" x14ac:dyDescent="0.2">
      <c r="A503" s="73"/>
      <c r="C503" s="65"/>
      <c r="F503" s="65"/>
      <c r="H503" s="65"/>
      <c r="K503" s="73"/>
      <c r="M503" s="65"/>
      <c r="P503" s="58"/>
      <c r="Q503" s="57"/>
    </row>
    <row r="504" spans="1:17" x14ac:dyDescent="0.2">
      <c r="A504" s="73"/>
      <c r="C504" s="65"/>
      <c r="F504" s="65"/>
      <c r="H504" s="65"/>
      <c r="K504" s="73"/>
      <c r="M504" s="65"/>
      <c r="P504" s="58"/>
      <c r="Q504" s="57"/>
    </row>
    <row r="505" spans="1:17" x14ac:dyDescent="0.2">
      <c r="A505" s="73"/>
      <c r="C505" s="65"/>
      <c r="F505" s="65"/>
      <c r="H505" s="65"/>
      <c r="K505" s="73"/>
      <c r="M505" s="65"/>
      <c r="P505" s="58"/>
      <c r="Q505" s="57"/>
    </row>
    <row r="506" spans="1:17" x14ac:dyDescent="0.2">
      <c r="A506" s="73"/>
      <c r="C506" s="65"/>
      <c r="F506" s="65"/>
      <c r="H506" s="65"/>
      <c r="K506" s="73"/>
      <c r="M506" s="65"/>
      <c r="P506" s="58"/>
      <c r="Q506" s="57"/>
    </row>
    <row r="507" spans="1:17" x14ac:dyDescent="0.2">
      <c r="A507" s="73"/>
      <c r="C507" s="65"/>
      <c r="F507" s="65"/>
      <c r="H507" s="65"/>
      <c r="K507" s="73"/>
      <c r="M507" s="65"/>
      <c r="P507" s="58"/>
      <c r="Q507" s="57"/>
    </row>
    <row r="508" spans="1:17" x14ac:dyDescent="0.2">
      <c r="A508" s="73"/>
      <c r="C508" s="65"/>
      <c r="F508" s="65"/>
      <c r="H508" s="65"/>
      <c r="K508" s="73"/>
      <c r="M508" s="65"/>
      <c r="P508" s="58"/>
      <c r="Q508" s="57"/>
    </row>
    <row r="509" spans="1:17" x14ac:dyDescent="0.2">
      <c r="A509" s="73"/>
      <c r="C509" s="65"/>
      <c r="F509" s="65"/>
      <c r="H509" s="65"/>
      <c r="K509" s="73"/>
      <c r="M509" s="65"/>
      <c r="P509" s="58"/>
      <c r="Q509" s="57"/>
    </row>
    <row r="510" spans="1:17" x14ac:dyDescent="0.2">
      <c r="A510" s="73"/>
      <c r="C510" s="65"/>
      <c r="F510" s="65"/>
      <c r="H510" s="65"/>
      <c r="K510" s="73"/>
      <c r="M510" s="65"/>
      <c r="P510" s="58"/>
      <c r="Q510" s="57"/>
    </row>
    <row r="511" spans="1:17" x14ac:dyDescent="0.2">
      <c r="A511" s="73"/>
      <c r="C511" s="65"/>
      <c r="F511" s="65"/>
      <c r="H511" s="65"/>
      <c r="K511" s="73"/>
      <c r="M511" s="65"/>
      <c r="P511" s="58"/>
      <c r="Q511" s="57"/>
    </row>
    <row r="512" spans="1:17" x14ac:dyDescent="0.2">
      <c r="A512" s="73"/>
      <c r="C512" s="65"/>
      <c r="F512" s="65"/>
      <c r="H512" s="65"/>
      <c r="K512" s="73"/>
      <c r="M512" s="65"/>
      <c r="P512" s="58"/>
      <c r="Q512" s="57"/>
    </row>
    <row r="513" spans="1:17" x14ac:dyDescent="0.2">
      <c r="A513" s="73"/>
      <c r="C513" s="65"/>
      <c r="F513" s="65"/>
      <c r="H513" s="65"/>
      <c r="K513" s="73"/>
      <c r="M513" s="65"/>
      <c r="P513" s="58"/>
      <c r="Q513" s="57"/>
    </row>
    <row r="514" spans="1:17" x14ac:dyDescent="0.2">
      <c r="A514" s="73"/>
      <c r="C514" s="65"/>
      <c r="F514" s="65"/>
      <c r="H514" s="65"/>
      <c r="K514" s="73"/>
      <c r="M514" s="65"/>
      <c r="P514" s="58"/>
      <c r="Q514" s="57"/>
    </row>
    <row r="515" spans="1:17" x14ac:dyDescent="0.2">
      <c r="A515" s="73"/>
      <c r="C515" s="65"/>
      <c r="F515" s="65"/>
      <c r="H515" s="65"/>
      <c r="K515" s="73"/>
      <c r="M515" s="65"/>
      <c r="P515" s="58"/>
      <c r="Q515" s="57"/>
    </row>
    <row r="516" spans="1:17" x14ac:dyDescent="0.2">
      <c r="A516" s="73"/>
      <c r="C516" s="65"/>
      <c r="F516" s="65"/>
      <c r="H516" s="65"/>
      <c r="K516" s="73"/>
      <c r="M516" s="65"/>
      <c r="P516" s="58"/>
      <c r="Q516" s="57"/>
    </row>
    <row r="517" spans="1:17" x14ac:dyDescent="0.2">
      <c r="A517" s="73"/>
      <c r="C517" s="65"/>
      <c r="F517" s="65"/>
      <c r="H517" s="65"/>
      <c r="K517" s="73"/>
      <c r="M517" s="65"/>
      <c r="P517" s="58"/>
      <c r="Q517" s="57"/>
    </row>
    <row r="518" spans="1:17" x14ac:dyDescent="0.2">
      <c r="A518" s="73"/>
      <c r="C518" s="65"/>
      <c r="F518" s="65"/>
      <c r="H518" s="65"/>
      <c r="K518" s="73"/>
      <c r="M518" s="65"/>
      <c r="P518" s="58"/>
      <c r="Q518" s="57"/>
    </row>
    <row r="519" spans="1:17" x14ac:dyDescent="0.2">
      <c r="A519" s="73"/>
      <c r="C519" s="65"/>
      <c r="F519" s="65"/>
      <c r="H519" s="65"/>
      <c r="K519" s="73"/>
      <c r="M519" s="65"/>
      <c r="P519" s="58"/>
      <c r="Q519" s="57"/>
    </row>
    <row r="520" spans="1:17" x14ac:dyDescent="0.2">
      <c r="A520" s="73"/>
      <c r="C520" s="65"/>
      <c r="F520" s="65"/>
      <c r="H520" s="65"/>
      <c r="K520" s="73"/>
      <c r="M520" s="65"/>
      <c r="P520" s="58"/>
      <c r="Q520" s="57"/>
    </row>
    <row r="521" spans="1:17" x14ac:dyDescent="0.2">
      <c r="A521" s="73"/>
      <c r="C521" s="65"/>
      <c r="F521" s="65"/>
      <c r="H521" s="65"/>
      <c r="K521" s="73"/>
      <c r="M521" s="65"/>
      <c r="P521" s="58"/>
      <c r="Q521" s="57"/>
    </row>
    <row r="522" spans="1:17" x14ac:dyDescent="0.2">
      <c r="A522" s="73"/>
      <c r="C522" s="65"/>
      <c r="F522" s="65"/>
      <c r="H522" s="65"/>
      <c r="K522" s="73"/>
      <c r="M522" s="65"/>
      <c r="P522" s="58"/>
      <c r="Q522" s="57"/>
    </row>
    <row r="523" spans="1:17" x14ac:dyDescent="0.2">
      <c r="A523" s="73"/>
      <c r="C523" s="65"/>
      <c r="F523" s="65"/>
      <c r="H523" s="65"/>
      <c r="K523" s="73"/>
      <c r="M523" s="65"/>
      <c r="P523" s="58"/>
      <c r="Q523" s="57"/>
    </row>
    <row r="524" spans="1:17" x14ac:dyDescent="0.2">
      <c r="A524" s="73"/>
      <c r="C524" s="65"/>
      <c r="F524" s="65"/>
      <c r="H524" s="65"/>
      <c r="K524" s="73"/>
      <c r="M524" s="65"/>
      <c r="P524" s="58"/>
      <c r="Q524" s="57"/>
    </row>
    <row r="525" spans="1:17" x14ac:dyDescent="0.2">
      <c r="A525" s="73"/>
      <c r="C525" s="65"/>
      <c r="F525" s="65"/>
      <c r="H525" s="65"/>
      <c r="K525" s="73"/>
      <c r="M525" s="65"/>
      <c r="P525" s="58"/>
      <c r="Q525" s="57"/>
    </row>
    <row r="526" spans="1:17" x14ac:dyDescent="0.2">
      <c r="A526" s="73"/>
      <c r="C526" s="65"/>
      <c r="F526" s="65"/>
      <c r="H526" s="65"/>
      <c r="K526" s="73"/>
      <c r="M526" s="65"/>
      <c r="P526" s="58"/>
      <c r="Q526" s="57"/>
    </row>
    <row r="527" spans="1:17" x14ac:dyDescent="0.2">
      <c r="A527" s="73"/>
      <c r="C527" s="65"/>
      <c r="F527" s="65"/>
      <c r="H527" s="65"/>
      <c r="K527" s="73"/>
      <c r="M527" s="65"/>
      <c r="P527" s="58"/>
      <c r="Q527" s="57"/>
    </row>
    <row r="528" spans="1:17" x14ac:dyDescent="0.2">
      <c r="A528" s="73"/>
      <c r="C528" s="65"/>
      <c r="F528" s="65"/>
      <c r="H528" s="65"/>
      <c r="K528" s="73"/>
      <c r="M528" s="65"/>
      <c r="P528" s="58"/>
      <c r="Q528" s="57"/>
    </row>
    <row r="529" spans="1:17" x14ac:dyDescent="0.2">
      <c r="A529" s="73"/>
      <c r="C529" s="65"/>
      <c r="F529" s="65"/>
      <c r="H529" s="65"/>
      <c r="K529" s="73"/>
      <c r="M529" s="65"/>
      <c r="P529" s="58"/>
      <c r="Q529" s="57"/>
    </row>
    <row r="530" spans="1:17" x14ac:dyDescent="0.2">
      <c r="A530" s="73"/>
      <c r="C530" s="65"/>
      <c r="F530" s="65"/>
      <c r="H530" s="65"/>
      <c r="K530" s="73"/>
      <c r="M530" s="65"/>
      <c r="P530" s="58"/>
      <c r="Q530" s="57"/>
    </row>
    <row r="531" spans="1:17" x14ac:dyDescent="0.2">
      <c r="A531" s="73"/>
      <c r="C531" s="65"/>
      <c r="F531" s="65"/>
      <c r="H531" s="65"/>
      <c r="K531" s="73"/>
      <c r="M531" s="65"/>
      <c r="P531" s="58"/>
      <c r="Q531" s="57"/>
    </row>
    <row r="532" spans="1:17" x14ac:dyDescent="0.2">
      <c r="A532" s="73"/>
      <c r="C532" s="65"/>
      <c r="F532" s="65"/>
      <c r="H532" s="65"/>
      <c r="K532" s="73"/>
      <c r="M532" s="65"/>
      <c r="P532" s="58"/>
      <c r="Q532" s="57"/>
    </row>
    <row r="533" spans="1:17" x14ac:dyDescent="0.2">
      <c r="A533" s="73"/>
      <c r="C533" s="65"/>
      <c r="F533" s="65"/>
      <c r="H533" s="65"/>
      <c r="K533" s="73"/>
      <c r="M533" s="65"/>
      <c r="P533" s="58"/>
      <c r="Q533" s="57"/>
    </row>
    <row r="534" spans="1:17" x14ac:dyDescent="0.2">
      <c r="A534" s="73"/>
      <c r="C534" s="65"/>
      <c r="F534" s="65"/>
      <c r="H534" s="65"/>
      <c r="K534" s="73"/>
      <c r="M534" s="65"/>
      <c r="P534" s="58"/>
      <c r="Q534" s="57"/>
    </row>
    <row r="535" spans="1:17" x14ac:dyDescent="0.2">
      <c r="A535" s="73"/>
      <c r="C535" s="65"/>
      <c r="F535" s="65"/>
      <c r="H535" s="65"/>
      <c r="K535" s="73"/>
      <c r="M535" s="65"/>
      <c r="P535" s="58"/>
      <c r="Q535" s="57"/>
    </row>
    <row r="536" spans="1:17" x14ac:dyDescent="0.2">
      <c r="A536" s="73"/>
      <c r="C536" s="65"/>
      <c r="F536" s="65"/>
      <c r="H536" s="65"/>
      <c r="K536" s="73"/>
      <c r="M536" s="65"/>
      <c r="P536" s="58"/>
      <c r="Q536" s="57"/>
    </row>
    <row r="537" spans="1:17" x14ac:dyDescent="0.2">
      <c r="A537" s="73"/>
      <c r="C537" s="65"/>
      <c r="F537" s="65"/>
      <c r="H537" s="65"/>
      <c r="K537" s="73"/>
      <c r="M537" s="65"/>
      <c r="P537" s="58"/>
      <c r="Q537" s="57"/>
    </row>
    <row r="538" spans="1:17" x14ac:dyDescent="0.2">
      <c r="A538" s="73"/>
      <c r="C538" s="65"/>
      <c r="F538" s="65"/>
      <c r="H538" s="65"/>
      <c r="K538" s="73"/>
      <c r="M538" s="65"/>
      <c r="P538" s="58"/>
      <c r="Q538" s="57"/>
    </row>
    <row r="539" spans="1:17" x14ac:dyDescent="0.2">
      <c r="A539" s="73"/>
      <c r="C539" s="65"/>
      <c r="F539" s="65"/>
      <c r="H539" s="65"/>
      <c r="K539" s="73"/>
      <c r="M539" s="65"/>
      <c r="P539" s="58"/>
      <c r="Q539" s="57"/>
    </row>
    <row r="540" spans="1:17" x14ac:dyDescent="0.2">
      <c r="A540" s="73"/>
      <c r="C540" s="65"/>
      <c r="F540" s="65"/>
      <c r="H540" s="65"/>
      <c r="K540" s="73"/>
      <c r="M540" s="65"/>
      <c r="P540" s="58"/>
      <c r="Q540" s="57"/>
    </row>
    <row r="541" spans="1:17" x14ac:dyDescent="0.2">
      <c r="A541" s="73"/>
      <c r="C541" s="65"/>
      <c r="F541" s="65"/>
      <c r="H541" s="65"/>
      <c r="K541" s="73"/>
      <c r="M541" s="65"/>
      <c r="P541" s="58"/>
      <c r="Q541" s="57"/>
    </row>
    <row r="542" spans="1:17" x14ac:dyDescent="0.2">
      <c r="A542" s="73"/>
      <c r="C542" s="65"/>
      <c r="F542" s="65"/>
      <c r="H542" s="65"/>
      <c r="K542" s="73"/>
      <c r="M542" s="65"/>
      <c r="P542" s="58"/>
      <c r="Q542" s="57"/>
    </row>
    <row r="543" spans="1:17" x14ac:dyDescent="0.2">
      <c r="A543" s="73"/>
      <c r="C543" s="65"/>
      <c r="F543" s="65"/>
      <c r="H543" s="65"/>
      <c r="K543" s="73"/>
      <c r="M543" s="65"/>
      <c r="P543" s="58"/>
      <c r="Q543" s="57"/>
    </row>
    <row r="544" spans="1:17" x14ac:dyDescent="0.2">
      <c r="A544" s="73"/>
      <c r="C544" s="65"/>
      <c r="F544" s="65"/>
      <c r="H544" s="65"/>
      <c r="K544" s="73"/>
      <c r="M544" s="65"/>
      <c r="P544" s="58"/>
      <c r="Q544" s="57"/>
    </row>
    <row r="545" spans="1:17" x14ac:dyDescent="0.2">
      <c r="A545" s="73"/>
      <c r="C545" s="65"/>
      <c r="F545" s="65"/>
      <c r="H545" s="65"/>
      <c r="K545" s="73"/>
      <c r="M545" s="65"/>
      <c r="P545" s="58"/>
      <c r="Q545" s="57"/>
    </row>
    <row r="546" spans="1:17" x14ac:dyDescent="0.2">
      <c r="A546" s="73"/>
      <c r="C546" s="65"/>
      <c r="F546" s="65"/>
      <c r="H546" s="65"/>
      <c r="K546" s="73"/>
      <c r="M546" s="65"/>
      <c r="P546" s="58"/>
      <c r="Q546" s="57"/>
    </row>
    <row r="547" spans="1:17" x14ac:dyDescent="0.2">
      <c r="A547" s="73"/>
      <c r="C547" s="65"/>
      <c r="F547" s="65"/>
      <c r="H547" s="65"/>
      <c r="K547" s="73"/>
      <c r="M547" s="65"/>
      <c r="P547" s="58"/>
      <c r="Q547" s="57"/>
    </row>
    <row r="548" spans="1:17" x14ac:dyDescent="0.2">
      <c r="A548" s="73"/>
      <c r="C548" s="65"/>
      <c r="F548" s="65"/>
      <c r="H548" s="65"/>
      <c r="K548" s="73"/>
      <c r="M548" s="65"/>
      <c r="P548" s="58"/>
      <c r="Q548" s="57"/>
    </row>
    <row r="549" spans="1:17" x14ac:dyDescent="0.2">
      <c r="A549" s="73"/>
      <c r="C549" s="65"/>
      <c r="F549" s="65"/>
      <c r="H549" s="65"/>
      <c r="K549" s="73"/>
      <c r="M549" s="65"/>
      <c r="P549" s="58"/>
      <c r="Q549" s="57"/>
    </row>
    <row r="550" spans="1:17" x14ac:dyDescent="0.2">
      <c r="A550" s="73"/>
      <c r="C550" s="65"/>
      <c r="F550" s="65"/>
      <c r="H550" s="65"/>
      <c r="K550" s="73"/>
      <c r="M550" s="65"/>
      <c r="P550" s="58"/>
      <c r="Q550" s="57"/>
    </row>
    <row r="551" spans="1:17" x14ac:dyDescent="0.2">
      <c r="A551" s="73"/>
      <c r="C551" s="65"/>
      <c r="F551" s="65"/>
      <c r="H551" s="65"/>
      <c r="K551" s="73"/>
      <c r="M551" s="65"/>
      <c r="P551" s="58"/>
      <c r="Q551" s="57"/>
    </row>
    <row r="552" spans="1:17" x14ac:dyDescent="0.2">
      <c r="A552" s="73"/>
      <c r="C552" s="65"/>
      <c r="F552" s="65"/>
      <c r="H552" s="65"/>
      <c r="K552" s="73"/>
      <c r="M552" s="65"/>
      <c r="P552" s="58"/>
      <c r="Q552" s="57"/>
    </row>
    <row r="553" spans="1:17" x14ac:dyDescent="0.2">
      <c r="A553" s="73"/>
      <c r="C553" s="65"/>
      <c r="F553" s="65"/>
      <c r="H553" s="65"/>
      <c r="K553" s="73"/>
      <c r="M553" s="65"/>
      <c r="P553" s="58"/>
      <c r="Q553" s="57"/>
    </row>
    <row r="554" spans="1:17" x14ac:dyDescent="0.2">
      <c r="A554" s="73"/>
      <c r="C554" s="65"/>
      <c r="F554" s="65"/>
      <c r="H554" s="65"/>
      <c r="K554" s="73"/>
      <c r="M554" s="65"/>
      <c r="P554" s="58"/>
      <c r="Q554" s="57"/>
    </row>
    <row r="555" spans="1:17" x14ac:dyDescent="0.2">
      <c r="A555" s="73"/>
      <c r="C555" s="65"/>
      <c r="F555" s="65"/>
      <c r="H555" s="65"/>
      <c r="K555" s="73"/>
      <c r="M555" s="65"/>
      <c r="P555" s="58"/>
      <c r="Q555" s="57"/>
    </row>
    <row r="556" spans="1:17" x14ac:dyDescent="0.2">
      <c r="A556" s="73"/>
      <c r="C556" s="65"/>
      <c r="F556" s="65"/>
      <c r="H556" s="65"/>
      <c r="K556" s="73"/>
      <c r="M556" s="65"/>
      <c r="P556" s="58"/>
      <c r="Q556" s="57"/>
    </row>
    <row r="557" spans="1:17" x14ac:dyDescent="0.2">
      <c r="A557" s="73"/>
      <c r="C557" s="65"/>
      <c r="F557" s="65"/>
      <c r="H557" s="65"/>
      <c r="K557" s="73"/>
      <c r="M557" s="65"/>
      <c r="P557" s="58"/>
      <c r="Q557" s="57"/>
    </row>
    <row r="558" spans="1:17" x14ac:dyDescent="0.2">
      <c r="A558" s="73"/>
      <c r="C558" s="65"/>
      <c r="F558" s="65"/>
      <c r="H558" s="65"/>
      <c r="K558" s="73"/>
      <c r="M558" s="65"/>
      <c r="P558" s="58"/>
      <c r="Q558" s="57"/>
    </row>
    <row r="559" spans="1:17" x14ac:dyDescent="0.2">
      <c r="A559" s="73"/>
      <c r="C559" s="65"/>
      <c r="F559" s="65"/>
      <c r="H559" s="65"/>
      <c r="K559" s="73"/>
      <c r="M559" s="65"/>
      <c r="P559" s="58"/>
      <c r="Q559" s="57"/>
    </row>
    <row r="560" spans="1:17" x14ac:dyDescent="0.2">
      <c r="A560" s="73"/>
      <c r="C560" s="65"/>
      <c r="F560" s="65"/>
      <c r="H560" s="65"/>
      <c r="K560" s="73"/>
      <c r="M560" s="65"/>
      <c r="P560" s="58"/>
      <c r="Q560" s="57"/>
    </row>
    <row r="561" spans="1:17" x14ac:dyDescent="0.2">
      <c r="A561" s="73"/>
      <c r="C561" s="65"/>
      <c r="F561" s="65"/>
      <c r="H561" s="65"/>
      <c r="K561" s="73"/>
      <c r="M561" s="65"/>
      <c r="P561" s="58"/>
      <c r="Q561" s="57"/>
    </row>
    <row r="562" spans="1:17" x14ac:dyDescent="0.2">
      <c r="A562" s="73"/>
      <c r="C562" s="65"/>
      <c r="F562" s="65"/>
      <c r="H562" s="65"/>
      <c r="K562" s="73"/>
      <c r="M562" s="65"/>
      <c r="P562" s="58"/>
      <c r="Q562" s="57"/>
    </row>
    <row r="563" spans="1:17" x14ac:dyDescent="0.2">
      <c r="A563" s="73"/>
      <c r="C563" s="65"/>
      <c r="F563" s="65"/>
      <c r="H563" s="65"/>
      <c r="K563" s="73"/>
      <c r="M563" s="65"/>
      <c r="P563" s="58"/>
      <c r="Q563" s="57"/>
    </row>
    <row r="564" spans="1:17" x14ac:dyDescent="0.2">
      <c r="A564" s="73"/>
      <c r="C564" s="65"/>
      <c r="F564" s="65"/>
      <c r="H564" s="65"/>
      <c r="K564" s="73"/>
      <c r="M564" s="65"/>
      <c r="P564" s="58"/>
      <c r="Q564" s="57"/>
    </row>
    <row r="565" spans="1:17" x14ac:dyDescent="0.2">
      <c r="A565" s="73"/>
      <c r="C565" s="65"/>
      <c r="F565" s="65"/>
      <c r="H565" s="65"/>
      <c r="K565" s="73"/>
      <c r="M565" s="65"/>
      <c r="P565" s="58"/>
      <c r="Q565" s="57"/>
    </row>
    <row r="566" spans="1:17" x14ac:dyDescent="0.2">
      <c r="A566" s="73"/>
      <c r="C566" s="65"/>
      <c r="F566" s="65"/>
      <c r="H566" s="65"/>
      <c r="K566" s="73"/>
      <c r="M566" s="65"/>
      <c r="P566" s="58"/>
      <c r="Q566" s="57"/>
    </row>
    <row r="567" spans="1:17" x14ac:dyDescent="0.2">
      <c r="A567" s="73"/>
      <c r="C567" s="65"/>
      <c r="F567" s="65"/>
      <c r="H567" s="65"/>
      <c r="K567" s="73"/>
      <c r="M567" s="65"/>
      <c r="P567" s="58"/>
      <c r="Q567" s="57"/>
    </row>
    <row r="568" spans="1:17" x14ac:dyDescent="0.2">
      <c r="A568" s="73"/>
      <c r="C568" s="65"/>
      <c r="F568" s="65"/>
      <c r="H568" s="65"/>
      <c r="K568" s="73"/>
      <c r="M568" s="65"/>
      <c r="P568" s="58"/>
      <c r="Q568" s="57"/>
    </row>
    <row r="569" spans="1:17" x14ac:dyDescent="0.2">
      <c r="A569" s="73"/>
      <c r="C569" s="65"/>
      <c r="F569" s="65"/>
      <c r="H569" s="65"/>
      <c r="K569" s="73"/>
      <c r="M569" s="65"/>
      <c r="P569" s="58"/>
      <c r="Q569" s="57"/>
    </row>
    <row r="570" spans="1:17" x14ac:dyDescent="0.2">
      <c r="A570" s="73"/>
      <c r="C570" s="65"/>
      <c r="F570" s="65"/>
      <c r="H570" s="65"/>
      <c r="K570" s="73"/>
      <c r="M570" s="65"/>
      <c r="P570" s="58"/>
      <c r="Q570" s="57"/>
    </row>
    <row r="571" spans="1:17" x14ac:dyDescent="0.2">
      <c r="A571" s="73"/>
      <c r="C571" s="65"/>
      <c r="F571" s="65"/>
      <c r="H571" s="65"/>
      <c r="K571" s="73"/>
      <c r="M571" s="65"/>
      <c r="P571" s="58"/>
      <c r="Q571" s="57"/>
    </row>
    <row r="572" spans="1:17" x14ac:dyDescent="0.2">
      <c r="A572" s="73"/>
      <c r="C572" s="65"/>
      <c r="F572" s="65"/>
      <c r="H572" s="65"/>
      <c r="K572" s="73"/>
      <c r="M572" s="65"/>
      <c r="P572" s="58"/>
      <c r="Q572" s="57"/>
    </row>
    <row r="573" spans="1:17" x14ac:dyDescent="0.2">
      <c r="A573" s="73"/>
      <c r="C573" s="65"/>
      <c r="F573" s="65"/>
      <c r="H573" s="65"/>
      <c r="K573" s="73"/>
      <c r="M573" s="65"/>
      <c r="P573" s="58"/>
      <c r="Q573" s="57"/>
    </row>
    <row r="574" spans="1:17" x14ac:dyDescent="0.2">
      <c r="A574" s="73"/>
      <c r="C574" s="65"/>
      <c r="F574" s="65"/>
      <c r="H574" s="65"/>
      <c r="K574" s="73"/>
      <c r="M574" s="65"/>
      <c r="P574" s="58"/>
      <c r="Q574" s="57"/>
    </row>
    <row r="575" spans="1:17" x14ac:dyDescent="0.2">
      <c r="A575" s="73"/>
      <c r="C575" s="65"/>
      <c r="F575" s="65"/>
      <c r="H575" s="65"/>
      <c r="K575" s="73"/>
      <c r="M575" s="65"/>
      <c r="P575" s="58"/>
      <c r="Q575" s="57"/>
    </row>
    <row r="576" spans="1:17" x14ac:dyDescent="0.2">
      <c r="A576" s="73"/>
      <c r="C576" s="65"/>
      <c r="F576" s="65"/>
      <c r="H576" s="65"/>
      <c r="K576" s="73"/>
      <c r="M576" s="65"/>
      <c r="P576" s="58"/>
      <c r="Q576" s="57"/>
    </row>
    <row r="577" spans="1:17" x14ac:dyDescent="0.2">
      <c r="A577" s="73"/>
      <c r="C577" s="65"/>
      <c r="F577" s="65"/>
      <c r="H577" s="65"/>
      <c r="K577" s="73"/>
      <c r="M577" s="65"/>
      <c r="P577" s="58"/>
      <c r="Q577" s="57"/>
    </row>
    <row r="578" spans="1:17" x14ac:dyDescent="0.2">
      <c r="A578" s="73"/>
      <c r="C578" s="65"/>
      <c r="F578" s="65"/>
      <c r="H578" s="65"/>
      <c r="K578" s="73"/>
      <c r="M578" s="65"/>
      <c r="P578" s="58"/>
      <c r="Q578" s="57"/>
    </row>
    <row r="579" spans="1:17" x14ac:dyDescent="0.2">
      <c r="A579" s="73"/>
      <c r="C579" s="65"/>
      <c r="F579" s="65"/>
      <c r="H579" s="65"/>
      <c r="K579" s="73"/>
      <c r="M579" s="65"/>
      <c r="P579" s="58"/>
      <c r="Q579" s="57"/>
    </row>
    <row r="580" spans="1:17" x14ac:dyDescent="0.2">
      <c r="A580" s="73"/>
      <c r="C580" s="65"/>
      <c r="F580" s="65"/>
      <c r="H580" s="65"/>
      <c r="K580" s="73"/>
      <c r="M580" s="65"/>
      <c r="P580" s="58"/>
      <c r="Q580" s="57"/>
    </row>
    <row r="581" spans="1:17" x14ac:dyDescent="0.2">
      <c r="A581" s="73"/>
      <c r="C581" s="65"/>
      <c r="F581" s="65"/>
      <c r="H581" s="65"/>
      <c r="K581" s="73"/>
      <c r="M581" s="65"/>
      <c r="P581" s="58"/>
      <c r="Q581" s="57"/>
    </row>
    <row r="582" spans="1:17" x14ac:dyDescent="0.2">
      <c r="A582" s="73"/>
      <c r="C582" s="65"/>
      <c r="F582" s="65"/>
      <c r="H582" s="65"/>
      <c r="K582" s="73"/>
      <c r="M582" s="65"/>
      <c r="P582" s="58"/>
      <c r="Q582" s="57"/>
    </row>
    <row r="583" spans="1:17" x14ac:dyDescent="0.2">
      <c r="A583" s="73"/>
      <c r="C583" s="65"/>
      <c r="F583" s="65"/>
      <c r="H583" s="65"/>
      <c r="K583" s="73"/>
      <c r="M583" s="65"/>
      <c r="P583" s="58"/>
      <c r="Q583" s="57"/>
    </row>
    <row r="584" spans="1:17" x14ac:dyDescent="0.2">
      <c r="A584" s="73"/>
      <c r="C584" s="65"/>
      <c r="F584" s="65"/>
      <c r="H584" s="65"/>
      <c r="K584" s="73"/>
      <c r="M584" s="65"/>
      <c r="P584" s="58"/>
      <c r="Q584" s="57"/>
    </row>
    <row r="585" spans="1:17" x14ac:dyDescent="0.2">
      <c r="A585" s="73"/>
      <c r="C585" s="65"/>
      <c r="F585" s="65"/>
      <c r="H585" s="65"/>
      <c r="K585" s="73"/>
      <c r="M585" s="65"/>
      <c r="P585" s="58"/>
      <c r="Q585" s="57"/>
    </row>
    <row r="586" spans="1:17" x14ac:dyDescent="0.2">
      <c r="A586" s="73"/>
      <c r="C586" s="65"/>
      <c r="F586" s="65"/>
      <c r="H586" s="65"/>
      <c r="K586" s="73"/>
      <c r="M586" s="65"/>
      <c r="P586" s="58"/>
      <c r="Q586" s="57"/>
    </row>
    <row r="587" spans="1:17" x14ac:dyDescent="0.2">
      <c r="A587" s="73"/>
      <c r="C587" s="65"/>
      <c r="F587" s="65"/>
      <c r="H587" s="65"/>
      <c r="K587" s="73"/>
      <c r="M587" s="65"/>
      <c r="P587" s="58"/>
      <c r="Q587" s="57"/>
    </row>
    <row r="588" spans="1:17" x14ac:dyDescent="0.2">
      <c r="A588" s="73"/>
      <c r="C588" s="65"/>
      <c r="F588" s="65"/>
      <c r="H588" s="65"/>
      <c r="K588" s="73"/>
      <c r="M588" s="65"/>
      <c r="P588" s="58"/>
      <c r="Q588" s="57"/>
    </row>
    <row r="589" spans="1:17" x14ac:dyDescent="0.2">
      <c r="A589" s="73"/>
      <c r="C589" s="65"/>
      <c r="F589" s="65"/>
      <c r="H589" s="65"/>
      <c r="K589" s="73"/>
      <c r="M589" s="65"/>
      <c r="P589" s="58"/>
      <c r="Q589" s="57"/>
    </row>
    <row r="590" spans="1:17" x14ac:dyDescent="0.2">
      <c r="A590" s="73"/>
      <c r="C590" s="65"/>
      <c r="F590" s="65"/>
      <c r="H590" s="65"/>
      <c r="K590" s="73"/>
      <c r="M590" s="65"/>
      <c r="P590" s="58"/>
      <c r="Q590" s="57"/>
    </row>
    <row r="591" spans="1:17" x14ac:dyDescent="0.2">
      <c r="A591" s="73"/>
      <c r="C591" s="65"/>
      <c r="F591" s="65"/>
      <c r="H591" s="65"/>
      <c r="K591" s="73"/>
      <c r="M591" s="65"/>
      <c r="P591" s="58"/>
      <c r="Q591" s="57"/>
    </row>
    <row r="592" spans="1:17" x14ac:dyDescent="0.2">
      <c r="A592" s="73"/>
      <c r="C592" s="65"/>
      <c r="F592" s="65"/>
      <c r="H592" s="65"/>
      <c r="K592" s="73"/>
      <c r="M592" s="65"/>
      <c r="P592" s="58"/>
      <c r="Q592" s="57"/>
    </row>
    <row r="593" spans="1:17" x14ac:dyDescent="0.2">
      <c r="A593" s="73"/>
      <c r="C593" s="65"/>
      <c r="F593" s="65"/>
      <c r="H593" s="65"/>
      <c r="K593" s="73"/>
      <c r="M593" s="65"/>
      <c r="P593" s="58"/>
      <c r="Q593" s="57"/>
    </row>
    <row r="594" spans="1:17" x14ac:dyDescent="0.2">
      <c r="A594" s="73"/>
      <c r="C594" s="65"/>
      <c r="F594" s="65"/>
      <c r="H594" s="65"/>
      <c r="K594" s="73"/>
      <c r="M594" s="65"/>
      <c r="P594" s="58"/>
      <c r="Q594" s="57"/>
    </row>
    <row r="595" spans="1:17" x14ac:dyDescent="0.2">
      <c r="A595" s="73"/>
      <c r="C595" s="65"/>
      <c r="F595" s="65"/>
      <c r="H595" s="65"/>
      <c r="K595" s="73"/>
      <c r="M595" s="65"/>
      <c r="P595" s="58"/>
      <c r="Q595" s="57"/>
    </row>
    <row r="596" spans="1:17" x14ac:dyDescent="0.2">
      <c r="A596" s="73"/>
      <c r="C596" s="65"/>
      <c r="F596" s="65"/>
      <c r="H596" s="65"/>
      <c r="K596" s="73"/>
      <c r="M596" s="65"/>
      <c r="P596" s="58"/>
      <c r="Q596" s="57"/>
    </row>
    <row r="597" spans="1:17" x14ac:dyDescent="0.2">
      <c r="A597" s="73"/>
      <c r="C597" s="65"/>
      <c r="F597" s="65"/>
      <c r="H597" s="65"/>
      <c r="K597" s="73"/>
      <c r="M597" s="65"/>
      <c r="P597" s="58"/>
      <c r="Q597" s="57"/>
    </row>
    <row r="598" spans="1:17" x14ac:dyDescent="0.2">
      <c r="A598" s="73"/>
      <c r="C598" s="65"/>
      <c r="F598" s="65"/>
      <c r="H598" s="65"/>
      <c r="K598" s="73"/>
      <c r="M598" s="65"/>
      <c r="P598" s="58"/>
      <c r="Q598" s="57"/>
    </row>
    <row r="599" spans="1:17" x14ac:dyDescent="0.2">
      <c r="A599" s="73"/>
      <c r="C599" s="65"/>
      <c r="F599" s="65"/>
      <c r="H599" s="65"/>
      <c r="K599" s="73"/>
      <c r="M599" s="65"/>
      <c r="P599" s="58"/>
      <c r="Q599" s="57"/>
    </row>
    <row r="600" spans="1:17" x14ac:dyDescent="0.2">
      <c r="A600" s="73"/>
      <c r="C600" s="65"/>
      <c r="F600" s="65"/>
      <c r="H600" s="65"/>
      <c r="K600" s="73"/>
      <c r="M600" s="65"/>
      <c r="P600" s="58"/>
      <c r="Q600" s="57"/>
    </row>
    <row r="601" spans="1:17" x14ac:dyDescent="0.2">
      <c r="A601" s="73"/>
      <c r="C601" s="65"/>
      <c r="F601" s="65"/>
      <c r="H601" s="65"/>
      <c r="K601" s="73"/>
      <c r="M601" s="65"/>
      <c r="P601" s="58"/>
      <c r="Q601" s="57"/>
    </row>
    <row r="602" spans="1:17" x14ac:dyDescent="0.2">
      <c r="A602" s="73"/>
      <c r="C602" s="65"/>
      <c r="F602" s="65"/>
      <c r="H602" s="65"/>
      <c r="K602" s="73"/>
      <c r="M602" s="65"/>
      <c r="P602" s="58"/>
      <c r="Q602" s="57"/>
    </row>
    <row r="603" spans="1:17" x14ac:dyDescent="0.2">
      <c r="A603" s="73"/>
      <c r="C603" s="65"/>
      <c r="F603" s="65"/>
      <c r="H603" s="65"/>
      <c r="K603" s="73"/>
      <c r="M603" s="65"/>
      <c r="P603" s="58"/>
      <c r="Q603" s="57"/>
    </row>
    <row r="604" spans="1:17" x14ac:dyDescent="0.2">
      <c r="A604" s="73"/>
      <c r="C604" s="65"/>
      <c r="F604" s="65"/>
      <c r="H604" s="65"/>
      <c r="K604" s="73"/>
      <c r="M604" s="65"/>
      <c r="P604" s="58"/>
      <c r="Q604" s="57"/>
    </row>
    <row r="605" spans="1:17" x14ac:dyDescent="0.2">
      <c r="A605" s="73"/>
      <c r="C605" s="65"/>
      <c r="F605" s="65"/>
      <c r="H605" s="65"/>
      <c r="K605" s="73"/>
      <c r="M605" s="65"/>
      <c r="P605" s="58"/>
      <c r="Q605" s="57"/>
    </row>
    <row r="606" spans="1:17" x14ac:dyDescent="0.2">
      <c r="A606" s="73"/>
      <c r="C606" s="65"/>
      <c r="F606" s="65"/>
      <c r="H606" s="65"/>
      <c r="K606" s="73"/>
      <c r="M606" s="65"/>
      <c r="P606" s="58"/>
      <c r="Q606" s="57"/>
    </row>
    <row r="607" spans="1:17" x14ac:dyDescent="0.2">
      <c r="A607" s="73"/>
      <c r="C607" s="65"/>
      <c r="F607" s="65"/>
      <c r="H607" s="65"/>
      <c r="K607" s="73"/>
      <c r="M607" s="65"/>
      <c r="P607" s="58"/>
      <c r="Q607" s="57"/>
    </row>
    <row r="608" spans="1:17" x14ac:dyDescent="0.2">
      <c r="A608" s="73"/>
      <c r="C608" s="65"/>
      <c r="F608" s="65"/>
      <c r="H608" s="65"/>
      <c r="K608" s="73"/>
      <c r="M608" s="65"/>
      <c r="P608" s="58"/>
      <c r="Q608" s="57"/>
    </row>
    <row r="609" spans="1:17" x14ac:dyDescent="0.2">
      <c r="A609" s="73"/>
      <c r="C609" s="65"/>
      <c r="F609" s="65"/>
      <c r="H609" s="65"/>
      <c r="K609" s="73"/>
      <c r="M609" s="65"/>
      <c r="P609" s="58"/>
      <c r="Q609" s="57"/>
    </row>
    <row r="610" spans="1:17" x14ac:dyDescent="0.2">
      <c r="A610" s="73"/>
      <c r="C610" s="65"/>
      <c r="F610" s="65"/>
      <c r="H610" s="65"/>
      <c r="K610" s="73"/>
      <c r="M610" s="65"/>
      <c r="P610" s="58"/>
      <c r="Q610" s="57"/>
    </row>
    <row r="611" spans="1:17" x14ac:dyDescent="0.2">
      <c r="A611" s="73"/>
      <c r="C611" s="65"/>
      <c r="F611" s="65"/>
      <c r="H611" s="65"/>
      <c r="K611" s="73"/>
      <c r="M611" s="65"/>
      <c r="P611" s="58"/>
      <c r="Q611" s="57"/>
    </row>
    <row r="612" spans="1:17" x14ac:dyDescent="0.2">
      <c r="A612" s="73"/>
      <c r="C612" s="65"/>
      <c r="F612" s="65"/>
      <c r="H612" s="65"/>
      <c r="K612" s="73"/>
      <c r="M612" s="65"/>
      <c r="P612" s="58"/>
      <c r="Q612" s="57"/>
    </row>
    <row r="613" spans="1:17" x14ac:dyDescent="0.2">
      <c r="A613" s="73"/>
      <c r="C613" s="65"/>
      <c r="F613" s="65"/>
      <c r="H613" s="65"/>
      <c r="K613" s="73"/>
      <c r="M613" s="65"/>
      <c r="P613" s="58"/>
      <c r="Q613" s="57"/>
    </row>
    <row r="614" spans="1:17" x14ac:dyDescent="0.2">
      <c r="A614" s="73"/>
      <c r="C614" s="65"/>
      <c r="F614" s="65"/>
      <c r="H614" s="65"/>
      <c r="K614" s="73"/>
      <c r="M614" s="65"/>
      <c r="P614" s="58"/>
      <c r="Q614" s="57"/>
    </row>
    <row r="615" spans="1:17" x14ac:dyDescent="0.2">
      <c r="A615" s="73"/>
      <c r="C615" s="65"/>
      <c r="F615" s="65"/>
      <c r="H615" s="65"/>
      <c r="K615" s="73"/>
      <c r="M615" s="65"/>
      <c r="P615" s="58"/>
      <c r="Q615" s="57"/>
    </row>
    <row r="616" spans="1:17" x14ac:dyDescent="0.2">
      <c r="A616" s="73"/>
      <c r="C616" s="65"/>
      <c r="F616" s="65"/>
      <c r="H616" s="65"/>
      <c r="K616" s="73"/>
      <c r="M616" s="65"/>
      <c r="P616" s="58"/>
      <c r="Q616" s="57"/>
    </row>
    <row r="617" spans="1:17" x14ac:dyDescent="0.2">
      <c r="A617" s="73"/>
      <c r="C617" s="65"/>
      <c r="F617" s="65"/>
      <c r="H617" s="65"/>
      <c r="K617" s="73"/>
      <c r="M617" s="65"/>
      <c r="P617" s="58"/>
      <c r="Q617" s="57"/>
    </row>
    <row r="618" spans="1:17" x14ac:dyDescent="0.2">
      <c r="A618" s="73"/>
      <c r="C618" s="65"/>
      <c r="F618" s="65"/>
      <c r="H618" s="65"/>
      <c r="K618" s="73"/>
      <c r="M618" s="65"/>
      <c r="P618" s="58"/>
      <c r="Q618" s="57"/>
    </row>
    <row r="619" spans="1:17" x14ac:dyDescent="0.2">
      <c r="A619" s="73"/>
      <c r="C619" s="65"/>
      <c r="F619" s="65"/>
      <c r="H619" s="65"/>
      <c r="K619" s="73"/>
      <c r="M619" s="65"/>
      <c r="P619" s="58"/>
      <c r="Q619" s="57"/>
    </row>
    <row r="620" spans="1:17" x14ac:dyDescent="0.2">
      <c r="A620" s="73"/>
      <c r="C620" s="65"/>
      <c r="F620" s="65"/>
      <c r="H620" s="65"/>
      <c r="K620" s="73"/>
      <c r="M620" s="65"/>
      <c r="P620" s="58"/>
      <c r="Q620" s="57"/>
    </row>
    <row r="621" spans="1:17" x14ac:dyDescent="0.2">
      <c r="A621" s="73"/>
      <c r="C621" s="65"/>
      <c r="F621" s="65"/>
      <c r="H621" s="65"/>
      <c r="K621" s="73"/>
      <c r="M621" s="65"/>
      <c r="P621" s="58"/>
      <c r="Q621" s="57"/>
    </row>
    <row r="622" spans="1:17" x14ac:dyDescent="0.2">
      <c r="A622" s="73"/>
      <c r="C622" s="65"/>
      <c r="F622" s="65"/>
      <c r="H622" s="65"/>
      <c r="K622" s="73"/>
      <c r="M622" s="65"/>
      <c r="P622" s="58"/>
      <c r="Q622" s="57"/>
    </row>
    <row r="623" spans="1:17" x14ac:dyDescent="0.2">
      <c r="A623" s="73"/>
      <c r="C623" s="65"/>
      <c r="F623" s="65"/>
      <c r="H623" s="65"/>
      <c r="K623" s="73"/>
      <c r="M623" s="65"/>
      <c r="P623" s="58"/>
      <c r="Q623" s="57"/>
    </row>
    <row r="624" spans="1:17" x14ac:dyDescent="0.2">
      <c r="A624" s="73"/>
      <c r="C624" s="65"/>
      <c r="F624" s="65"/>
      <c r="H624" s="65"/>
      <c r="K624" s="73"/>
      <c r="M624" s="65"/>
      <c r="P624" s="58"/>
      <c r="Q624" s="57"/>
    </row>
    <row r="625" spans="1:17" x14ac:dyDescent="0.2">
      <c r="A625" s="73"/>
      <c r="C625" s="65"/>
      <c r="F625" s="65"/>
      <c r="H625" s="65"/>
      <c r="K625" s="73"/>
      <c r="M625" s="65"/>
      <c r="P625" s="58"/>
      <c r="Q625" s="57"/>
    </row>
    <row r="626" spans="1:17" x14ac:dyDescent="0.2">
      <c r="A626" s="73"/>
      <c r="C626" s="65"/>
      <c r="F626" s="65"/>
      <c r="H626" s="65"/>
      <c r="K626" s="73"/>
      <c r="M626" s="65"/>
      <c r="P626" s="58"/>
      <c r="Q626" s="57"/>
    </row>
    <row r="627" spans="1:17" x14ac:dyDescent="0.2">
      <c r="A627" s="73"/>
      <c r="C627" s="65"/>
      <c r="F627" s="65"/>
      <c r="H627" s="65"/>
      <c r="K627" s="73"/>
      <c r="M627" s="65"/>
      <c r="P627" s="58"/>
      <c r="Q627" s="57"/>
    </row>
    <row r="628" spans="1:17" x14ac:dyDescent="0.2">
      <c r="A628" s="73"/>
      <c r="C628" s="65"/>
      <c r="F628" s="65"/>
      <c r="H628" s="65"/>
      <c r="K628" s="73"/>
      <c r="M628" s="65"/>
      <c r="P628" s="58"/>
      <c r="Q628" s="57"/>
    </row>
    <row r="629" spans="1:17" x14ac:dyDescent="0.2">
      <c r="A629" s="73"/>
      <c r="C629" s="65"/>
      <c r="F629" s="65"/>
      <c r="H629" s="65"/>
      <c r="K629" s="73"/>
      <c r="M629" s="65"/>
      <c r="P629" s="58"/>
      <c r="Q629" s="57"/>
    </row>
    <row r="630" spans="1:17" x14ac:dyDescent="0.2">
      <c r="A630" s="73"/>
      <c r="C630" s="65"/>
      <c r="F630" s="65"/>
      <c r="H630" s="65"/>
      <c r="K630" s="73"/>
      <c r="M630" s="65"/>
      <c r="P630" s="58"/>
      <c r="Q630" s="57"/>
    </row>
    <row r="631" spans="1:17" x14ac:dyDescent="0.2">
      <c r="A631" s="73"/>
      <c r="C631" s="65"/>
      <c r="F631" s="65"/>
      <c r="H631" s="65"/>
      <c r="K631" s="73"/>
      <c r="M631" s="65"/>
      <c r="P631" s="58"/>
      <c r="Q631" s="57"/>
    </row>
    <row r="632" spans="1:17" x14ac:dyDescent="0.2">
      <c r="A632" s="73"/>
      <c r="C632" s="65"/>
      <c r="F632" s="65"/>
      <c r="H632" s="65"/>
      <c r="K632" s="73"/>
      <c r="M632" s="65"/>
      <c r="P632" s="58"/>
      <c r="Q632" s="57"/>
    </row>
    <row r="633" spans="1:17" x14ac:dyDescent="0.2">
      <c r="A633" s="73"/>
      <c r="C633" s="65"/>
      <c r="F633" s="65"/>
      <c r="H633" s="65"/>
      <c r="K633" s="73"/>
      <c r="M633" s="65"/>
      <c r="P633" s="58"/>
      <c r="Q633" s="57"/>
    </row>
    <row r="634" spans="1:17" x14ac:dyDescent="0.2">
      <c r="A634" s="73"/>
      <c r="C634" s="65"/>
      <c r="F634" s="65"/>
      <c r="H634" s="65"/>
      <c r="K634" s="73"/>
      <c r="M634" s="65"/>
      <c r="P634" s="58"/>
      <c r="Q634" s="57"/>
    </row>
    <row r="635" spans="1:17" x14ac:dyDescent="0.2">
      <c r="A635" s="73"/>
      <c r="C635" s="65"/>
      <c r="F635" s="65"/>
      <c r="H635" s="65"/>
      <c r="K635" s="73"/>
      <c r="M635" s="65"/>
      <c r="P635" s="58"/>
      <c r="Q635" s="57"/>
    </row>
    <row r="636" spans="1:17" x14ac:dyDescent="0.2">
      <c r="A636" s="73"/>
      <c r="C636" s="65"/>
      <c r="F636" s="65"/>
      <c r="H636" s="65"/>
      <c r="K636" s="73"/>
      <c r="M636" s="65"/>
      <c r="P636" s="58"/>
      <c r="Q636" s="57"/>
    </row>
    <row r="637" spans="1:17" x14ac:dyDescent="0.2">
      <c r="A637" s="73"/>
      <c r="C637" s="65"/>
      <c r="F637" s="65"/>
      <c r="H637" s="65"/>
      <c r="K637" s="73"/>
      <c r="M637" s="65"/>
      <c r="P637" s="58"/>
      <c r="Q637" s="57"/>
    </row>
    <row r="638" spans="1:17" x14ac:dyDescent="0.2">
      <c r="A638" s="73"/>
      <c r="C638" s="65"/>
      <c r="F638" s="65"/>
      <c r="H638" s="65"/>
      <c r="K638" s="73"/>
      <c r="M638" s="65"/>
      <c r="P638" s="58"/>
      <c r="Q638" s="57"/>
    </row>
    <row r="639" spans="1:17" x14ac:dyDescent="0.2">
      <c r="A639" s="73"/>
      <c r="C639" s="65"/>
      <c r="F639" s="65"/>
      <c r="H639" s="65"/>
      <c r="K639" s="73"/>
      <c r="M639" s="65"/>
      <c r="P639" s="58"/>
      <c r="Q639" s="57"/>
    </row>
    <row r="640" spans="1:17" x14ac:dyDescent="0.2">
      <c r="A640" s="73"/>
      <c r="C640" s="65"/>
      <c r="F640" s="65"/>
      <c r="H640" s="65"/>
      <c r="K640" s="73"/>
      <c r="M640" s="65"/>
      <c r="P640" s="58"/>
      <c r="Q640" s="57"/>
    </row>
    <row r="641" spans="1:17" x14ac:dyDescent="0.2">
      <c r="A641" s="73"/>
      <c r="C641" s="65"/>
      <c r="F641" s="65"/>
      <c r="H641" s="65"/>
      <c r="K641" s="73"/>
      <c r="M641" s="65"/>
      <c r="P641" s="58"/>
      <c r="Q641" s="57"/>
    </row>
    <row r="642" spans="1:17" x14ac:dyDescent="0.2">
      <c r="A642" s="73"/>
      <c r="C642" s="65"/>
      <c r="F642" s="65"/>
      <c r="H642" s="65"/>
      <c r="K642" s="73"/>
      <c r="M642" s="65"/>
      <c r="P642" s="58"/>
      <c r="Q642" s="57"/>
    </row>
    <row r="643" spans="1:17" x14ac:dyDescent="0.2">
      <c r="A643" s="73"/>
      <c r="C643" s="65"/>
      <c r="F643" s="65"/>
      <c r="H643" s="65"/>
      <c r="K643" s="73"/>
      <c r="M643" s="65"/>
      <c r="P643" s="58"/>
      <c r="Q643" s="57"/>
    </row>
    <row r="644" spans="1:17" x14ac:dyDescent="0.2">
      <c r="A644" s="73"/>
      <c r="C644" s="65"/>
      <c r="F644" s="65"/>
      <c r="H644" s="65"/>
      <c r="K644" s="73"/>
      <c r="M644" s="65"/>
      <c r="P644" s="58"/>
      <c r="Q644" s="57"/>
    </row>
    <row r="645" spans="1:17" x14ac:dyDescent="0.2">
      <c r="A645" s="73"/>
      <c r="C645" s="65"/>
      <c r="F645" s="65"/>
      <c r="H645" s="65"/>
      <c r="K645" s="73"/>
      <c r="M645" s="65"/>
      <c r="P645" s="58"/>
      <c r="Q645" s="57"/>
    </row>
    <row r="646" spans="1:17" x14ac:dyDescent="0.2">
      <c r="A646" s="73"/>
      <c r="C646" s="65"/>
      <c r="F646" s="65"/>
      <c r="H646" s="65"/>
      <c r="K646" s="73"/>
      <c r="M646" s="65"/>
      <c r="P646" s="58"/>
      <c r="Q646" s="57"/>
    </row>
    <row r="647" spans="1:17" x14ac:dyDescent="0.2">
      <c r="A647" s="73"/>
      <c r="C647" s="65"/>
      <c r="F647" s="65"/>
      <c r="H647" s="65"/>
      <c r="K647" s="73"/>
      <c r="M647" s="65"/>
      <c r="P647" s="58"/>
      <c r="Q647" s="57"/>
    </row>
    <row r="648" spans="1:17" x14ac:dyDescent="0.2">
      <c r="A648" s="73"/>
      <c r="C648" s="65"/>
      <c r="F648" s="65"/>
      <c r="H648" s="65"/>
      <c r="K648" s="73"/>
      <c r="M648" s="65"/>
      <c r="P648" s="58"/>
      <c r="Q648" s="57"/>
    </row>
    <row r="649" spans="1:17" x14ac:dyDescent="0.2">
      <c r="A649" s="73"/>
      <c r="C649" s="65"/>
      <c r="F649" s="65"/>
      <c r="H649" s="65"/>
      <c r="K649" s="73"/>
      <c r="M649" s="65"/>
      <c r="P649" s="58"/>
      <c r="Q649" s="57"/>
    </row>
    <row r="650" spans="1:17" x14ac:dyDescent="0.2">
      <c r="A650" s="73"/>
      <c r="C650" s="65"/>
      <c r="F650" s="65"/>
      <c r="H650" s="65"/>
      <c r="K650" s="73"/>
      <c r="M650" s="65"/>
      <c r="P650" s="58"/>
      <c r="Q650" s="57"/>
    </row>
    <row r="651" spans="1:17" x14ac:dyDescent="0.2">
      <c r="A651" s="73"/>
      <c r="C651" s="65"/>
      <c r="F651" s="65"/>
      <c r="H651" s="65"/>
      <c r="K651" s="73"/>
      <c r="M651" s="65"/>
      <c r="P651" s="58"/>
      <c r="Q651" s="57"/>
    </row>
    <row r="652" spans="1:17" x14ac:dyDescent="0.2">
      <c r="A652" s="73"/>
      <c r="C652" s="65"/>
      <c r="F652" s="65"/>
      <c r="H652" s="65"/>
      <c r="K652" s="73"/>
      <c r="M652" s="65"/>
      <c r="P652" s="58"/>
      <c r="Q652" s="57"/>
    </row>
    <row r="653" spans="1:17" x14ac:dyDescent="0.2">
      <c r="A653" s="73"/>
      <c r="C653" s="65"/>
      <c r="F653" s="65"/>
      <c r="H653" s="65"/>
      <c r="K653" s="73"/>
      <c r="M653" s="65"/>
      <c r="P653" s="58"/>
      <c r="Q653" s="57"/>
    </row>
    <row r="654" spans="1:17" x14ac:dyDescent="0.2">
      <c r="A654" s="73"/>
      <c r="C654" s="65"/>
      <c r="F654" s="65"/>
      <c r="H654" s="65"/>
      <c r="K654" s="73"/>
      <c r="M654" s="65"/>
      <c r="P654" s="58"/>
      <c r="Q654" s="57"/>
    </row>
    <row r="655" spans="1:17" x14ac:dyDescent="0.2">
      <c r="A655" s="73"/>
      <c r="C655" s="65"/>
      <c r="F655" s="65"/>
      <c r="H655" s="65"/>
      <c r="K655" s="73"/>
      <c r="M655" s="65"/>
      <c r="P655" s="58"/>
      <c r="Q655" s="57"/>
    </row>
    <row r="656" spans="1:17" x14ac:dyDescent="0.2">
      <c r="A656" s="73"/>
      <c r="C656" s="65"/>
      <c r="F656" s="65"/>
      <c r="H656" s="65"/>
      <c r="K656" s="73"/>
      <c r="M656" s="65"/>
      <c r="P656" s="58"/>
      <c r="Q656" s="57"/>
    </row>
    <row r="657" spans="1:17" x14ac:dyDescent="0.2">
      <c r="A657" s="73"/>
      <c r="C657" s="65"/>
      <c r="F657" s="65"/>
      <c r="H657" s="65"/>
      <c r="K657" s="73"/>
      <c r="M657" s="65"/>
      <c r="P657" s="58"/>
      <c r="Q657" s="57"/>
    </row>
    <row r="658" spans="1:17" x14ac:dyDescent="0.2">
      <c r="A658" s="73"/>
      <c r="C658" s="65"/>
      <c r="F658" s="65"/>
      <c r="H658" s="65"/>
      <c r="K658" s="73"/>
      <c r="M658" s="65"/>
      <c r="P658" s="58"/>
      <c r="Q658" s="57"/>
    </row>
    <row r="659" spans="1:17" x14ac:dyDescent="0.2">
      <c r="A659" s="73"/>
      <c r="C659" s="65"/>
      <c r="F659" s="65"/>
      <c r="H659" s="65"/>
      <c r="K659" s="73"/>
      <c r="M659" s="65"/>
      <c r="P659" s="58"/>
      <c r="Q659" s="57"/>
    </row>
    <row r="660" spans="1:17" x14ac:dyDescent="0.2">
      <c r="A660" s="73"/>
      <c r="C660" s="65"/>
      <c r="F660" s="65"/>
      <c r="H660" s="65"/>
      <c r="K660" s="73"/>
      <c r="M660" s="65"/>
      <c r="P660" s="58"/>
      <c r="Q660" s="57"/>
    </row>
    <row r="661" spans="1:17" x14ac:dyDescent="0.2">
      <c r="A661" s="73"/>
      <c r="C661" s="65"/>
      <c r="F661" s="65"/>
      <c r="H661" s="65"/>
      <c r="K661" s="73"/>
      <c r="M661" s="65"/>
      <c r="P661" s="58"/>
      <c r="Q661" s="57"/>
    </row>
    <row r="662" spans="1:17" x14ac:dyDescent="0.2">
      <c r="A662" s="73"/>
      <c r="C662" s="65"/>
      <c r="F662" s="65"/>
      <c r="H662" s="65"/>
      <c r="K662" s="73"/>
      <c r="M662" s="65"/>
      <c r="P662" s="58"/>
      <c r="Q662" s="57"/>
    </row>
    <row r="663" spans="1:17" x14ac:dyDescent="0.2">
      <c r="A663" s="73"/>
      <c r="C663" s="65"/>
      <c r="F663" s="65"/>
      <c r="H663" s="65"/>
      <c r="K663" s="73"/>
      <c r="M663" s="65"/>
      <c r="P663" s="58"/>
      <c r="Q663" s="57"/>
    </row>
    <row r="664" spans="1:17" x14ac:dyDescent="0.2">
      <c r="A664" s="73"/>
      <c r="C664" s="65"/>
      <c r="F664" s="65"/>
      <c r="H664" s="65"/>
      <c r="K664" s="73"/>
      <c r="M664" s="65"/>
      <c r="P664" s="58"/>
      <c r="Q664" s="57"/>
    </row>
    <row r="665" spans="1:17" x14ac:dyDescent="0.2">
      <c r="A665" s="73"/>
      <c r="C665" s="65"/>
      <c r="F665" s="65"/>
      <c r="H665" s="65"/>
      <c r="K665" s="73"/>
      <c r="M665" s="65"/>
      <c r="P665" s="58"/>
      <c r="Q665" s="57"/>
    </row>
    <row r="666" spans="1:17" x14ac:dyDescent="0.2">
      <c r="A666" s="73"/>
      <c r="C666" s="65"/>
      <c r="F666" s="65"/>
      <c r="H666" s="65"/>
      <c r="K666" s="73"/>
      <c r="M666" s="65"/>
      <c r="P666" s="58"/>
      <c r="Q666" s="57"/>
    </row>
    <row r="667" spans="1:17" x14ac:dyDescent="0.2">
      <c r="A667" s="73"/>
      <c r="C667" s="65"/>
      <c r="F667" s="65"/>
      <c r="H667" s="65"/>
      <c r="K667" s="73"/>
      <c r="M667" s="65"/>
      <c r="P667" s="58"/>
      <c r="Q667" s="57"/>
    </row>
    <row r="668" spans="1:17" x14ac:dyDescent="0.2">
      <c r="A668" s="73"/>
      <c r="C668" s="65"/>
      <c r="F668" s="65"/>
      <c r="H668" s="65"/>
      <c r="K668" s="73"/>
      <c r="M668" s="65"/>
      <c r="P668" s="58"/>
      <c r="Q668" s="57"/>
    </row>
    <row r="669" spans="1:17" x14ac:dyDescent="0.2">
      <c r="A669" s="73"/>
      <c r="C669" s="65"/>
      <c r="F669" s="65"/>
      <c r="H669" s="65"/>
      <c r="K669" s="73"/>
      <c r="M669" s="65"/>
      <c r="P669" s="58"/>
      <c r="Q669" s="57"/>
    </row>
    <row r="670" spans="1:17" x14ac:dyDescent="0.2">
      <c r="A670" s="73"/>
      <c r="C670" s="65"/>
      <c r="F670" s="65"/>
      <c r="H670" s="65"/>
      <c r="K670" s="73"/>
      <c r="M670" s="65"/>
      <c r="P670" s="58"/>
      <c r="Q670" s="57"/>
    </row>
    <row r="671" spans="1:17" x14ac:dyDescent="0.2">
      <c r="A671" s="73"/>
      <c r="C671" s="65"/>
      <c r="F671" s="65"/>
      <c r="H671" s="65"/>
      <c r="K671" s="73"/>
      <c r="M671" s="65"/>
      <c r="P671" s="58"/>
      <c r="Q671" s="57"/>
    </row>
    <row r="672" spans="1:17" x14ac:dyDescent="0.2">
      <c r="A672" s="73"/>
      <c r="C672" s="65"/>
      <c r="F672" s="65"/>
      <c r="H672" s="65"/>
      <c r="K672" s="73"/>
      <c r="M672" s="65"/>
      <c r="P672" s="58"/>
      <c r="Q672" s="57"/>
    </row>
    <row r="673" spans="1:17" x14ac:dyDescent="0.2">
      <c r="A673" s="73"/>
      <c r="C673" s="65"/>
      <c r="F673" s="65"/>
      <c r="H673" s="65"/>
      <c r="K673" s="73"/>
      <c r="M673" s="65"/>
      <c r="P673" s="58"/>
      <c r="Q673" s="57"/>
    </row>
    <row r="674" spans="1:17" x14ac:dyDescent="0.2">
      <c r="A674" s="73"/>
      <c r="C674" s="65"/>
      <c r="F674" s="65"/>
      <c r="H674" s="65"/>
      <c r="K674" s="73"/>
      <c r="M674" s="65"/>
      <c r="P674" s="58"/>
      <c r="Q674" s="57"/>
    </row>
    <row r="675" spans="1:17" x14ac:dyDescent="0.2">
      <c r="A675" s="73"/>
      <c r="C675" s="65"/>
      <c r="F675" s="65"/>
      <c r="H675" s="65"/>
      <c r="K675" s="73"/>
      <c r="M675" s="65"/>
      <c r="P675" s="58"/>
      <c r="Q675" s="57"/>
    </row>
    <row r="676" spans="1:17" x14ac:dyDescent="0.2">
      <c r="A676" s="73"/>
      <c r="C676" s="65"/>
      <c r="F676" s="65"/>
      <c r="H676" s="65"/>
      <c r="K676" s="73"/>
      <c r="M676" s="65"/>
      <c r="P676" s="58"/>
      <c r="Q676" s="57"/>
    </row>
    <row r="677" spans="1:17" x14ac:dyDescent="0.2">
      <c r="A677" s="73"/>
      <c r="C677" s="65"/>
      <c r="F677" s="65"/>
      <c r="H677" s="65"/>
      <c r="K677" s="73"/>
      <c r="M677" s="65"/>
      <c r="P677" s="58"/>
      <c r="Q677" s="57"/>
    </row>
    <row r="678" spans="1:17" x14ac:dyDescent="0.2">
      <c r="A678" s="73"/>
      <c r="C678" s="65"/>
      <c r="F678" s="65"/>
      <c r="H678" s="65"/>
      <c r="K678" s="73"/>
      <c r="M678" s="65"/>
      <c r="P678" s="58"/>
      <c r="Q678" s="57"/>
    </row>
    <row r="679" spans="1:17" x14ac:dyDescent="0.2">
      <c r="A679" s="73"/>
      <c r="C679" s="65"/>
      <c r="F679" s="65"/>
      <c r="H679" s="65"/>
      <c r="K679" s="73"/>
      <c r="M679" s="65"/>
      <c r="P679" s="58"/>
      <c r="Q679" s="57"/>
    </row>
    <row r="680" spans="1:17" x14ac:dyDescent="0.2">
      <c r="A680" s="73"/>
      <c r="C680" s="65"/>
      <c r="F680" s="65"/>
      <c r="H680" s="65"/>
      <c r="K680" s="73"/>
      <c r="M680" s="65"/>
      <c r="P680" s="58"/>
      <c r="Q680" s="57"/>
    </row>
    <row r="681" spans="1:17" x14ac:dyDescent="0.2">
      <c r="A681" s="73"/>
      <c r="C681" s="65"/>
      <c r="F681" s="65"/>
      <c r="H681" s="65"/>
      <c r="K681" s="73"/>
      <c r="M681" s="65"/>
      <c r="P681" s="58"/>
      <c r="Q681" s="57"/>
    </row>
    <row r="682" spans="1:17" x14ac:dyDescent="0.2">
      <c r="A682" s="73"/>
      <c r="C682" s="65"/>
      <c r="F682" s="65"/>
      <c r="H682" s="65"/>
      <c r="K682" s="73"/>
      <c r="M682" s="65"/>
      <c r="P682" s="58"/>
      <c r="Q682" s="57"/>
    </row>
    <row r="683" spans="1:17" x14ac:dyDescent="0.2">
      <c r="A683" s="73"/>
      <c r="C683" s="65"/>
      <c r="F683" s="65"/>
      <c r="H683" s="65"/>
      <c r="K683" s="73"/>
      <c r="M683" s="65"/>
      <c r="P683" s="58"/>
      <c r="Q683" s="57"/>
    </row>
    <row r="684" spans="1:17" x14ac:dyDescent="0.2">
      <c r="A684" s="73"/>
      <c r="C684" s="65"/>
      <c r="F684" s="65"/>
      <c r="H684" s="65"/>
      <c r="K684" s="73"/>
      <c r="M684" s="65"/>
      <c r="P684" s="58"/>
      <c r="Q684" s="57"/>
    </row>
    <row r="685" spans="1:17" x14ac:dyDescent="0.2">
      <c r="A685" s="73"/>
      <c r="C685" s="65"/>
      <c r="F685" s="65"/>
      <c r="H685" s="65"/>
      <c r="K685" s="73"/>
      <c r="M685" s="65"/>
      <c r="P685" s="58"/>
      <c r="Q685" s="57"/>
    </row>
    <row r="686" spans="1:17" x14ac:dyDescent="0.2">
      <c r="A686" s="73"/>
      <c r="C686" s="65"/>
      <c r="F686" s="65"/>
      <c r="H686" s="65"/>
      <c r="K686" s="73"/>
      <c r="M686" s="65"/>
      <c r="P686" s="58"/>
      <c r="Q686" s="57"/>
    </row>
    <row r="687" spans="1:17" x14ac:dyDescent="0.2">
      <c r="A687" s="73"/>
      <c r="C687" s="65"/>
      <c r="F687" s="65"/>
      <c r="H687" s="65"/>
      <c r="K687" s="73"/>
      <c r="M687" s="65"/>
      <c r="P687" s="58"/>
      <c r="Q687" s="57"/>
    </row>
    <row r="688" spans="1:17" x14ac:dyDescent="0.2">
      <c r="A688" s="73"/>
      <c r="C688" s="65"/>
      <c r="F688" s="65"/>
      <c r="H688" s="65"/>
      <c r="K688" s="73"/>
      <c r="M688" s="65"/>
      <c r="P688" s="58"/>
      <c r="Q688" s="57"/>
    </row>
    <row r="689" spans="1:17" x14ac:dyDescent="0.2">
      <c r="A689" s="73"/>
      <c r="C689" s="65"/>
      <c r="F689" s="65"/>
      <c r="H689" s="65"/>
      <c r="K689" s="73"/>
      <c r="M689" s="65"/>
      <c r="P689" s="58"/>
      <c r="Q689" s="57"/>
    </row>
    <row r="690" spans="1:17" x14ac:dyDescent="0.2">
      <c r="A690" s="73"/>
      <c r="C690" s="65"/>
      <c r="F690" s="65"/>
      <c r="H690" s="65"/>
      <c r="K690" s="73"/>
      <c r="M690" s="65"/>
      <c r="P690" s="58"/>
      <c r="Q690" s="57"/>
    </row>
    <row r="691" spans="1:17" x14ac:dyDescent="0.2">
      <c r="A691" s="73"/>
      <c r="C691" s="65"/>
      <c r="F691" s="65"/>
      <c r="H691" s="65"/>
      <c r="K691" s="73"/>
      <c r="M691" s="65"/>
      <c r="P691" s="58"/>
      <c r="Q691" s="57"/>
    </row>
    <row r="692" spans="1:17" x14ac:dyDescent="0.2">
      <c r="A692" s="73"/>
      <c r="C692" s="65"/>
      <c r="F692" s="65"/>
      <c r="H692" s="65"/>
      <c r="K692" s="73"/>
      <c r="M692" s="65"/>
      <c r="P692" s="58"/>
      <c r="Q692" s="57"/>
    </row>
    <row r="693" spans="1:17" x14ac:dyDescent="0.2">
      <c r="A693" s="73"/>
      <c r="C693" s="65"/>
      <c r="F693" s="65"/>
      <c r="H693" s="65"/>
      <c r="K693" s="73"/>
      <c r="M693" s="65"/>
      <c r="P693" s="58"/>
      <c r="Q693" s="57"/>
    </row>
    <row r="694" spans="1:17" x14ac:dyDescent="0.2">
      <c r="A694" s="73"/>
      <c r="C694" s="65"/>
      <c r="F694" s="65"/>
      <c r="H694" s="65"/>
      <c r="K694" s="73"/>
      <c r="M694" s="65"/>
      <c r="P694" s="58"/>
      <c r="Q694" s="57"/>
    </row>
    <row r="695" spans="1:17" x14ac:dyDescent="0.2">
      <c r="A695" s="73"/>
      <c r="C695" s="65"/>
      <c r="F695" s="65"/>
      <c r="H695" s="65"/>
      <c r="K695" s="73"/>
      <c r="M695" s="65"/>
      <c r="P695" s="58"/>
      <c r="Q695" s="57"/>
    </row>
    <row r="696" spans="1:17" x14ac:dyDescent="0.2">
      <c r="A696" s="73"/>
      <c r="C696" s="65"/>
      <c r="F696" s="65"/>
      <c r="H696" s="65"/>
      <c r="K696" s="73"/>
      <c r="M696" s="65"/>
      <c r="P696" s="58"/>
      <c r="Q696" s="57"/>
    </row>
    <row r="697" spans="1:17" x14ac:dyDescent="0.2">
      <c r="A697" s="73"/>
      <c r="C697" s="65"/>
      <c r="F697" s="65"/>
      <c r="H697" s="65"/>
      <c r="K697" s="73"/>
      <c r="M697" s="65"/>
      <c r="P697" s="58"/>
      <c r="Q697" s="57"/>
    </row>
    <row r="698" spans="1:17" x14ac:dyDescent="0.2">
      <c r="A698" s="73"/>
      <c r="C698" s="65"/>
      <c r="F698" s="65"/>
      <c r="H698" s="65"/>
      <c r="K698" s="73"/>
      <c r="M698" s="65"/>
      <c r="P698" s="58"/>
      <c r="Q698" s="57"/>
    </row>
    <row r="699" spans="1:17" x14ac:dyDescent="0.2">
      <c r="A699" s="73"/>
      <c r="C699" s="65"/>
      <c r="F699" s="65"/>
      <c r="H699" s="65"/>
      <c r="K699" s="73"/>
      <c r="M699" s="65"/>
      <c r="P699" s="58"/>
      <c r="Q699" s="57"/>
    </row>
    <row r="700" spans="1:17" x14ac:dyDescent="0.2">
      <c r="A700" s="73"/>
      <c r="C700" s="65"/>
      <c r="F700" s="65"/>
      <c r="H700" s="65"/>
      <c r="K700" s="73"/>
      <c r="M700" s="65"/>
      <c r="P700" s="58"/>
      <c r="Q700" s="57"/>
    </row>
    <row r="701" spans="1:17" x14ac:dyDescent="0.2">
      <c r="A701" s="73"/>
      <c r="C701" s="65"/>
      <c r="F701" s="65"/>
      <c r="H701" s="65"/>
      <c r="K701" s="73"/>
      <c r="M701" s="65"/>
      <c r="P701" s="58"/>
      <c r="Q701" s="57"/>
    </row>
    <row r="702" spans="1:17" x14ac:dyDescent="0.2">
      <c r="A702" s="73"/>
      <c r="C702" s="65"/>
      <c r="F702" s="65"/>
      <c r="H702" s="65"/>
      <c r="K702" s="73"/>
      <c r="M702" s="65"/>
      <c r="P702" s="58"/>
      <c r="Q702" s="57"/>
    </row>
    <row r="703" spans="1:17" x14ac:dyDescent="0.2">
      <c r="A703" s="73"/>
      <c r="C703" s="65"/>
      <c r="F703" s="65"/>
      <c r="H703" s="65"/>
      <c r="K703" s="73"/>
      <c r="M703" s="65"/>
      <c r="P703" s="58"/>
      <c r="Q703" s="57"/>
    </row>
    <row r="704" spans="1:17" x14ac:dyDescent="0.2">
      <c r="A704" s="73"/>
      <c r="C704" s="65"/>
      <c r="F704" s="65"/>
      <c r="H704" s="65"/>
      <c r="K704" s="73"/>
      <c r="M704" s="65"/>
      <c r="P704" s="58"/>
      <c r="Q704" s="57"/>
    </row>
    <row r="705" spans="1:17" x14ac:dyDescent="0.2">
      <c r="A705" s="73"/>
      <c r="C705" s="65"/>
      <c r="F705" s="65"/>
      <c r="H705" s="65"/>
      <c r="K705" s="73"/>
      <c r="M705" s="65"/>
      <c r="P705" s="58"/>
      <c r="Q705" s="57"/>
    </row>
    <row r="706" spans="1:17" x14ac:dyDescent="0.2">
      <c r="A706" s="73"/>
      <c r="C706" s="65"/>
      <c r="F706" s="65"/>
      <c r="H706" s="65"/>
      <c r="K706" s="73"/>
      <c r="M706" s="65"/>
      <c r="P706" s="58"/>
      <c r="Q706" s="57"/>
    </row>
    <row r="707" spans="1:17" x14ac:dyDescent="0.2">
      <c r="A707" s="73"/>
      <c r="C707" s="65"/>
      <c r="F707" s="65"/>
      <c r="H707" s="65"/>
      <c r="K707" s="73"/>
      <c r="M707" s="65"/>
      <c r="P707" s="58"/>
      <c r="Q707" s="57"/>
    </row>
    <row r="708" spans="1:17" x14ac:dyDescent="0.2">
      <c r="A708" s="73"/>
      <c r="C708" s="65"/>
      <c r="F708" s="65"/>
      <c r="H708" s="65"/>
      <c r="K708" s="73"/>
      <c r="M708" s="65"/>
      <c r="P708" s="58"/>
      <c r="Q708" s="57"/>
    </row>
    <row r="709" spans="1:17" x14ac:dyDescent="0.2">
      <c r="A709" s="73"/>
      <c r="C709" s="65"/>
      <c r="F709" s="65"/>
      <c r="H709" s="65"/>
      <c r="K709" s="73"/>
      <c r="M709" s="65"/>
      <c r="P709" s="58"/>
      <c r="Q709" s="57"/>
    </row>
    <row r="710" spans="1:17" x14ac:dyDescent="0.2">
      <c r="A710" s="73"/>
      <c r="C710" s="65"/>
      <c r="F710" s="65"/>
      <c r="H710" s="65"/>
      <c r="K710" s="73"/>
      <c r="M710" s="65"/>
      <c r="P710" s="58"/>
      <c r="Q710" s="57"/>
    </row>
    <row r="711" spans="1:17" x14ac:dyDescent="0.2">
      <c r="A711" s="73"/>
      <c r="C711" s="65"/>
      <c r="F711" s="65"/>
      <c r="H711" s="65"/>
      <c r="K711" s="73"/>
      <c r="M711" s="65"/>
      <c r="P711" s="58"/>
      <c r="Q711" s="57"/>
    </row>
    <row r="712" spans="1:17" x14ac:dyDescent="0.2">
      <c r="A712" s="73"/>
      <c r="C712" s="65"/>
      <c r="F712" s="65"/>
      <c r="H712" s="65"/>
      <c r="K712" s="73"/>
      <c r="M712" s="65"/>
      <c r="P712" s="58"/>
      <c r="Q712" s="57"/>
    </row>
    <row r="713" spans="1:17" x14ac:dyDescent="0.2">
      <c r="A713" s="73"/>
      <c r="C713" s="65"/>
      <c r="F713" s="65"/>
      <c r="H713" s="65"/>
      <c r="K713" s="73"/>
      <c r="M713" s="65"/>
      <c r="P713" s="58"/>
      <c r="Q713" s="57"/>
    </row>
    <row r="714" spans="1:17" x14ac:dyDescent="0.2">
      <c r="A714" s="73"/>
      <c r="C714" s="65"/>
      <c r="F714" s="65"/>
      <c r="H714" s="65"/>
      <c r="K714" s="73"/>
      <c r="M714" s="65"/>
      <c r="P714" s="58"/>
      <c r="Q714" s="57"/>
    </row>
    <row r="715" spans="1:17" x14ac:dyDescent="0.2">
      <c r="A715" s="73"/>
      <c r="C715" s="65"/>
      <c r="F715" s="65"/>
      <c r="H715" s="65"/>
      <c r="K715" s="73"/>
      <c r="M715" s="65"/>
      <c r="P715" s="58"/>
      <c r="Q715" s="57"/>
    </row>
    <row r="716" spans="1:17" x14ac:dyDescent="0.2">
      <c r="A716" s="73"/>
      <c r="C716" s="65"/>
      <c r="F716" s="65"/>
      <c r="H716" s="65"/>
      <c r="K716" s="73"/>
      <c r="M716" s="65"/>
      <c r="P716" s="58"/>
      <c r="Q716" s="57"/>
    </row>
    <row r="717" spans="1:17" x14ac:dyDescent="0.2">
      <c r="A717" s="73"/>
      <c r="C717" s="65"/>
      <c r="F717" s="65"/>
      <c r="H717" s="65"/>
      <c r="K717" s="73"/>
      <c r="M717" s="65"/>
      <c r="P717" s="58"/>
      <c r="Q717" s="57"/>
    </row>
    <row r="718" spans="1:17" x14ac:dyDescent="0.2">
      <c r="A718" s="73"/>
      <c r="C718" s="65"/>
      <c r="F718" s="65"/>
      <c r="H718" s="65"/>
      <c r="K718" s="73"/>
      <c r="M718" s="65"/>
      <c r="P718" s="58"/>
      <c r="Q718" s="57"/>
    </row>
    <row r="719" spans="1:17" x14ac:dyDescent="0.2">
      <c r="A719" s="73"/>
      <c r="C719" s="65"/>
      <c r="F719" s="65"/>
      <c r="H719" s="65"/>
      <c r="K719" s="73"/>
      <c r="M719" s="65"/>
      <c r="P719" s="58"/>
      <c r="Q719" s="57"/>
    </row>
    <row r="720" spans="1:17" x14ac:dyDescent="0.2">
      <c r="A720" s="73"/>
      <c r="C720" s="65"/>
      <c r="F720" s="65"/>
      <c r="H720" s="65"/>
      <c r="K720" s="73"/>
      <c r="M720" s="65"/>
      <c r="P720" s="58"/>
      <c r="Q720" s="57"/>
    </row>
    <row r="721" spans="1:17" x14ac:dyDescent="0.2">
      <c r="A721" s="73"/>
      <c r="C721" s="65"/>
      <c r="F721" s="65"/>
      <c r="H721" s="65"/>
      <c r="K721" s="73"/>
      <c r="M721" s="65"/>
      <c r="P721" s="58"/>
      <c r="Q721" s="57"/>
    </row>
    <row r="722" spans="1:17" x14ac:dyDescent="0.2">
      <c r="A722" s="73"/>
      <c r="C722" s="65"/>
      <c r="F722" s="65"/>
      <c r="H722" s="65"/>
      <c r="K722" s="73"/>
      <c r="M722" s="65"/>
      <c r="P722" s="58"/>
      <c r="Q722" s="57"/>
    </row>
    <row r="723" spans="1:17" x14ac:dyDescent="0.2">
      <c r="A723" s="73"/>
      <c r="C723" s="65"/>
      <c r="F723" s="65"/>
      <c r="H723" s="65"/>
      <c r="K723" s="73"/>
      <c r="M723" s="65"/>
      <c r="P723" s="58"/>
      <c r="Q723" s="57"/>
    </row>
    <row r="724" spans="1:17" x14ac:dyDescent="0.2">
      <c r="A724" s="73"/>
      <c r="C724" s="65"/>
      <c r="F724" s="65"/>
      <c r="H724" s="65"/>
      <c r="K724" s="73"/>
      <c r="M724" s="65"/>
      <c r="P724" s="58"/>
      <c r="Q724" s="57"/>
    </row>
    <row r="725" spans="1:17" x14ac:dyDescent="0.2">
      <c r="A725" s="73"/>
      <c r="C725" s="65"/>
      <c r="F725" s="65"/>
      <c r="H725" s="65"/>
      <c r="K725" s="73"/>
      <c r="M725" s="65"/>
      <c r="P725" s="58"/>
      <c r="Q725" s="57"/>
    </row>
    <row r="726" spans="1:17" x14ac:dyDescent="0.2">
      <c r="A726" s="73"/>
      <c r="C726" s="65"/>
      <c r="F726" s="65"/>
      <c r="H726" s="65"/>
      <c r="K726" s="73"/>
      <c r="M726" s="65"/>
      <c r="P726" s="58"/>
      <c r="Q726" s="57"/>
    </row>
    <row r="727" spans="1:17" x14ac:dyDescent="0.2">
      <c r="A727" s="73"/>
      <c r="C727" s="65"/>
      <c r="F727" s="65"/>
      <c r="H727" s="65"/>
      <c r="K727" s="73"/>
      <c r="M727" s="65"/>
      <c r="P727" s="58"/>
      <c r="Q727" s="57"/>
    </row>
    <row r="728" spans="1:17" x14ac:dyDescent="0.2">
      <c r="A728" s="73"/>
      <c r="C728" s="65"/>
      <c r="F728" s="65"/>
      <c r="H728" s="65"/>
      <c r="K728" s="73"/>
      <c r="M728" s="65"/>
      <c r="P728" s="58"/>
      <c r="Q728" s="57"/>
    </row>
    <row r="729" spans="1:17" x14ac:dyDescent="0.2">
      <c r="A729" s="73"/>
      <c r="C729" s="65"/>
      <c r="F729" s="65"/>
      <c r="H729" s="65"/>
      <c r="K729" s="73"/>
      <c r="M729" s="65"/>
      <c r="P729" s="58"/>
      <c r="Q729" s="57"/>
    </row>
    <row r="730" spans="1:17" x14ac:dyDescent="0.2">
      <c r="A730" s="73"/>
      <c r="C730" s="65"/>
      <c r="F730" s="65"/>
      <c r="H730" s="65"/>
      <c r="K730" s="73"/>
      <c r="M730" s="65"/>
      <c r="P730" s="58"/>
      <c r="Q730" s="57"/>
    </row>
    <row r="731" spans="1:17" x14ac:dyDescent="0.2">
      <c r="A731" s="73"/>
      <c r="C731" s="65"/>
      <c r="F731" s="65"/>
      <c r="H731" s="65"/>
      <c r="K731" s="73"/>
      <c r="M731" s="65"/>
      <c r="P731" s="58"/>
      <c r="Q731" s="57"/>
    </row>
    <row r="732" spans="1:17" x14ac:dyDescent="0.2">
      <c r="A732" s="73"/>
      <c r="C732" s="65"/>
      <c r="F732" s="65"/>
      <c r="H732" s="65"/>
      <c r="K732" s="73"/>
      <c r="M732" s="65"/>
      <c r="P732" s="58"/>
      <c r="Q732" s="57"/>
    </row>
    <row r="733" spans="1:17" x14ac:dyDescent="0.2">
      <c r="A733" s="73"/>
      <c r="C733" s="65"/>
      <c r="F733" s="65"/>
      <c r="H733" s="65"/>
      <c r="K733" s="73"/>
      <c r="M733" s="65"/>
      <c r="P733" s="58"/>
      <c r="Q733" s="57"/>
    </row>
    <row r="734" spans="1:17" x14ac:dyDescent="0.2">
      <c r="A734" s="73"/>
      <c r="C734" s="65"/>
      <c r="F734" s="65"/>
      <c r="H734" s="65"/>
      <c r="K734" s="73"/>
      <c r="M734" s="65"/>
      <c r="P734" s="58"/>
      <c r="Q734" s="57"/>
    </row>
    <row r="735" spans="1:17" x14ac:dyDescent="0.2">
      <c r="A735" s="73"/>
      <c r="C735" s="65"/>
      <c r="F735" s="65"/>
      <c r="H735" s="65"/>
      <c r="K735" s="73"/>
      <c r="M735" s="65"/>
      <c r="P735" s="58"/>
      <c r="Q735" s="57"/>
    </row>
    <row r="736" spans="1:17" x14ac:dyDescent="0.2">
      <c r="A736" s="73"/>
      <c r="C736" s="65"/>
      <c r="F736" s="65"/>
      <c r="H736" s="65"/>
      <c r="K736" s="73"/>
      <c r="M736" s="65"/>
      <c r="P736" s="58"/>
      <c r="Q736" s="57"/>
    </row>
    <row r="737" spans="1:17" x14ac:dyDescent="0.2">
      <c r="A737" s="73"/>
      <c r="C737" s="65"/>
      <c r="F737" s="65"/>
      <c r="H737" s="65"/>
      <c r="K737" s="73"/>
      <c r="M737" s="65"/>
      <c r="P737" s="58"/>
      <c r="Q737" s="57"/>
    </row>
    <row r="738" spans="1:17" x14ac:dyDescent="0.2">
      <c r="A738" s="73"/>
      <c r="C738" s="65"/>
      <c r="F738" s="65"/>
      <c r="H738" s="65"/>
      <c r="K738" s="73"/>
      <c r="M738" s="65"/>
      <c r="P738" s="58"/>
      <c r="Q738" s="57"/>
    </row>
    <row r="739" spans="1:17" x14ac:dyDescent="0.2">
      <c r="A739" s="73"/>
      <c r="C739" s="65"/>
      <c r="F739" s="65"/>
      <c r="H739" s="65"/>
      <c r="K739" s="73"/>
      <c r="M739" s="65"/>
      <c r="P739" s="58"/>
      <c r="Q739" s="57"/>
    </row>
    <row r="740" spans="1:17" x14ac:dyDescent="0.2">
      <c r="A740" s="73"/>
      <c r="C740" s="65"/>
      <c r="F740" s="65"/>
      <c r="H740" s="65"/>
      <c r="K740" s="73"/>
      <c r="M740" s="65"/>
      <c r="P740" s="58"/>
      <c r="Q740" s="57"/>
    </row>
    <row r="741" spans="1:17" x14ac:dyDescent="0.2">
      <c r="A741" s="73"/>
      <c r="C741" s="65"/>
      <c r="F741" s="65"/>
      <c r="H741" s="65"/>
      <c r="K741" s="73"/>
      <c r="M741" s="65"/>
      <c r="P741" s="58"/>
      <c r="Q741" s="57"/>
    </row>
    <row r="742" spans="1:17" x14ac:dyDescent="0.2">
      <c r="A742" s="73"/>
      <c r="C742" s="65"/>
      <c r="F742" s="65"/>
      <c r="H742" s="65"/>
      <c r="K742" s="73"/>
      <c r="M742" s="65"/>
      <c r="P742" s="58"/>
      <c r="Q742" s="57"/>
    </row>
    <row r="743" spans="1:17" x14ac:dyDescent="0.2">
      <c r="A743" s="73"/>
      <c r="C743" s="65"/>
      <c r="F743" s="65"/>
      <c r="H743" s="65"/>
      <c r="K743" s="73"/>
      <c r="M743" s="65"/>
      <c r="P743" s="58"/>
      <c r="Q743" s="57"/>
    </row>
    <row r="744" spans="1:17" x14ac:dyDescent="0.2">
      <c r="A744" s="73"/>
      <c r="C744" s="65"/>
      <c r="F744" s="65"/>
      <c r="H744" s="65"/>
      <c r="K744" s="73"/>
      <c r="M744" s="65"/>
      <c r="P744" s="58"/>
      <c r="Q744" s="57"/>
    </row>
    <row r="745" spans="1:17" x14ac:dyDescent="0.2">
      <c r="A745" s="73"/>
      <c r="C745" s="65"/>
      <c r="F745" s="65"/>
      <c r="H745" s="65"/>
      <c r="K745" s="73"/>
      <c r="M745" s="65"/>
      <c r="P745" s="58"/>
      <c r="Q745" s="57"/>
    </row>
    <row r="746" spans="1:17" x14ac:dyDescent="0.2">
      <c r="A746" s="73"/>
      <c r="C746" s="65"/>
      <c r="F746" s="65"/>
      <c r="H746" s="65"/>
      <c r="K746" s="73"/>
      <c r="M746" s="65"/>
      <c r="P746" s="58"/>
      <c r="Q746" s="57"/>
    </row>
    <row r="747" spans="1:17" x14ac:dyDescent="0.2">
      <c r="A747" s="73"/>
      <c r="C747" s="65"/>
      <c r="F747" s="65"/>
      <c r="H747" s="65"/>
      <c r="K747" s="73"/>
      <c r="M747" s="65"/>
      <c r="P747" s="58"/>
      <c r="Q747" s="57"/>
    </row>
    <row r="748" spans="1:17" x14ac:dyDescent="0.2">
      <c r="A748" s="73"/>
      <c r="C748" s="65"/>
      <c r="F748" s="65"/>
      <c r="H748" s="65"/>
      <c r="K748" s="73"/>
      <c r="M748" s="65"/>
      <c r="P748" s="58"/>
      <c r="Q748" s="57"/>
    </row>
    <row r="749" spans="1:17" x14ac:dyDescent="0.2">
      <c r="A749" s="73"/>
      <c r="C749" s="65"/>
      <c r="F749" s="65"/>
      <c r="H749" s="65"/>
      <c r="K749" s="73"/>
      <c r="M749" s="65"/>
      <c r="P749" s="58"/>
      <c r="Q749" s="57"/>
    </row>
    <row r="750" spans="1:17" x14ac:dyDescent="0.2">
      <c r="A750" s="73"/>
      <c r="C750" s="65"/>
      <c r="F750" s="65"/>
      <c r="H750" s="65"/>
      <c r="K750" s="73"/>
      <c r="M750" s="65"/>
      <c r="P750" s="58"/>
      <c r="Q750" s="57"/>
    </row>
    <row r="751" spans="1:17" x14ac:dyDescent="0.2">
      <c r="A751" s="73"/>
      <c r="C751" s="65"/>
      <c r="F751" s="65"/>
      <c r="H751" s="65"/>
      <c r="K751" s="73"/>
      <c r="M751" s="65"/>
      <c r="P751" s="58"/>
      <c r="Q751" s="57"/>
    </row>
    <row r="752" spans="1:17" x14ac:dyDescent="0.2">
      <c r="A752" s="73"/>
      <c r="C752" s="65"/>
      <c r="F752" s="65"/>
      <c r="H752" s="65"/>
      <c r="K752" s="73"/>
      <c r="M752" s="65"/>
      <c r="P752" s="58"/>
      <c r="Q752" s="57"/>
    </row>
    <row r="753" spans="1:17" x14ac:dyDescent="0.2">
      <c r="A753" s="73"/>
      <c r="C753" s="65"/>
      <c r="F753" s="65"/>
      <c r="H753" s="65"/>
      <c r="K753" s="73"/>
      <c r="M753" s="65"/>
      <c r="P753" s="58"/>
      <c r="Q753" s="57"/>
    </row>
    <row r="754" spans="1:17" x14ac:dyDescent="0.2">
      <c r="A754" s="73"/>
      <c r="C754" s="65"/>
      <c r="F754" s="65"/>
      <c r="H754" s="65"/>
      <c r="K754" s="73"/>
      <c r="M754" s="65"/>
      <c r="P754" s="58"/>
      <c r="Q754" s="57"/>
    </row>
    <row r="755" spans="1:17" x14ac:dyDescent="0.2">
      <c r="A755" s="73"/>
      <c r="C755" s="65"/>
      <c r="F755" s="65"/>
      <c r="H755" s="65"/>
      <c r="K755" s="73"/>
      <c r="M755" s="65"/>
      <c r="P755" s="58"/>
      <c r="Q755" s="57"/>
    </row>
    <row r="756" spans="1:17" x14ac:dyDescent="0.2">
      <c r="A756" s="73"/>
      <c r="C756" s="65"/>
      <c r="F756" s="65"/>
      <c r="H756" s="65"/>
      <c r="K756" s="73"/>
      <c r="M756" s="65"/>
      <c r="P756" s="58"/>
      <c r="Q756" s="57"/>
    </row>
    <row r="757" spans="1:17" x14ac:dyDescent="0.2">
      <c r="A757" s="73"/>
      <c r="C757" s="65"/>
      <c r="F757" s="65"/>
      <c r="H757" s="65"/>
      <c r="K757" s="73"/>
      <c r="M757" s="65"/>
      <c r="P757" s="58"/>
      <c r="Q757" s="57"/>
    </row>
    <row r="758" spans="1:17" x14ac:dyDescent="0.2">
      <c r="A758" s="73"/>
      <c r="C758" s="65"/>
      <c r="F758" s="65"/>
      <c r="H758" s="65"/>
      <c r="K758" s="73"/>
      <c r="M758" s="65"/>
      <c r="P758" s="58"/>
      <c r="Q758" s="57"/>
    </row>
    <row r="759" spans="1:17" x14ac:dyDescent="0.2">
      <c r="A759" s="73"/>
      <c r="C759" s="65"/>
      <c r="F759" s="65"/>
      <c r="H759" s="65"/>
      <c r="K759" s="73"/>
      <c r="M759" s="65"/>
      <c r="P759" s="58"/>
      <c r="Q759" s="57"/>
    </row>
    <row r="760" spans="1:17" x14ac:dyDescent="0.2">
      <c r="A760" s="73"/>
      <c r="C760" s="65"/>
      <c r="F760" s="65"/>
      <c r="H760" s="65"/>
      <c r="K760" s="73"/>
      <c r="M760" s="65"/>
      <c r="P760" s="58"/>
      <c r="Q760" s="57"/>
    </row>
    <row r="761" spans="1:17" x14ac:dyDescent="0.2">
      <c r="A761" s="73"/>
      <c r="C761" s="65"/>
      <c r="F761" s="65"/>
      <c r="H761" s="65"/>
      <c r="K761" s="73"/>
      <c r="M761" s="65"/>
      <c r="P761" s="58"/>
      <c r="Q761" s="57"/>
    </row>
    <row r="762" spans="1:17" x14ac:dyDescent="0.2">
      <c r="A762" s="73"/>
      <c r="C762" s="65"/>
      <c r="F762" s="65"/>
      <c r="H762" s="65"/>
      <c r="K762" s="73"/>
      <c r="M762" s="65"/>
      <c r="P762" s="58"/>
      <c r="Q762" s="57"/>
    </row>
    <row r="763" spans="1:17" x14ac:dyDescent="0.2">
      <c r="A763" s="73"/>
      <c r="C763" s="65"/>
      <c r="F763" s="65"/>
      <c r="H763" s="65"/>
      <c r="K763" s="73"/>
      <c r="M763" s="65"/>
      <c r="P763" s="58"/>
      <c r="Q763" s="57"/>
    </row>
    <row r="764" spans="1:17" x14ac:dyDescent="0.2">
      <c r="A764" s="73"/>
      <c r="C764" s="65"/>
      <c r="F764" s="65"/>
      <c r="H764" s="65"/>
      <c r="K764" s="73"/>
      <c r="M764" s="65"/>
      <c r="P764" s="58"/>
      <c r="Q764" s="57"/>
    </row>
    <row r="765" spans="1:17" x14ac:dyDescent="0.2">
      <c r="A765" s="73"/>
      <c r="C765" s="65"/>
      <c r="F765" s="65"/>
      <c r="H765" s="65"/>
      <c r="K765" s="73"/>
      <c r="M765" s="65"/>
      <c r="P765" s="58"/>
      <c r="Q765" s="57"/>
    </row>
    <row r="766" spans="1:17" x14ac:dyDescent="0.2">
      <c r="A766" s="73"/>
      <c r="C766" s="65"/>
      <c r="F766" s="65"/>
      <c r="H766" s="65"/>
      <c r="K766" s="73"/>
      <c r="M766" s="65"/>
      <c r="P766" s="58"/>
      <c r="Q766" s="57"/>
    </row>
    <row r="767" spans="1:17" x14ac:dyDescent="0.2">
      <c r="A767" s="73"/>
      <c r="C767" s="65"/>
      <c r="F767" s="65"/>
      <c r="H767" s="65"/>
      <c r="K767" s="73"/>
      <c r="M767" s="65"/>
      <c r="P767" s="58"/>
      <c r="Q767" s="57"/>
    </row>
    <row r="768" spans="1:17" x14ac:dyDescent="0.2">
      <c r="A768" s="73"/>
      <c r="C768" s="65"/>
      <c r="F768" s="65"/>
      <c r="H768" s="65"/>
      <c r="K768" s="73"/>
      <c r="M768" s="65"/>
      <c r="P768" s="58"/>
      <c r="Q768" s="57"/>
    </row>
    <row r="769" spans="1:17" x14ac:dyDescent="0.2">
      <c r="A769" s="73"/>
      <c r="C769" s="65"/>
      <c r="F769" s="65"/>
      <c r="H769" s="65"/>
      <c r="K769" s="73"/>
      <c r="M769" s="65"/>
      <c r="P769" s="58"/>
      <c r="Q769" s="57"/>
    </row>
    <row r="770" spans="1:17" x14ac:dyDescent="0.2">
      <c r="A770" s="73"/>
      <c r="C770" s="65"/>
      <c r="F770" s="65"/>
      <c r="H770" s="65"/>
      <c r="K770" s="73"/>
      <c r="M770" s="65"/>
      <c r="P770" s="58"/>
      <c r="Q770" s="57"/>
    </row>
    <row r="771" spans="1:17" x14ac:dyDescent="0.2">
      <c r="A771" s="73"/>
      <c r="C771" s="65"/>
      <c r="F771" s="65"/>
      <c r="H771" s="65"/>
      <c r="K771" s="73"/>
      <c r="M771" s="65"/>
      <c r="P771" s="58"/>
      <c r="Q771" s="57"/>
    </row>
    <row r="772" spans="1:17" x14ac:dyDescent="0.2">
      <c r="A772" s="73"/>
      <c r="C772" s="65"/>
      <c r="F772" s="65"/>
      <c r="H772" s="65"/>
      <c r="K772" s="73"/>
      <c r="M772" s="65"/>
      <c r="P772" s="58"/>
      <c r="Q772" s="57"/>
    </row>
    <row r="773" spans="1:17" x14ac:dyDescent="0.2">
      <c r="A773" s="73"/>
      <c r="C773" s="65"/>
      <c r="F773" s="65"/>
      <c r="H773" s="65"/>
      <c r="K773" s="73"/>
      <c r="M773" s="65"/>
      <c r="P773" s="58"/>
      <c r="Q773" s="57"/>
    </row>
    <row r="774" spans="1:17" x14ac:dyDescent="0.2">
      <c r="A774" s="73"/>
      <c r="C774" s="65"/>
      <c r="F774" s="65"/>
      <c r="H774" s="65"/>
      <c r="K774" s="73"/>
      <c r="M774" s="65"/>
      <c r="P774" s="58"/>
      <c r="Q774" s="57"/>
    </row>
    <row r="775" spans="1:17" x14ac:dyDescent="0.2">
      <c r="A775" s="73"/>
      <c r="C775" s="65"/>
      <c r="F775" s="65"/>
      <c r="H775" s="65"/>
      <c r="K775" s="73"/>
      <c r="M775" s="65"/>
      <c r="P775" s="58"/>
      <c r="Q775" s="57"/>
    </row>
    <row r="776" spans="1:17" x14ac:dyDescent="0.2">
      <c r="A776" s="73"/>
      <c r="C776" s="65"/>
      <c r="F776" s="65"/>
      <c r="H776" s="65"/>
      <c r="K776" s="73"/>
      <c r="M776" s="65"/>
      <c r="P776" s="58"/>
      <c r="Q776" s="57"/>
    </row>
    <row r="777" spans="1:17" x14ac:dyDescent="0.2">
      <c r="A777" s="73"/>
      <c r="C777" s="65"/>
      <c r="F777" s="65"/>
      <c r="H777" s="65"/>
      <c r="K777" s="73"/>
      <c r="M777" s="65"/>
      <c r="P777" s="58"/>
      <c r="Q777" s="57"/>
    </row>
    <row r="778" spans="1:17" x14ac:dyDescent="0.2">
      <c r="A778" s="73"/>
      <c r="C778" s="65"/>
      <c r="F778" s="65"/>
      <c r="H778" s="65"/>
      <c r="K778" s="73"/>
      <c r="M778" s="65"/>
      <c r="P778" s="58"/>
      <c r="Q778" s="57"/>
    </row>
    <row r="779" spans="1:17" x14ac:dyDescent="0.2">
      <c r="A779" s="73"/>
      <c r="C779" s="65"/>
      <c r="F779" s="65"/>
      <c r="H779" s="65"/>
      <c r="K779" s="73"/>
      <c r="M779" s="65"/>
      <c r="P779" s="58"/>
      <c r="Q779" s="57"/>
    </row>
    <row r="780" spans="1:17" x14ac:dyDescent="0.2">
      <c r="A780" s="73"/>
      <c r="C780" s="65"/>
      <c r="F780" s="65"/>
      <c r="H780" s="65"/>
      <c r="K780" s="73"/>
      <c r="M780" s="65"/>
      <c r="P780" s="58"/>
      <c r="Q780" s="57"/>
    </row>
    <row r="781" spans="1:17" x14ac:dyDescent="0.2">
      <c r="A781" s="73"/>
      <c r="C781" s="65"/>
      <c r="F781" s="65"/>
      <c r="H781" s="65"/>
      <c r="K781" s="73"/>
      <c r="M781" s="65"/>
      <c r="P781" s="58"/>
      <c r="Q781" s="57"/>
    </row>
    <row r="782" spans="1:17" x14ac:dyDescent="0.2">
      <c r="A782" s="73"/>
      <c r="C782" s="65"/>
      <c r="F782" s="65"/>
      <c r="H782" s="65"/>
      <c r="K782" s="73"/>
      <c r="M782" s="65"/>
      <c r="P782" s="58"/>
      <c r="Q782" s="57"/>
    </row>
    <row r="783" spans="1:17" x14ac:dyDescent="0.2">
      <c r="A783" s="73"/>
      <c r="C783" s="65"/>
      <c r="F783" s="65"/>
      <c r="H783" s="65"/>
      <c r="K783" s="73"/>
      <c r="M783" s="65"/>
      <c r="P783" s="58"/>
      <c r="Q783" s="57"/>
    </row>
    <row r="784" spans="1:17" x14ac:dyDescent="0.2">
      <c r="A784" s="73"/>
      <c r="C784" s="65"/>
      <c r="F784" s="65"/>
      <c r="H784" s="65"/>
      <c r="K784" s="73"/>
      <c r="M784" s="65"/>
      <c r="P784" s="58"/>
      <c r="Q784" s="57"/>
    </row>
    <row r="785" spans="1:17" x14ac:dyDescent="0.2">
      <c r="A785" s="73"/>
      <c r="C785" s="65"/>
      <c r="F785" s="65"/>
      <c r="H785" s="65"/>
      <c r="K785" s="73"/>
      <c r="M785" s="65"/>
      <c r="P785" s="58"/>
      <c r="Q785" s="57"/>
    </row>
    <row r="786" spans="1:17" x14ac:dyDescent="0.2">
      <c r="A786" s="73"/>
      <c r="C786" s="65"/>
      <c r="F786" s="65"/>
      <c r="H786" s="65"/>
      <c r="K786" s="73"/>
      <c r="M786" s="65"/>
      <c r="P786" s="58"/>
      <c r="Q786" s="57"/>
    </row>
    <row r="787" spans="1:17" x14ac:dyDescent="0.2">
      <c r="A787" s="73"/>
      <c r="C787" s="65"/>
      <c r="F787" s="65"/>
      <c r="H787" s="65"/>
      <c r="K787" s="73"/>
      <c r="M787" s="65"/>
      <c r="P787" s="58"/>
      <c r="Q787" s="57"/>
    </row>
    <row r="788" spans="1:17" x14ac:dyDescent="0.2">
      <c r="A788" s="73"/>
      <c r="C788" s="65"/>
      <c r="F788" s="65"/>
      <c r="H788" s="65"/>
      <c r="K788" s="73"/>
      <c r="M788" s="65"/>
      <c r="P788" s="58"/>
      <c r="Q788" s="57"/>
    </row>
    <row r="789" spans="1:17" x14ac:dyDescent="0.2">
      <c r="A789" s="73"/>
      <c r="C789" s="65"/>
      <c r="F789" s="65"/>
      <c r="H789" s="65"/>
      <c r="K789" s="73"/>
      <c r="M789" s="65"/>
      <c r="P789" s="58"/>
      <c r="Q789" s="57"/>
    </row>
    <row r="790" spans="1:17" x14ac:dyDescent="0.2">
      <c r="A790" s="73"/>
      <c r="C790" s="65"/>
      <c r="F790" s="65"/>
      <c r="H790" s="65"/>
      <c r="K790" s="73"/>
      <c r="M790" s="65"/>
      <c r="P790" s="58"/>
      <c r="Q790" s="57"/>
    </row>
    <row r="791" spans="1:17" x14ac:dyDescent="0.2">
      <c r="A791" s="73"/>
      <c r="C791" s="65"/>
      <c r="F791" s="65"/>
      <c r="H791" s="65"/>
      <c r="K791" s="73"/>
      <c r="M791" s="65"/>
      <c r="P791" s="58"/>
      <c r="Q791" s="57"/>
    </row>
    <row r="792" spans="1:17" x14ac:dyDescent="0.2">
      <c r="A792" s="73"/>
      <c r="C792" s="65"/>
      <c r="F792" s="65"/>
      <c r="H792" s="65"/>
      <c r="K792" s="73"/>
      <c r="M792" s="65"/>
      <c r="P792" s="58"/>
      <c r="Q792" s="57"/>
    </row>
    <row r="793" spans="1:17" x14ac:dyDescent="0.2">
      <c r="A793" s="73"/>
      <c r="C793" s="65"/>
      <c r="F793" s="65"/>
      <c r="H793" s="65"/>
      <c r="K793" s="73"/>
      <c r="M793" s="65"/>
      <c r="P793" s="58"/>
      <c r="Q793" s="57"/>
    </row>
    <row r="794" spans="1:17" x14ac:dyDescent="0.2">
      <c r="A794" s="73"/>
      <c r="C794" s="65"/>
      <c r="F794" s="65"/>
      <c r="H794" s="65"/>
      <c r="K794" s="73"/>
      <c r="M794" s="65"/>
      <c r="P794" s="58"/>
      <c r="Q794" s="57"/>
    </row>
    <row r="795" spans="1:17" x14ac:dyDescent="0.2">
      <c r="A795" s="73"/>
      <c r="C795" s="65"/>
      <c r="F795" s="65"/>
      <c r="H795" s="65"/>
      <c r="K795" s="73"/>
      <c r="M795" s="65"/>
      <c r="P795" s="58"/>
      <c r="Q795" s="57"/>
    </row>
    <row r="796" spans="1:17" x14ac:dyDescent="0.2">
      <c r="A796" s="73"/>
      <c r="C796" s="65"/>
      <c r="F796" s="65"/>
      <c r="H796" s="65"/>
      <c r="K796" s="73"/>
      <c r="M796" s="65"/>
      <c r="P796" s="58"/>
      <c r="Q796" s="57"/>
    </row>
    <row r="797" spans="1:17" x14ac:dyDescent="0.2">
      <c r="A797" s="73"/>
      <c r="C797" s="65"/>
      <c r="F797" s="65"/>
      <c r="H797" s="65"/>
      <c r="K797" s="73"/>
      <c r="M797" s="65"/>
      <c r="P797" s="58"/>
      <c r="Q797" s="57"/>
    </row>
    <row r="798" spans="1:17" x14ac:dyDescent="0.2">
      <c r="A798" s="73"/>
      <c r="C798" s="65"/>
      <c r="F798" s="65"/>
      <c r="H798" s="65"/>
      <c r="K798" s="73"/>
      <c r="M798" s="65"/>
      <c r="P798" s="58"/>
      <c r="Q798" s="57"/>
    </row>
    <row r="799" spans="1:17" x14ac:dyDescent="0.2">
      <c r="A799" s="73"/>
      <c r="C799" s="65"/>
      <c r="F799" s="65"/>
      <c r="H799" s="65"/>
      <c r="K799" s="73"/>
      <c r="M799" s="65"/>
      <c r="P799" s="58"/>
      <c r="Q799" s="57"/>
    </row>
    <row r="800" spans="1:17" x14ac:dyDescent="0.2">
      <c r="A800" s="73"/>
      <c r="C800" s="65"/>
      <c r="F800" s="65"/>
      <c r="H800" s="65"/>
      <c r="K800" s="73"/>
      <c r="M800" s="65"/>
      <c r="P800" s="58"/>
      <c r="Q800" s="57"/>
    </row>
    <row r="801" spans="1:17" x14ac:dyDescent="0.2">
      <c r="A801" s="73"/>
      <c r="C801" s="65"/>
      <c r="F801" s="65"/>
      <c r="H801" s="65"/>
      <c r="K801" s="73"/>
      <c r="M801" s="65"/>
      <c r="P801" s="58"/>
      <c r="Q801" s="57"/>
    </row>
    <row r="802" spans="1:17" x14ac:dyDescent="0.2">
      <c r="A802" s="73"/>
      <c r="C802" s="65"/>
      <c r="F802" s="65"/>
      <c r="H802" s="65"/>
      <c r="K802" s="73"/>
      <c r="M802" s="65"/>
      <c r="P802" s="58"/>
      <c r="Q802" s="57"/>
    </row>
    <row r="803" spans="1:17" x14ac:dyDescent="0.2">
      <c r="A803" s="73"/>
      <c r="C803" s="65"/>
      <c r="F803" s="65"/>
      <c r="H803" s="65"/>
      <c r="K803" s="73"/>
      <c r="M803" s="65"/>
      <c r="P803" s="58"/>
      <c r="Q803" s="57"/>
    </row>
    <row r="804" spans="1:17" x14ac:dyDescent="0.2">
      <c r="A804" s="73"/>
      <c r="C804" s="65"/>
      <c r="F804" s="65"/>
      <c r="H804" s="65"/>
      <c r="K804" s="73"/>
      <c r="M804" s="65"/>
      <c r="P804" s="58"/>
      <c r="Q804" s="57"/>
    </row>
    <row r="805" spans="1:17" x14ac:dyDescent="0.2">
      <c r="A805" s="73"/>
      <c r="C805" s="65"/>
      <c r="F805" s="65"/>
      <c r="H805" s="65"/>
      <c r="K805" s="73"/>
      <c r="M805" s="65"/>
      <c r="P805" s="58"/>
      <c r="Q805" s="57"/>
    </row>
    <row r="806" spans="1:17" x14ac:dyDescent="0.2">
      <c r="A806" s="73"/>
      <c r="C806" s="65"/>
      <c r="F806" s="65"/>
      <c r="H806" s="65"/>
      <c r="K806" s="73"/>
      <c r="M806" s="65"/>
      <c r="P806" s="58"/>
      <c r="Q806" s="57"/>
    </row>
    <row r="807" spans="1:17" x14ac:dyDescent="0.2">
      <c r="A807" s="73"/>
      <c r="C807" s="65"/>
      <c r="F807" s="65"/>
      <c r="H807" s="65"/>
      <c r="K807" s="73"/>
      <c r="M807" s="65"/>
      <c r="P807" s="58"/>
      <c r="Q807" s="57"/>
    </row>
    <row r="808" spans="1:17" x14ac:dyDescent="0.2">
      <c r="A808" s="73"/>
      <c r="C808" s="65"/>
      <c r="F808" s="65"/>
      <c r="H808" s="65"/>
      <c r="K808" s="73"/>
      <c r="M808" s="65"/>
      <c r="P808" s="58"/>
      <c r="Q808" s="57"/>
    </row>
    <row r="809" spans="1:17" x14ac:dyDescent="0.2">
      <c r="A809" s="73"/>
      <c r="C809" s="65"/>
      <c r="F809" s="65"/>
      <c r="H809" s="65"/>
      <c r="K809" s="73"/>
      <c r="M809" s="65"/>
      <c r="P809" s="58"/>
      <c r="Q809" s="57"/>
    </row>
    <row r="810" spans="1:17" x14ac:dyDescent="0.2">
      <c r="A810" s="73"/>
      <c r="C810" s="65"/>
      <c r="F810" s="65"/>
      <c r="H810" s="65"/>
      <c r="K810" s="73"/>
      <c r="M810" s="65"/>
      <c r="P810" s="58"/>
      <c r="Q810" s="57"/>
    </row>
    <row r="811" spans="1:17" x14ac:dyDescent="0.2">
      <c r="A811" s="73"/>
      <c r="C811" s="65"/>
      <c r="F811" s="65"/>
      <c r="H811" s="65"/>
      <c r="K811" s="73"/>
      <c r="M811" s="65"/>
      <c r="P811" s="58"/>
      <c r="Q811" s="57"/>
    </row>
    <row r="812" spans="1:17" x14ac:dyDescent="0.2">
      <c r="A812" s="73"/>
      <c r="C812" s="65"/>
      <c r="F812" s="65"/>
      <c r="H812" s="65"/>
      <c r="K812" s="73"/>
      <c r="M812" s="65"/>
      <c r="P812" s="58"/>
      <c r="Q812" s="57"/>
    </row>
    <row r="813" spans="1:17" x14ac:dyDescent="0.2">
      <c r="A813" s="73"/>
      <c r="C813" s="65"/>
      <c r="F813" s="65"/>
      <c r="H813" s="65"/>
      <c r="K813" s="73"/>
      <c r="M813" s="65"/>
      <c r="P813" s="58"/>
      <c r="Q813" s="57"/>
    </row>
    <row r="814" spans="1:17" x14ac:dyDescent="0.2">
      <c r="A814" s="73"/>
      <c r="C814" s="65"/>
      <c r="F814" s="65"/>
      <c r="H814" s="65"/>
      <c r="K814" s="73"/>
      <c r="M814" s="65"/>
      <c r="P814" s="58"/>
      <c r="Q814" s="57"/>
    </row>
    <row r="815" spans="1:17" x14ac:dyDescent="0.2">
      <c r="A815" s="73"/>
      <c r="C815" s="65"/>
      <c r="F815" s="65"/>
      <c r="H815" s="65"/>
      <c r="K815" s="73"/>
      <c r="M815" s="65"/>
      <c r="P815" s="58"/>
      <c r="Q815" s="57"/>
    </row>
    <row r="816" spans="1:17" x14ac:dyDescent="0.2">
      <c r="A816" s="73"/>
      <c r="C816" s="65"/>
      <c r="F816" s="65"/>
      <c r="H816" s="65"/>
      <c r="K816" s="73"/>
      <c r="M816" s="65"/>
      <c r="P816" s="58"/>
      <c r="Q816" s="57"/>
    </row>
    <row r="817" spans="1:17" x14ac:dyDescent="0.2">
      <c r="A817" s="73"/>
      <c r="C817" s="65"/>
      <c r="F817" s="65"/>
      <c r="H817" s="65"/>
      <c r="K817" s="73"/>
      <c r="M817" s="65"/>
      <c r="P817" s="58"/>
      <c r="Q817" s="57"/>
    </row>
    <row r="818" spans="1:17" x14ac:dyDescent="0.2">
      <c r="A818" s="73"/>
      <c r="C818" s="65"/>
      <c r="F818" s="65"/>
      <c r="H818" s="65"/>
      <c r="K818" s="73"/>
      <c r="M818" s="65"/>
      <c r="P818" s="58"/>
      <c r="Q818" s="57"/>
    </row>
    <row r="819" spans="1:17" x14ac:dyDescent="0.2">
      <c r="A819" s="73"/>
      <c r="C819" s="65"/>
      <c r="F819" s="65"/>
      <c r="H819" s="65"/>
      <c r="K819" s="73"/>
      <c r="M819" s="65"/>
      <c r="P819" s="58"/>
      <c r="Q819" s="57"/>
    </row>
    <row r="820" spans="1:17" x14ac:dyDescent="0.2">
      <c r="A820" s="73"/>
      <c r="C820" s="65"/>
      <c r="F820" s="65"/>
      <c r="H820" s="65"/>
      <c r="K820" s="73"/>
      <c r="M820" s="65"/>
      <c r="P820" s="58"/>
      <c r="Q820" s="57"/>
    </row>
    <row r="821" spans="1:17" x14ac:dyDescent="0.2">
      <c r="A821" s="73"/>
      <c r="C821" s="65"/>
      <c r="F821" s="65"/>
      <c r="H821" s="65"/>
      <c r="K821" s="73"/>
      <c r="M821" s="65"/>
      <c r="P821" s="58"/>
      <c r="Q821" s="57"/>
    </row>
    <row r="822" spans="1:17" x14ac:dyDescent="0.2">
      <c r="A822" s="73"/>
      <c r="C822" s="65"/>
      <c r="F822" s="65"/>
      <c r="H822" s="65"/>
      <c r="K822" s="73"/>
      <c r="M822" s="65"/>
      <c r="P822" s="58"/>
      <c r="Q822" s="57"/>
    </row>
    <row r="823" spans="1:17" x14ac:dyDescent="0.2">
      <c r="A823" s="73"/>
      <c r="C823" s="65"/>
      <c r="F823" s="65"/>
      <c r="H823" s="65"/>
      <c r="K823" s="73"/>
      <c r="M823" s="65"/>
      <c r="P823" s="58"/>
      <c r="Q823" s="57"/>
    </row>
    <row r="824" spans="1:17" x14ac:dyDescent="0.2">
      <c r="A824" s="73"/>
      <c r="C824" s="65"/>
      <c r="F824" s="65"/>
      <c r="H824" s="65"/>
      <c r="K824" s="73"/>
      <c r="M824" s="65"/>
      <c r="P824" s="58"/>
      <c r="Q824" s="57"/>
    </row>
    <row r="825" spans="1:17" x14ac:dyDescent="0.2">
      <c r="A825" s="73"/>
      <c r="C825" s="65"/>
      <c r="F825" s="65"/>
      <c r="H825" s="65"/>
      <c r="K825" s="73"/>
      <c r="M825" s="65"/>
      <c r="P825" s="58"/>
      <c r="Q825" s="57"/>
    </row>
    <row r="826" spans="1:17" x14ac:dyDescent="0.2">
      <c r="A826" s="73"/>
      <c r="C826" s="65"/>
      <c r="F826" s="65"/>
      <c r="H826" s="65"/>
      <c r="K826" s="73"/>
      <c r="M826" s="65"/>
      <c r="P826" s="58"/>
      <c r="Q826" s="57"/>
    </row>
    <row r="827" spans="1:17" x14ac:dyDescent="0.2">
      <c r="A827" s="73"/>
      <c r="C827" s="65"/>
      <c r="F827" s="65"/>
      <c r="H827" s="65"/>
      <c r="K827" s="73"/>
      <c r="M827" s="65"/>
      <c r="P827" s="58"/>
      <c r="Q827" s="57"/>
    </row>
    <row r="828" spans="1:17" x14ac:dyDescent="0.2">
      <c r="A828" s="73"/>
      <c r="C828" s="65"/>
      <c r="F828" s="65"/>
      <c r="H828" s="65"/>
      <c r="K828" s="73"/>
      <c r="M828" s="65"/>
      <c r="P828" s="58"/>
      <c r="Q828" s="57"/>
    </row>
    <row r="829" spans="1:17" x14ac:dyDescent="0.2">
      <c r="A829" s="73"/>
      <c r="C829" s="65"/>
      <c r="F829" s="65"/>
      <c r="H829" s="65"/>
      <c r="K829" s="73"/>
      <c r="M829" s="65"/>
      <c r="P829" s="58"/>
      <c r="Q829" s="57"/>
    </row>
    <row r="830" spans="1:17" x14ac:dyDescent="0.2">
      <c r="A830" s="73"/>
      <c r="C830" s="65"/>
      <c r="F830" s="65"/>
      <c r="H830" s="65"/>
      <c r="K830" s="73"/>
      <c r="M830" s="65"/>
      <c r="P830" s="58"/>
      <c r="Q830" s="57"/>
    </row>
    <row r="831" spans="1:17" x14ac:dyDescent="0.2">
      <c r="A831" s="73"/>
      <c r="C831" s="65"/>
      <c r="F831" s="65"/>
      <c r="H831" s="65"/>
      <c r="K831" s="73"/>
      <c r="M831" s="65"/>
      <c r="P831" s="58"/>
      <c r="Q831" s="57"/>
    </row>
    <row r="832" spans="1:17" x14ac:dyDescent="0.2">
      <c r="A832" s="73"/>
      <c r="C832" s="65"/>
      <c r="F832" s="65"/>
      <c r="H832" s="65"/>
      <c r="K832" s="73"/>
      <c r="M832" s="65"/>
      <c r="P832" s="58"/>
      <c r="Q832" s="57"/>
    </row>
    <row r="833" spans="1:17" x14ac:dyDescent="0.2">
      <c r="A833" s="73"/>
      <c r="C833" s="65"/>
      <c r="F833" s="65"/>
      <c r="H833" s="65"/>
      <c r="K833" s="73"/>
      <c r="M833" s="65"/>
      <c r="P833" s="58"/>
      <c r="Q833" s="57"/>
    </row>
    <row r="834" spans="1:17" x14ac:dyDescent="0.2">
      <c r="A834" s="73"/>
      <c r="C834" s="65"/>
      <c r="F834" s="65"/>
      <c r="H834" s="65"/>
      <c r="K834" s="73"/>
      <c r="M834" s="65"/>
      <c r="P834" s="58"/>
      <c r="Q834" s="57"/>
    </row>
    <row r="835" spans="1:17" x14ac:dyDescent="0.2">
      <c r="A835" s="73"/>
      <c r="C835" s="65"/>
      <c r="F835" s="65"/>
      <c r="H835" s="65"/>
      <c r="K835" s="73"/>
      <c r="M835" s="65"/>
      <c r="P835" s="58"/>
      <c r="Q835" s="57"/>
    </row>
    <row r="836" spans="1:17" x14ac:dyDescent="0.2">
      <c r="A836" s="73"/>
      <c r="C836" s="65"/>
      <c r="F836" s="65"/>
      <c r="H836" s="65"/>
      <c r="K836" s="73"/>
      <c r="M836" s="65"/>
      <c r="P836" s="58"/>
      <c r="Q836" s="57"/>
    </row>
    <row r="837" spans="1:17" x14ac:dyDescent="0.2">
      <c r="A837" s="73"/>
      <c r="C837" s="65"/>
      <c r="F837" s="65"/>
      <c r="H837" s="65"/>
      <c r="K837" s="73"/>
      <c r="M837" s="65"/>
      <c r="P837" s="58"/>
      <c r="Q837" s="57"/>
    </row>
    <row r="838" spans="1:17" x14ac:dyDescent="0.2">
      <c r="A838" s="73"/>
      <c r="C838" s="65"/>
      <c r="F838" s="65"/>
      <c r="H838" s="65"/>
      <c r="K838" s="73"/>
      <c r="M838" s="65"/>
      <c r="P838" s="58"/>
      <c r="Q838" s="57"/>
    </row>
    <row r="839" spans="1:17" x14ac:dyDescent="0.2">
      <c r="A839" s="73"/>
      <c r="C839" s="65"/>
      <c r="F839" s="65"/>
      <c r="H839" s="65"/>
      <c r="K839" s="73"/>
      <c r="M839" s="65"/>
      <c r="P839" s="58"/>
      <c r="Q839" s="57"/>
    </row>
    <row r="840" spans="1:17" x14ac:dyDescent="0.2">
      <c r="A840" s="73"/>
      <c r="C840" s="65"/>
      <c r="F840" s="65"/>
      <c r="H840" s="65"/>
      <c r="K840" s="73"/>
      <c r="M840" s="65"/>
      <c r="P840" s="58"/>
      <c r="Q840" s="57"/>
    </row>
    <row r="841" spans="1:17" x14ac:dyDescent="0.2">
      <c r="A841" s="73"/>
      <c r="C841" s="65"/>
      <c r="F841" s="65"/>
      <c r="H841" s="65"/>
      <c r="K841" s="73"/>
      <c r="M841" s="65"/>
      <c r="P841" s="58"/>
      <c r="Q841" s="57"/>
    </row>
    <row r="842" spans="1:17" x14ac:dyDescent="0.2">
      <c r="A842" s="73"/>
      <c r="C842" s="65"/>
      <c r="F842" s="65"/>
      <c r="H842" s="65"/>
      <c r="K842" s="73"/>
      <c r="M842" s="65"/>
      <c r="P842" s="58"/>
      <c r="Q842" s="57"/>
    </row>
    <row r="843" spans="1:17" x14ac:dyDescent="0.2">
      <c r="A843" s="73"/>
      <c r="C843" s="65"/>
      <c r="F843" s="65"/>
      <c r="H843" s="65"/>
      <c r="K843" s="73"/>
      <c r="M843" s="65"/>
      <c r="P843" s="58"/>
      <c r="Q843" s="57"/>
    </row>
    <row r="844" spans="1:17" x14ac:dyDescent="0.2">
      <c r="A844" s="73"/>
      <c r="C844" s="65"/>
      <c r="F844" s="65"/>
      <c r="H844" s="65"/>
      <c r="K844" s="73"/>
      <c r="M844" s="65"/>
      <c r="P844" s="58"/>
      <c r="Q844" s="57"/>
    </row>
    <row r="845" spans="1:17" x14ac:dyDescent="0.2">
      <c r="A845" s="73"/>
      <c r="C845" s="65"/>
      <c r="F845" s="65"/>
      <c r="H845" s="65"/>
      <c r="K845" s="73"/>
      <c r="M845" s="65"/>
      <c r="P845" s="58"/>
      <c r="Q845" s="57"/>
    </row>
    <row r="846" spans="1:17" x14ac:dyDescent="0.2">
      <c r="A846" s="73"/>
      <c r="C846" s="65"/>
      <c r="F846" s="65"/>
      <c r="H846" s="65"/>
      <c r="K846" s="73"/>
      <c r="M846" s="65"/>
      <c r="P846" s="58"/>
      <c r="Q846" s="57"/>
    </row>
    <row r="847" spans="1:17" x14ac:dyDescent="0.2">
      <c r="A847" s="73"/>
      <c r="C847" s="65"/>
      <c r="F847" s="65"/>
      <c r="H847" s="65"/>
      <c r="K847" s="73"/>
      <c r="M847" s="65"/>
      <c r="P847" s="58"/>
      <c r="Q847" s="57"/>
    </row>
    <row r="848" spans="1:17" x14ac:dyDescent="0.2">
      <c r="A848" s="73"/>
      <c r="C848" s="65"/>
      <c r="F848" s="65"/>
      <c r="H848" s="65"/>
      <c r="K848" s="73"/>
      <c r="M848" s="65"/>
      <c r="P848" s="58"/>
      <c r="Q848" s="57"/>
    </row>
    <row r="849" spans="1:17" x14ac:dyDescent="0.2">
      <c r="A849" s="73"/>
      <c r="C849" s="65"/>
      <c r="F849" s="65"/>
      <c r="H849" s="65"/>
      <c r="K849" s="73"/>
      <c r="M849" s="65"/>
      <c r="P849" s="58"/>
      <c r="Q849" s="57"/>
    </row>
    <row r="850" spans="1:17" x14ac:dyDescent="0.2">
      <c r="A850" s="73"/>
      <c r="C850" s="65"/>
      <c r="F850" s="65"/>
      <c r="H850" s="65"/>
      <c r="K850" s="73"/>
      <c r="M850" s="65"/>
      <c r="P850" s="58"/>
      <c r="Q850" s="57"/>
    </row>
    <row r="851" spans="1:17" x14ac:dyDescent="0.2">
      <c r="A851" s="73"/>
      <c r="C851" s="65"/>
      <c r="F851" s="65"/>
      <c r="H851" s="65"/>
      <c r="K851" s="73"/>
      <c r="M851" s="65"/>
      <c r="P851" s="58"/>
      <c r="Q851" s="57"/>
    </row>
    <row r="852" spans="1:17" x14ac:dyDescent="0.2">
      <c r="A852" s="73"/>
      <c r="C852" s="65"/>
      <c r="F852" s="65"/>
      <c r="H852" s="65"/>
      <c r="K852" s="73"/>
      <c r="M852" s="65"/>
      <c r="P852" s="58"/>
      <c r="Q852" s="57"/>
    </row>
    <row r="853" spans="1:17" x14ac:dyDescent="0.2">
      <c r="A853" s="73"/>
      <c r="C853" s="65"/>
      <c r="F853" s="65"/>
      <c r="H853" s="65"/>
      <c r="K853" s="73"/>
      <c r="M853" s="65"/>
      <c r="P853" s="58"/>
      <c r="Q853" s="57"/>
    </row>
    <row r="854" spans="1:17" x14ac:dyDescent="0.2">
      <c r="A854" s="73"/>
      <c r="C854" s="65"/>
      <c r="F854" s="65"/>
      <c r="H854" s="65"/>
      <c r="K854" s="73"/>
      <c r="M854" s="65"/>
      <c r="P854" s="58"/>
      <c r="Q854" s="57"/>
    </row>
    <row r="855" spans="1:17" x14ac:dyDescent="0.2">
      <c r="A855" s="73"/>
      <c r="C855" s="65"/>
      <c r="F855" s="65"/>
      <c r="H855" s="65"/>
      <c r="K855" s="73"/>
      <c r="M855" s="65"/>
      <c r="P855" s="58"/>
      <c r="Q855" s="57"/>
    </row>
    <row r="856" spans="1:17" x14ac:dyDescent="0.2">
      <c r="A856" s="73"/>
      <c r="C856" s="65"/>
      <c r="F856" s="65"/>
      <c r="H856" s="65"/>
      <c r="K856" s="73"/>
      <c r="M856" s="65"/>
      <c r="P856" s="58"/>
      <c r="Q856" s="57"/>
    </row>
    <row r="857" spans="1:17" x14ac:dyDescent="0.2">
      <c r="A857" s="73"/>
      <c r="C857" s="65"/>
      <c r="F857" s="65"/>
      <c r="H857" s="65"/>
      <c r="K857" s="73"/>
      <c r="M857" s="65"/>
      <c r="P857" s="58"/>
      <c r="Q857" s="57"/>
    </row>
    <row r="858" spans="1:17" x14ac:dyDescent="0.2">
      <c r="A858" s="73"/>
      <c r="C858" s="65"/>
      <c r="F858" s="65"/>
      <c r="H858" s="65"/>
      <c r="K858" s="73"/>
      <c r="M858" s="65"/>
      <c r="P858" s="58"/>
      <c r="Q858" s="57"/>
    </row>
    <row r="859" spans="1:17" x14ac:dyDescent="0.2">
      <c r="A859" s="73"/>
      <c r="C859" s="65"/>
      <c r="F859" s="65"/>
      <c r="H859" s="65"/>
      <c r="K859" s="73"/>
      <c r="M859" s="65"/>
      <c r="P859" s="58"/>
      <c r="Q859" s="57"/>
    </row>
    <row r="860" spans="1:17" x14ac:dyDescent="0.2">
      <c r="A860" s="73"/>
      <c r="C860" s="65"/>
      <c r="F860" s="65"/>
      <c r="H860" s="65"/>
      <c r="K860" s="73"/>
      <c r="M860" s="65"/>
      <c r="P860" s="58"/>
      <c r="Q860" s="57"/>
    </row>
    <row r="861" spans="1:17" x14ac:dyDescent="0.2">
      <c r="A861" s="73"/>
      <c r="C861" s="65"/>
      <c r="F861" s="65"/>
      <c r="H861" s="65"/>
      <c r="K861" s="73"/>
      <c r="M861" s="65"/>
      <c r="P861" s="58"/>
      <c r="Q861" s="57"/>
    </row>
    <row r="862" spans="1:17" x14ac:dyDescent="0.2">
      <c r="A862" s="73"/>
      <c r="C862" s="65"/>
      <c r="F862" s="65"/>
      <c r="H862" s="65"/>
      <c r="K862" s="73"/>
      <c r="M862" s="65"/>
      <c r="P862" s="58"/>
      <c r="Q862" s="57"/>
    </row>
    <row r="863" spans="1:17" x14ac:dyDescent="0.2">
      <c r="A863" s="73"/>
      <c r="C863" s="65"/>
      <c r="F863" s="65"/>
      <c r="H863" s="65"/>
      <c r="K863" s="73"/>
      <c r="M863" s="65"/>
      <c r="P863" s="58"/>
      <c r="Q863" s="57"/>
    </row>
    <row r="864" spans="1:17" x14ac:dyDescent="0.2">
      <c r="A864" s="73"/>
      <c r="C864" s="65"/>
      <c r="F864" s="65"/>
      <c r="H864" s="65"/>
      <c r="K864" s="73"/>
      <c r="M864" s="65"/>
      <c r="P864" s="58"/>
      <c r="Q864" s="57"/>
    </row>
    <row r="865" spans="1:17" x14ac:dyDescent="0.2">
      <c r="A865" s="73"/>
      <c r="C865" s="65"/>
      <c r="F865" s="65"/>
      <c r="H865" s="65"/>
      <c r="K865" s="73"/>
      <c r="M865" s="65"/>
      <c r="P865" s="58"/>
      <c r="Q865" s="57"/>
    </row>
    <row r="866" spans="1:17" x14ac:dyDescent="0.2">
      <c r="A866" s="73"/>
      <c r="C866" s="65"/>
      <c r="F866" s="65"/>
      <c r="H866" s="65"/>
      <c r="K866" s="73"/>
      <c r="M866" s="65"/>
      <c r="P866" s="58"/>
      <c r="Q866" s="57"/>
    </row>
    <row r="867" spans="1:17" x14ac:dyDescent="0.2">
      <c r="A867" s="73"/>
      <c r="C867" s="65"/>
      <c r="F867" s="65"/>
      <c r="H867" s="65"/>
      <c r="K867" s="73"/>
      <c r="M867" s="65"/>
      <c r="P867" s="58"/>
      <c r="Q867" s="57"/>
    </row>
    <row r="868" spans="1:17" x14ac:dyDescent="0.2">
      <c r="A868" s="73"/>
      <c r="C868" s="65"/>
      <c r="F868" s="65"/>
      <c r="H868" s="65"/>
      <c r="K868" s="73"/>
      <c r="M868" s="65"/>
      <c r="P868" s="58"/>
      <c r="Q868" s="57"/>
    </row>
    <row r="869" spans="1:17" x14ac:dyDescent="0.2">
      <c r="A869" s="73"/>
      <c r="C869" s="65"/>
      <c r="F869" s="65"/>
      <c r="H869" s="65"/>
      <c r="K869" s="73"/>
      <c r="M869" s="65"/>
      <c r="P869" s="58"/>
      <c r="Q869" s="57"/>
    </row>
    <row r="870" spans="1:17" x14ac:dyDescent="0.2">
      <c r="A870" s="73"/>
      <c r="C870" s="65"/>
      <c r="F870" s="65"/>
      <c r="H870" s="65"/>
      <c r="K870" s="73"/>
      <c r="M870" s="65"/>
      <c r="P870" s="58"/>
      <c r="Q870" s="57"/>
    </row>
    <row r="871" spans="1:17" x14ac:dyDescent="0.2">
      <c r="A871" s="73"/>
      <c r="C871" s="65"/>
      <c r="F871" s="65"/>
      <c r="H871" s="65"/>
      <c r="K871" s="73"/>
      <c r="M871" s="65"/>
      <c r="P871" s="58"/>
      <c r="Q871" s="57"/>
    </row>
    <row r="872" spans="1:17" x14ac:dyDescent="0.2">
      <c r="A872" s="73"/>
      <c r="C872" s="65"/>
      <c r="F872" s="65"/>
      <c r="H872" s="65"/>
      <c r="K872" s="73"/>
      <c r="M872" s="65"/>
      <c r="P872" s="58"/>
      <c r="Q872" s="57"/>
    </row>
    <row r="873" spans="1:17" x14ac:dyDescent="0.2">
      <c r="A873" s="73"/>
      <c r="C873" s="65"/>
      <c r="F873" s="65"/>
      <c r="H873" s="65"/>
      <c r="K873" s="73"/>
      <c r="M873" s="65"/>
      <c r="P873" s="58"/>
      <c r="Q873" s="57"/>
    </row>
    <row r="874" spans="1:17" x14ac:dyDescent="0.2">
      <c r="A874" s="73"/>
      <c r="C874" s="65"/>
      <c r="F874" s="65"/>
      <c r="H874" s="65"/>
      <c r="K874" s="73"/>
      <c r="M874" s="65"/>
      <c r="P874" s="58"/>
      <c r="Q874" s="57"/>
    </row>
    <row r="875" spans="1:17" x14ac:dyDescent="0.2">
      <c r="A875" s="73"/>
      <c r="C875" s="65"/>
      <c r="F875" s="65"/>
      <c r="H875" s="65"/>
      <c r="K875" s="73"/>
      <c r="M875" s="65"/>
      <c r="P875" s="58"/>
      <c r="Q875" s="57"/>
    </row>
    <row r="876" spans="1:17" x14ac:dyDescent="0.2">
      <c r="A876" s="73"/>
      <c r="C876" s="65"/>
      <c r="F876" s="65"/>
      <c r="H876" s="65"/>
      <c r="K876" s="73"/>
      <c r="M876" s="65"/>
      <c r="P876" s="58"/>
      <c r="Q876" s="57"/>
    </row>
    <row r="877" spans="1:17" x14ac:dyDescent="0.2">
      <c r="A877" s="73"/>
      <c r="C877" s="65"/>
      <c r="F877" s="65"/>
      <c r="H877" s="65"/>
      <c r="K877" s="73"/>
      <c r="M877" s="65"/>
      <c r="P877" s="58"/>
      <c r="Q877" s="57"/>
    </row>
    <row r="878" spans="1:17" x14ac:dyDescent="0.2">
      <c r="A878" s="73"/>
      <c r="C878" s="65"/>
      <c r="F878" s="65"/>
      <c r="H878" s="65"/>
      <c r="K878" s="73"/>
      <c r="M878" s="65"/>
      <c r="P878" s="58"/>
      <c r="Q878" s="57"/>
    </row>
    <row r="879" spans="1:17" x14ac:dyDescent="0.2">
      <c r="A879" s="73"/>
      <c r="C879" s="65"/>
      <c r="F879" s="65"/>
      <c r="H879" s="65"/>
      <c r="K879" s="73"/>
      <c r="M879" s="65"/>
      <c r="P879" s="58"/>
      <c r="Q879" s="57"/>
    </row>
    <row r="880" spans="1:17" x14ac:dyDescent="0.2">
      <c r="A880" s="73"/>
      <c r="C880" s="65"/>
      <c r="F880" s="65"/>
      <c r="H880" s="65"/>
      <c r="K880" s="73"/>
      <c r="M880" s="65"/>
      <c r="P880" s="58"/>
      <c r="Q880" s="57"/>
    </row>
    <row r="881" spans="1:17" x14ac:dyDescent="0.2">
      <c r="A881" s="73"/>
      <c r="C881" s="65"/>
      <c r="F881" s="65"/>
      <c r="H881" s="65"/>
      <c r="K881" s="73"/>
      <c r="M881" s="65"/>
      <c r="P881" s="58"/>
      <c r="Q881" s="57"/>
    </row>
    <row r="882" spans="1:17" x14ac:dyDescent="0.2">
      <c r="A882" s="73"/>
      <c r="C882" s="65"/>
      <c r="F882" s="65"/>
      <c r="H882" s="65"/>
      <c r="K882" s="73"/>
      <c r="M882" s="65"/>
      <c r="P882" s="58"/>
      <c r="Q882" s="57"/>
    </row>
    <row r="883" spans="1:17" x14ac:dyDescent="0.2">
      <c r="A883" s="73"/>
      <c r="C883" s="65"/>
      <c r="F883" s="65"/>
      <c r="H883" s="65"/>
      <c r="K883" s="73"/>
      <c r="M883" s="65"/>
      <c r="P883" s="58"/>
      <c r="Q883" s="57"/>
    </row>
    <row r="884" spans="1:17" x14ac:dyDescent="0.2">
      <c r="A884" s="73"/>
      <c r="C884" s="65"/>
      <c r="F884" s="65"/>
      <c r="H884" s="65"/>
      <c r="K884" s="73"/>
      <c r="M884" s="65"/>
      <c r="P884" s="58"/>
      <c r="Q884" s="57"/>
    </row>
    <row r="885" spans="1:17" x14ac:dyDescent="0.2">
      <c r="A885" s="73"/>
      <c r="C885" s="65"/>
      <c r="F885" s="65"/>
      <c r="H885" s="65"/>
      <c r="K885" s="73"/>
      <c r="M885" s="65"/>
      <c r="P885" s="58"/>
      <c r="Q885" s="57"/>
    </row>
    <row r="886" spans="1:17" x14ac:dyDescent="0.2">
      <c r="A886" s="73"/>
      <c r="C886" s="65"/>
      <c r="F886" s="65"/>
      <c r="H886" s="65"/>
      <c r="K886" s="73"/>
      <c r="M886" s="65"/>
      <c r="P886" s="58"/>
      <c r="Q886" s="57"/>
    </row>
    <row r="887" spans="1:17" x14ac:dyDescent="0.2">
      <c r="A887" s="73"/>
      <c r="C887" s="65"/>
      <c r="F887" s="65"/>
      <c r="H887" s="65"/>
      <c r="K887" s="73"/>
      <c r="M887" s="65"/>
      <c r="P887" s="58"/>
      <c r="Q887" s="57"/>
    </row>
    <row r="888" spans="1:17" x14ac:dyDescent="0.2">
      <c r="A888" s="73"/>
      <c r="C888" s="65"/>
      <c r="F888" s="65"/>
      <c r="H888" s="65"/>
      <c r="K888" s="73"/>
      <c r="M888" s="65"/>
      <c r="P888" s="58"/>
      <c r="Q888" s="57"/>
    </row>
    <row r="889" spans="1:17" x14ac:dyDescent="0.2">
      <c r="A889" s="73"/>
      <c r="C889" s="65"/>
      <c r="F889" s="65"/>
      <c r="H889" s="65"/>
      <c r="K889" s="73"/>
      <c r="M889" s="65"/>
      <c r="P889" s="58"/>
      <c r="Q889" s="57"/>
    </row>
    <row r="890" spans="1:17" x14ac:dyDescent="0.2">
      <c r="A890" s="73"/>
      <c r="C890" s="65"/>
      <c r="F890" s="65"/>
      <c r="H890" s="65"/>
      <c r="K890" s="73"/>
      <c r="M890" s="65"/>
      <c r="P890" s="58"/>
      <c r="Q890" s="57"/>
    </row>
    <row r="891" spans="1:17" x14ac:dyDescent="0.2">
      <c r="A891" s="73"/>
      <c r="C891" s="65"/>
      <c r="F891" s="65"/>
      <c r="H891" s="65"/>
      <c r="K891" s="73"/>
      <c r="M891" s="65"/>
      <c r="P891" s="58"/>
      <c r="Q891" s="57"/>
    </row>
    <row r="892" spans="1:17" x14ac:dyDescent="0.2">
      <c r="A892" s="73"/>
      <c r="C892" s="65"/>
      <c r="F892" s="65"/>
      <c r="H892" s="65"/>
      <c r="K892" s="73"/>
      <c r="M892" s="65"/>
      <c r="P892" s="58"/>
      <c r="Q892" s="57"/>
    </row>
    <row r="893" spans="1:17" x14ac:dyDescent="0.2">
      <c r="A893" s="73"/>
      <c r="C893" s="65"/>
      <c r="F893" s="65"/>
      <c r="H893" s="65"/>
      <c r="K893" s="73"/>
      <c r="M893" s="65"/>
      <c r="P893" s="58"/>
      <c r="Q893" s="57"/>
    </row>
    <row r="894" spans="1:17" x14ac:dyDescent="0.2">
      <c r="A894" s="73"/>
      <c r="C894" s="65"/>
      <c r="F894" s="65"/>
      <c r="H894" s="65"/>
      <c r="K894" s="73"/>
      <c r="M894" s="65"/>
      <c r="P894" s="58"/>
      <c r="Q894" s="57"/>
    </row>
    <row r="895" spans="1:17" x14ac:dyDescent="0.2">
      <c r="A895" s="73"/>
      <c r="C895" s="65"/>
      <c r="F895" s="65"/>
      <c r="H895" s="65"/>
      <c r="K895" s="73"/>
      <c r="M895" s="65"/>
      <c r="P895" s="58"/>
      <c r="Q895" s="57"/>
    </row>
    <row r="896" spans="1:17" x14ac:dyDescent="0.2">
      <c r="A896" s="73"/>
      <c r="C896" s="65"/>
      <c r="F896" s="65"/>
      <c r="H896" s="65"/>
      <c r="K896" s="73"/>
      <c r="M896" s="65"/>
      <c r="P896" s="58"/>
      <c r="Q896" s="57"/>
    </row>
    <row r="897" spans="1:17" x14ac:dyDescent="0.2">
      <c r="A897" s="73"/>
      <c r="C897" s="65"/>
      <c r="F897" s="65"/>
      <c r="H897" s="65"/>
      <c r="K897" s="73"/>
      <c r="M897" s="65"/>
      <c r="P897" s="58"/>
      <c r="Q897" s="57"/>
    </row>
    <row r="898" spans="1:17" x14ac:dyDescent="0.2">
      <c r="A898" s="73"/>
      <c r="C898" s="65"/>
      <c r="F898" s="65"/>
      <c r="H898" s="65"/>
      <c r="K898" s="73"/>
      <c r="M898" s="65"/>
      <c r="P898" s="58"/>
      <c r="Q898" s="57"/>
    </row>
    <row r="899" spans="1:17" x14ac:dyDescent="0.2">
      <c r="A899" s="73"/>
      <c r="C899" s="65"/>
      <c r="F899" s="65"/>
      <c r="H899" s="65"/>
      <c r="K899" s="73"/>
      <c r="M899" s="65"/>
      <c r="P899" s="58"/>
      <c r="Q899" s="57"/>
    </row>
    <row r="900" spans="1:17" x14ac:dyDescent="0.2">
      <c r="A900" s="73"/>
      <c r="C900" s="65"/>
      <c r="F900" s="65"/>
      <c r="H900" s="65"/>
      <c r="K900" s="73"/>
      <c r="M900" s="65"/>
      <c r="P900" s="58"/>
      <c r="Q900" s="57"/>
    </row>
    <row r="901" spans="1:17" x14ac:dyDescent="0.2">
      <c r="A901" s="73"/>
      <c r="C901" s="65"/>
      <c r="F901" s="65"/>
      <c r="H901" s="65"/>
      <c r="K901" s="73"/>
      <c r="M901" s="65"/>
      <c r="P901" s="58"/>
      <c r="Q901" s="57"/>
    </row>
    <row r="902" spans="1:17" x14ac:dyDescent="0.2">
      <c r="A902" s="73"/>
      <c r="C902" s="65"/>
      <c r="F902" s="65"/>
      <c r="H902" s="65"/>
      <c r="K902" s="73"/>
      <c r="M902" s="65"/>
      <c r="P902" s="58"/>
      <c r="Q902" s="57"/>
    </row>
    <row r="903" spans="1:17" x14ac:dyDescent="0.2">
      <c r="A903" s="73"/>
      <c r="C903" s="65"/>
      <c r="F903" s="65"/>
      <c r="H903" s="65"/>
      <c r="K903" s="73"/>
      <c r="M903" s="65"/>
      <c r="P903" s="58"/>
      <c r="Q903" s="57"/>
    </row>
    <row r="904" spans="1:17" x14ac:dyDescent="0.2">
      <c r="A904" s="73"/>
      <c r="C904" s="65"/>
      <c r="F904" s="65"/>
      <c r="H904" s="65"/>
      <c r="K904" s="73"/>
      <c r="M904" s="65"/>
      <c r="P904" s="58"/>
      <c r="Q904" s="57"/>
    </row>
    <row r="905" spans="1:17" x14ac:dyDescent="0.2">
      <c r="A905" s="73"/>
      <c r="C905" s="65"/>
      <c r="F905" s="65"/>
      <c r="H905" s="65"/>
      <c r="K905" s="73"/>
      <c r="M905" s="65"/>
      <c r="P905" s="58"/>
      <c r="Q905" s="57"/>
    </row>
    <row r="906" spans="1:17" x14ac:dyDescent="0.2">
      <c r="A906" s="73"/>
      <c r="C906" s="65"/>
      <c r="F906" s="65"/>
      <c r="H906" s="65"/>
      <c r="K906" s="73"/>
      <c r="M906" s="65"/>
      <c r="P906" s="58"/>
      <c r="Q906" s="57"/>
    </row>
    <row r="907" spans="1:17" x14ac:dyDescent="0.2">
      <c r="A907" s="73"/>
      <c r="C907" s="65"/>
      <c r="F907" s="65"/>
      <c r="H907" s="65"/>
      <c r="K907" s="73"/>
      <c r="M907" s="65"/>
      <c r="P907" s="58"/>
      <c r="Q907" s="57"/>
    </row>
    <row r="908" spans="1:17" x14ac:dyDescent="0.2">
      <c r="A908" s="73"/>
      <c r="C908" s="65"/>
      <c r="F908" s="65"/>
      <c r="H908" s="65"/>
      <c r="K908" s="73"/>
      <c r="M908" s="65"/>
      <c r="P908" s="58"/>
      <c r="Q908" s="57"/>
    </row>
    <row r="909" spans="1:17" x14ac:dyDescent="0.2">
      <c r="A909" s="73"/>
      <c r="C909" s="65"/>
      <c r="F909" s="65"/>
      <c r="H909" s="65"/>
      <c r="K909" s="73"/>
      <c r="M909" s="65"/>
      <c r="P909" s="58"/>
      <c r="Q909" s="57"/>
    </row>
    <row r="910" spans="1:17" x14ac:dyDescent="0.2">
      <c r="A910" s="73"/>
      <c r="C910" s="65"/>
      <c r="F910" s="65"/>
      <c r="H910" s="65"/>
      <c r="K910" s="73"/>
      <c r="M910" s="65"/>
      <c r="P910" s="58"/>
      <c r="Q910" s="57"/>
    </row>
    <row r="911" spans="1:17" x14ac:dyDescent="0.2">
      <c r="A911" s="73"/>
      <c r="C911" s="65"/>
      <c r="F911" s="65"/>
      <c r="H911" s="65"/>
      <c r="K911" s="73"/>
      <c r="M911" s="65"/>
      <c r="P911" s="58"/>
      <c r="Q911" s="57"/>
    </row>
    <row r="912" spans="1:17" x14ac:dyDescent="0.2">
      <c r="A912" s="73"/>
      <c r="C912" s="65"/>
      <c r="F912" s="65"/>
      <c r="H912" s="65"/>
      <c r="K912" s="73"/>
      <c r="M912" s="65"/>
      <c r="P912" s="58"/>
      <c r="Q912" s="57"/>
    </row>
    <row r="913" spans="1:17" x14ac:dyDescent="0.2">
      <c r="A913" s="73"/>
      <c r="C913" s="65"/>
      <c r="F913" s="65"/>
      <c r="H913" s="65"/>
      <c r="K913" s="73"/>
      <c r="M913" s="65"/>
      <c r="P913" s="58"/>
      <c r="Q913" s="57"/>
    </row>
    <row r="914" spans="1:17" x14ac:dyDescent="0.2">
      <c r="A914" s="73"/>
      <c r="C914" s="65"/>
      <c r="F914" s="65"/>
      <c r="H914" s="65"/>
      <c r="K914" s="73"/>
      <c r="M914" s="65"/>
      <c r="P914" s="58"/>
      <c r="Q914" s="57"/>
    </row>
    <row r="915" spans="1:17" x14ac:dyDescent="0.2">
      <c r="A915" s="73"/>
      <c r="C915" s="65"/>
      <c r="F915" s="65"/>
      <c r="H915" s="65"/>
      <c r="K915" s="73"/>
      <c r="M915" s="65"/>
      <c r="P915" s="58"/>
      <c r="Q915" s="57"/>
    </row>
    <row r="916" spans="1:17" x14ac:dyDescent="0.2">
      <c r="A916" s="73"/>
      <c r="C916" s="65"/>
      <c r="F916" s="65"/>
      <c r="H916" s="65"/>
      <c r="K916" s="73"/>
      <c r="M916" s="65"/>
      <c r="P916" s="58"/>
      <c r="Q916" s="57"/>
    </row>
    <row r="917" spans="1:17" x14ac:dyDescent="0.2">
      <c r="A917" s="73"/>
      <c r="C917" s="65"/>
      <c r="F917" s="65"/>
      <c r="H917" s="65"/>
      <c r="K917" s="73"/>
      <c r="M917" s="65"/>
      <c r="P917" s="58"/>
      <c r="Q917" s="57"/>
    </row>
    <row r="918" spans="1:17" x14ac:dyDescent="0.2">
      <c r="A918" s="73"/>
      <c r="C918" s="65"/>
      <c r="F918" s="65"/>
      <c r="H918" s="65"/>
      <c r="K918" s="73"/>
      <c r="M918" s="65"/>
      <c r="P918" s="58"/>
      <c r="Q918" s="57"/>
    </row>
    <row r="919" spans="1:17" x14ac:dyDescent="0.2">
      <c r="A919" s="73"/>
      <c r="C919" s="65"/>
      <c r="F919" s="65"/>
      <c r="H919" s="65"/>
      <c r="K919" s="73"/>
      <c r="M919" s="65"/>
      <c r="P919" s="58"/>
      <c r="Q919" s="57"/>
    </row>
    <row r="920" spans="1:17" x14ac:dyDescent="0.2">
      <c r="A920" s="73"/>
      <c r="C920" s="65"/>
      <c r="F920" s="65"/>
      <c r="H920" s="65"/>
      <c r="K920" s="73"/>
      <c r="M920" s="65"/>
      <c r="P920" s="58"/>
      <c r="Q920" s="57"/>
    </row>
    <row r="921" spans="1:17" x14ac:dyDescent="0.2">
      <c r="A921" s="73"/>
      <c r="C921" s="65"/>
      <c r="F921" s="65"/>
      <c r="H921" s="65"/>
      <c r="K921" s="73"/>
      <c r="M921" s="65"/>
      <c r="P921" s="58"/>
      <c r="Q921" s="57"/>
    </row>
    <row r="922" spans="1:17" x14ac:dyDescent="0.2">
      <c r="A922" s="73"/>
      <c r="C922" s="65"/>
      <c r="F922" s="65"/>
      <c r="H922" s="65"/>
      <c r="K922" s="73"/>
      <c r="M922" s="65"/>
      <c r="P922" s="58"/>
      <c r="Q922" s="57"/>
    </row>
    <row r="923" spans="1:17" x14ac:dyDescent="0.2">
      <c r="A923" s="73"/>
      <c r="C923" s="65"/>
      <c r="F923" s="65"/>
      <c r="H923" s="65"/>
      <c r="K923" s="73"/>
      <c r="M923" s="65"/>
      <c r="P923" s="58"/>
      <c r="Q923" s="57"/>
    </row>
    <row r="924" spans="1:17" x14ac:dyDescent="0.2">
      <c r="A924" s="73"/>
      <c r="C924" s="65"/>
      <c r="F924" s="65"/>
      <c r="H924" s="65"/>
      <c r="K924" s="73"/>
      <c r="M924" s="65"/>
      <c r="P924" s="58"/>
      <c r="Q924" s="57"/>
    </row>
    <row r="925" spans="1:17" x14ac:dyDescent="0.2">
      <c r="A925" s="73"/>
      <c r="C925" s="65"/>
      <c r="F925" s="65"/>
      <c r="H925" s="65"/>
      <c r="K925" s="73"/>
      <c r="M925" s="65"/>
      <c r="P925" s="58"/>
      <c r="Q925" s="57"/>
    </row>
    <row r="926" spans="1:17" x14ac:dyDescent="0.2">
      <c r="A926" s="73"/>
      <c r="C926" s="65"/>
      <c r="F926" s="65"/>
      <c r="H926" s="65"/>
      <c r="K926" s="73"/>
      <c r="M926" s="65"/>
      <c r="P926" s="58"/>
      <c r="Q926" s="57"/>
    </row>
    <row r="927" spans="1:17" x14ac:dyDescent="0.2">
      <c r="A927" s="73"/>
      <c r="C927" s="65"/>
      <c r="F927" s="65"/>
      <c r="H927" s="65"/>
      <c r="K927" s="73"/>
      <c r="M927" s="65"/>
      <c r="P927" s="58"/>
      <c r="Q927" s="57"/>
    </row>
    <row r="928" spans="1:17" x14ac:dyDescent="0.2">
      <c r="A928" s="73"/>
      <c r="C928" s="65"/>
      <c r="F928" s="65"/>
      <c r="H928" s="65"/>
      <c r="K928" s="73"/>
      <c r="M928" s="65"/>
      <c r="P928" s="58"/>
      <c r="Q928" s="57"/>
    </row>
    <row r="929" spans="1:17" x14ac:dyDescent="0.2">
      <c r="A929" s="73"/>
      <c r="C929" s="65"/>
      <c r="F929" s="65"/>
      <c r="H929" s="65"/>
      <c r="K929" s="73"/>
      <c r="M929" s="65"/>
      <c r="P929" s="58"/>
      <c r="Q929" s="57"/>
    </row>
    <row r="930" spans="1:17" x14ac:dyDescent="0.2">
      <c r="A930" s="73"/>
      <c r="C930" s="65"/>
      <c r="F930" s="65"/>
      <c r="H930" s="65"/>
      <c r="K930" s="73"/>
      <c r="M930" s="65"/>
      <c r="P930" s="58"/>
      <c r="Q930" s="57"/>
    </row>
    <row r="931" spans="1:17" x14ac:dyDescent="0.2">
      <c r="A931" s="73"/>
      <c r="C931" s="65"/>
      <c r="F931" s="65"/>
      <c r="H931" s="65"/>
      <c r="K931" s="73"/>
      <c r="M931" s="65"/>
      <c r="P931" s="58"/>
      <c r="Q931" s="57"/>
    </row>
    <row r="932" spans="1:17" x14ac:dyDescent="0.2">
      <c r="A932" s="73"/>
      <c r="C932" s="65"/>
      <c r="F932" s="65"/>
      <c r="H932" s="65"/>
      <c r="K932" s="73"/>
      <c r="M932" s="65"/>
      <c r="P932" s="58"/>
      <c r="Q932" s="57"/>
    </row>
    <row r="933" spans="1:17" x14ac:dyDescent="0.2">
      <c r="A933" s="73"/>
      <c r="C933" s="65"/>
      <c r="F933" s="65"/>
      <c r="H933" s="65"/>
      <c r="K933" s="73"/>
      <c r="M933" s="65"/>
      <c r="P933" s="58"/>
      <c r="Q933" s="57"/>
    </row>
    <row r="934" spans="1:17" x14ac:dyDescent="0.2">
      <c r="A934" s="73"/>
      <c r="C934" s="65"/>
      <c r="F934" s="65"/>
      <c r="H934" s="65"/>
      <c r="K934" s="73"/>
      <c r="M934" s="65"/>
      <c r="P934" s="58"/>
      <c r="Q934" s="57"/>
    </row>
    <row r="935" spans="1:17" x14ac:dyDescent="0.2">
      <c r="A935" s="73"/>
      <c r="C935" s="65"/>
      <c r="F935" s="65"/>
      <c r="H935" s="65"/>
      <c r="K935" s="73"/>
      <c r="M935" s="65"/>
      <c r="P935" s="58"/>
      <c r="Q935" s="57"/>
    </row>
    <row r="936" spans="1:17" x14ac:dyDescent="0.2">
      <c r="A936" s="73"/>
      <c r="C936" s="65"/>
      <c r="F936" s="65"/>
      <c r="H936" s="65"/>
      <c r="K936" s="73"/>
      <c r="M936" s="65"/>
      <c r="P936" s="58"/>
      <c r="Q936" s="57"/>
    </row>
    <row r="937" spans="1:17" x14ac:dyDescent="0.2">
      <c r="A937" s="73"/>
      <c r="C937" s="65"/>
      <c r="F937" s="65"/>
      <c r="H937" s="65"/>
      <c r="K937" s="73"/>
      <c r="M937" s="65"/>
      <c r="P937" s="58"/>
      <c r="Q937" s="57"/>
    </row>
    <row r="938" spans="1:17" x14ac:dyDescent="0.2">
      <c r="A938" s="73"/>
      <c r="C938" s="65"/>
      <c r="F938" s="65"/>
      <c r="H938" s="65"/>
      <c r="K938" s="73"/>
      <c r="M938" s="65"/>
      <c r="P938" s="58"/>
      <c r="Q938" s="57"/>
    </row>
    <row r="939" spans="1:17" x14ac:dyDescent="0.2">
      <c r="A939" s="73"/>
      <c r="C939" s="65"/>
      <c r="F939" s="65"/>
      <c r="H939" s="65"/>
      <c r="K939" s="73"/>
      <c r="M939" s="65"/>
      <c r="P939" s="58"/>
      <c r="Q939" s="57"/>
    </row>
    <row r="940" spans="1:17" x14ac:dyDescent="0.2">
      <c r="A940" s="73"/>
      <c r="C940" s="65"/>
      <c r="F940" s="65"/>
      <c r="H940" s="65"/>
      <c r="K940" s="73"/>
      <c r="M940" s="65"/>
      <c r="P940" s="58"/>
      <c r="Q940" s="57"/>
    </row>
    <row r="941" spans="1:17" x14ac:dyDescent="0.2">
      <c r="A941" s="73"/>
      <c r="C941" s="65"/>
      <c r="F941" s="65"/>
      <c r="H941" s="65"/>
      <c r="K941" s="73"/>
      <c r="M941" s="65"/>
      <c r="P941" s="58"/>
      <c r="Q941" s="57"/>
    </row>
    <row r="942" spans="1:17" x14ac:dyDescent="0.2">
      <c r="A942" s="73"/>
      <c r="C942" s="65"/>
      <c r="F942" s="65"/>
      <c r="H942" s="65"/>
      <c r="K942" s="73"/>
      <c r="M942" s="65"/>
      <c r="P942" s="58"/>
      <c r="Q942" s="57"/>
    </row>
    <row r="943" spans="1:17" x14ac:dyDescent="0.2">
      <c r="A943" s="73"/>
      <c r="C943" s="65"/>
      <c r="F943" s="65"/>
      <c r="H943" s="65"/>
      <c r="K943" s="73"/>
      <c r="M943" s="65"/>
      <c r="P943" s="58"/>
      <c r="Q943" s="57"/>
    </row>
    <row r="944" spans="1:17" x14ac:dyDescent="0.2">
      <c r="A944" s="73"/>
      <c r="C944" s="65"/>
      <c r="F944" s="65"/>
      <c r="H944" s="65"/>
      <c r="K944" s="73"/>
      <c r="M944" s="65"/>
      <c r="P944" s="58"/>
      <c r="Q944" s="57"/>
    </row>
    <row r="945" spans="1:17" x14ac:dyDescent="0.2">
      <c r="A945" s="73"/>
      <c r="C945" s="65"/>
      <c r="F945" s="65"/>
      <c r="H945" s="65"/>
      <c r="K945" s="73"/>
      <c r="M945" s="65"/>
      <c r="P945" s="58"/>
      <c r="Q945" s="57"/>
    </row>
    <row r="946" spans="1:17" x14ac:dyDescent="0.2">
      <c r="A946" s="73"/>
      <c r="C946" s="65"/>
      <c r="F946" s="65"/>
      <c r="H946" s="65"/>
      <c r="K946" s="73"/>
      <c r="M946" s="65"/>
      <c r="P946" s="58"/>
      <c r="Q946" s="57"/>
    </row>
    <row r="947" spans="1:17" x14ac:dyDescent="0.2">
      <c r="A947" s="73"/>
      <c r="C947" s="65"/>
      <c r="F947" s="65"/>
      <c r="H947" s="65"/>
      <c r="K947" s="73"/>
      <c r="M947" s="65"/>
      <c r="P947" s="58"/>
      <c r="Q947" s="57"/>
    </row>
    <row r="948" spans="1:17" x14ac:dyDescent="0.2">
      <c r="A948" s="73"/>
      <c r="C948" s="65"/>
      <c r="F948" s="65"/>
      <c r="H948" s="65"/>
      <c r="K948" s="73"/>
      <c r="M948" s="65"/>
      <c r="P948" s="58"/>
      <c r="Q948" s="57"/>
    </row>
    <row r="949" spans="1:17" x14ac:dyDescent="0.2">
      <c r="A949" s="73"/>
      <c r="C949" s="65"/>
      <c r="F949" s="65"/>
      <c r="H949" s="65"/>
      <c r="K949" s="73"/>
      <c r="M949" s="65"/>
      <c r="P949" s="58"/>
      <c r="Q949" s="57"/>
    </row>
    <row r="950" spans="1:17" x14ac:dyDescent="0.2">
      <c r="A950" s="73"/>
      <c r="C950" s="65"/>
      <c r="F950" s="65"/>
      <c r="H950" s="65"/>
      <c r="K950" s="73"/>
      <c r="M950" s="65"/>
      <c r="P950" s="58"/>
      <c r="Q950" s="57"/>
    </row>
    <row r="951" spans="1:17" x14ac:dyDescent="0.2">
      <c r="A951" s="73"/>
      <c r="C951" s="65"/>
      <c r="F951" s="65"/>
      <c r="H951" s="65"/>
      <c r="K951" s="73"/>
      <c r="M951" s="65"/>
      <c r="P951" s="58"/>
      <c r="Q951" s="57"/>
    </row>
    <row r="952" spans="1:17" x14ac:dyDescent="0.2">
      <c r="A952" s="73"/>
      <c r="C952" s="65"/>
      <c r="F952" s="65"/>
      <c r="H952" s="65"/>
      <c r="K952" s="73"/>
      <c r="M952" s="65"/>
      <c r="P952" s="58"/>
      <c r="Q952" s="57"/>
    </row>
    <row r="953" spans="1:17" x14ac:dyDescent="0.2">
      <c r="A953" s="73"/>
      <c r="C953" s="65"/>
      <c r="F953" s="65"/>
      <c r="H953" s="65"/>
      <c r="K953" s="73"/>
      <c r="M953" s="65"/>
      <c r="P953" s="58"/>
      <c r="Q953" s="57"/>
    </row>
    <row r="954" spans="1:17" x14ac:dyDescent="0.2">
      <c r="A954" s="73"/>
      <c r="C954" s="65"/>
      <c r="F954" s="65"/>
      <c r="H954" s="65"/>
      <c r="K954" s="73"/>
      <c r="M954" s="65"/>
      <c r="P954" s="58"/>
      <c r="Q954" s="57"/>
    </row>
    <row r="955" spans="1:17" x14ac:dyDescent="0.2">
      <c r="A955" s="73"/>
      <c r="C955" s="65"/>
      <c r="F955" s="65"/>
      <c r="H955" s="65"/>
      <c r="K955" s="73"/>
      <c r="M955" s="65"/>
      <c r="P955" s="58"/>
      <c r="Q955" s="57"/>
    </row>
    <row r="956" spans="1:17" x14ac:dyDescent="0.2">
      <c r="A956" s="73"/>
      <c r="C956" s="65"/>
      <c r="F956" s="65"/>
      <c r="H956" s="65"/>
      <c r="K956" s="73"/>
      <c r="M956" s="65"/>
      <c r="P956" s="58"/>
      <c r="Q956" s="57"/>
    </row>
    <row r="957" spans="1:17" x14ac:dyDescent="0.2">
      <c r="A957" s="73"/>
      <c r="C957" s="65"/>
      <c r="F957" s="65"/>
      <c r="H957" s="65"/>
      <c r="K957" s="73"/>
      <c r="M957" s="65"/>
      <c r="P957" s="58"/>
      <c r="Q957" s="57"/>
    </row>
    <row r="958" spans="1:17" x14ac:dyDescent="0.2">
      <c r="A958" s="73"/>
      <c r="C958" s="65"/>
      <c r="F958" s="65"/>
      <c r="H958" s="65"/>
      <c r="K958" s="73"/>
      <c r="M958" s="65"/>
      <c r="P958" s="58"/>
      <c r="Q958" s="57"/>
    </row>
    <row r="959" spans="1:17" x14ac:dyDescent="0.2">
      <c r="A959" s="73"/>
      <c r="C959" s="65"/>
      <c r="F959" s="65"/>
      <c r="H959" s="65"/>
      <c r="K959" s="73"/>
      <c r="M959" s="65"/>
      <c r="P959" s="58"/>
      <c r="Q959" s="57"/>
    </row>
    <row r="960" spans="1:17" x14ac:dyDescent="0.2">
      <c r="A960" s="73"/>
      <c r="C960" s="65"/>
      <c r="F960" s="65"/>
      <c r="H960" s="65"/>
      <c r="K960" s="73"/>
      <c r="M960" s="65"/>
      <c r="P960" s="58"/>
      <c r="Q960" s="57"/>
    </row>
    <row r="961" spans="1:17" x14ac:dyDescent="0.2">
      <c r="A961" s="73"/>
      <c r="C961" s="65"/>
      <c r="F961" s="65"/>
      <c r="H961" s="65"/>
      <c r="K961" s="73"/>
      <c r="M961" s="65"/>
      <c r="P961" s="58"/>
      <c r="Q961" s="57"/>
    </row>
    <row r="962" spans="1:17" x14ac:dyDescent="0.2">
      <c r="A962" s="73"/>
      <c r="C962" s="65"/>
      <c r="F962" s="65"/>
      <c r="H962" s="65"/>
      <c r="K962" s="73"/>
      <c r="M962" s="65"/>
      <c r="P962" s="58"/>
      <c r="Q962" s="57"/>
    </row>
    <row r="963" spans="1:17" x14ac:dyDescent="0.2">
      <c r="A963" s="73"/>
      <c r="C963" s="65"/>
      <c r="F963" s="65"/>
      <c r="H963" s="65"/>
      <c r="K963" s="73"/>
      <c r="M963" s="65"/>
      <c r="P963" s="58"/>
      <c r="Q963" s="57"/>
    </row>
    <row r="964" spans="1:17" x14ac:dyDescent="0.2">
      <c r="A964" s="73"/>
      <c r="C964" s="65"/>
      <c r="F964" s="65"/>
      <c r="H964" s="65"/>
      <c r="K964" s="73"/>
      <c r="M964" s="65"/>
      <c r="P964" s="58"/>
      <c r="Q964" s="57"/>
    </row>
    <row r="965" spans="1:17" x14ac:dyDescent="0.2">
      <c r="A965" s="73"/>
      <c r="C965" s="65"/>
      <c r="F965" s="65"/>
      <c r="H965" s="65"/>
      <c r="K965" s="73"/>
      <c r="M965" s="65"/>
      <c r="P965" s="58"/>
      <c r="Q965" s="57"/>
    </row>
    <row r="966" spans="1:17" x14ac:dyDescent="0.2">
      <c r="A966" s="73"/>
      <c r="C966" s="65"/>
      <c r="F966" s="65"/>
      <c r="H966" s="65"/>
      <c r="K966" s="73"/>
      <c r="M966" s="65"/>
      <c r="P966" s="58"/>
      <c r="Q966" s="57"/>
    </row>
    <row r="967" spans="1:17" x14ac:dyDescent="0.2">
      <c r="A967" s="73"/>
      <c r="C967" s="65"/>
      <c r="F967" s="65"/>
      <c r="H967" s="65"/>
      <c r="K967" s="73"/>
      <c r="M967" s="65"/>
      <c r="P967" s="58"/>
      <c r="Q967" s="57"/>
    </row>
    <row r="968" spans="1:17" x14ac:dyDescent="0.2">
      <c r="A968" s="73"/>
      <c r="C968" s="65"/>
      <c r="F968" s="65"/>
      <c r="H968" s="65"/>
      <c r="K968" s="73"/>
      <c r="M968" s="65"/>
      <c r="P968" s="58"/>
      <c r="Q968" s="57"/>
    </row>
    <row r="969" spans="1:17" x14ac:dyDescent="0.2">
      <c r="A969" s="73"/>
      <c r="C969" s="65"/>
      <c r="F969" s="65"/>
      <c r="H969" s="65"/>
      <c r="K969" s="73"/>
      <c r="M969" s="65"/>
      <c r="P969" s="58"/>
      <c r="Q969" s="57"/>
    </row>
    <row r="970" spans="1:17" x14ac:dyDescent="0.2">
      <c r="A970" s="73"/>
      <c r="C970" s="65"/>
      <c r="F970" s="65"/>
      <c r="H970" s="65"/>
      <c r="K970" s="73"/>
      <c r="M970" s="65"/>
      <c r="P970" s="58"/>
      <c r="Q970" s="57"/>
    </row>
    <row r="971" spans="1:17" x14ac:dyDescent="0.2">
      <c r="A971" s="73"/>
      <c r="C971" s="65"/>
      <c r="F971" s="65"/>
      <c r="H971" s="65"/>
      <c r="K971" s="73"/>
      <c r="M971" s="65"/>
      <c r="P971" s="58"/>
      <c r="Q971" s="57"/>
    </row>
    <row r="972" spans="1:17" x14ac:dyDescent="0.2">
      <c r="A972" s="73"/>
      <c r="C972" s="65"/>
      <c r="F972" s="65"/>
      <c r="H972" s="65"/>
      <c r="K972" s="73"/>
      <c r="M972" s="65"/>
      <c r="P972" s="58"/>
      <c r="Q972" s="57"/>
    </row>
    <row r="973" spans="1:17" x14ac:dyDescent="0.2">
      <c r="A973" s="73"/>
      <c r="C973" s="65"/>
      <c r="F973" s="65"/>
      <c r="H973" s="65"/>
      <c r="K973" s="73"/>
      <c r="M973" s="65"/>
      <c r="P973" s="58"/>
      <c r="Q973" s="57"/>
    </row>
    <row r="974" spans="1:17" x14ac:dyDescent="0.2">
      <c r="A974" s="73"/>
      <c r="C974" s="65"/>
      <c r="F974" s="65"/>
      <c r="H974" s="65"/>
      <c r="K974" s="73"/>
      <c r="M974" s="65"/>
      <c r="P974" s="58"/>
      <c r="Q974" s="57"/>
    </row>
    <row r="975" spans="1:17" x14ac:dyDescent="0.2">
      <c r="A975" s="73"/>
      <c r="C975" s="65"/>
      <c r="F975" s="65"/>
      <c r="H975" s="65"/>
      <c r="K975" s="73"/>
      <c r="M975" s="65"/>
      <c r="P975" s="58"/>
      <c r="Q975" s="57"/>
    </row>
    <row r="976" spans="1:17" x14ac:dyDescent="0.2">
      <c r="A976" s="73"/>
      <c r="C976" s="65"/>
      <c r="F976" s="65"/>
      <c r="H976" s="65"/>
      <c r="K976" s="73"/>
      <c r="M976" s="65"/>
      <c r="P976" s="58"/>
      <c r="Q976" s="57"/>
    </row>
    <row r="977" spans="1:17" x14ac:dyDescent="0.2">
      <c r="A977" s="73"/>
      <c r="C977" s="65"/>
      <c r="F977" s="65"/>
      <c r="H977" s="65"/>
      <c r="K977" s="73"/>
      <c r="M977" s="65"/>
      <c r="P977" s="58"/>
      <c r="Q977" s="57"/>
    </row>
    <row r="978" spans="1:17" x14ac:dyDescent="0.2">
      <c r="A978" s="73"/>
      <c r="C978" s="65"/>
      <c r="F978" s="65"/>
      <c r="H978" s="65"/>
      <c r="K978" s="73"/>
      <c r="M978" s="65"/>
      <c r="P978" s="58"/>
      <c r="Q978" s="57"/>
    </row>
    <row r="979" spans="1:17" x14ac:dyDescent="0.2">
      <c r="A979" s="73"/>
      <c r="C979" s="65"/>
      <c r="F979" s="65"/>
      <c r="H979" s="65"/>
      <c r="K979" s="73"/>
      <c r="M979" s="65"/>
      <c r="P979" s="58"/>
      <c r="Q979" s="57"/>
    </row>
    <row r="980" spans="1:17" x14ac:dyDescent="0.2">
      <c r="A980" s="73"/>
      <c r="C980" s="65"/>
      <c r="F980" s="65"/>
      <c r="H980" s="65"/>
      <c r="K980" s="73"/>
      <c r="M980" s="65"/>
      <c r="P980" s="58"/>
      <c r="Q980" s="57"/>
    </row>
    <row r="981" spans="1:17" x14ac:dyDescent="0.2">
      <c r="A981" s="73"/>
      <c r="C981" s="65"/>
      <c r="F981" s="65"/>
      <c r="H981" s="65"/>
      <c r="K981" s="73"/>
      <c r="M981" s="65"/>
      <c r="P981" s="58"/>
      <c r="Q981" s="57"/>
    </row>
    <row r="982" spans="1:17" x14ac:dyDescent="0.2">
      <c r="A982" s="73"/>
      <c r="C982" s="65"/>
      <c r="F982" s="65"/>
      <c r="H982" s="65"/>
      <c r="K982" s="73"/>
      <c r="M982" s="65"/>
      <c r="P982" s="58"/>
      <c r="Q982" s="57"/>
    </row>
    <row r="983" spans="1:17" x14ac:dyDescent="0.2">
      <c r="A983" s="73"/>
      <c r="C983" s="65"/>
      <c r="F983" s="65"/>
      <c r="H983" s="65"/>
      <c r="K983" s="73"/>
      <c r="M983" s="65"/>
      <c r="P983" s="58"/>
      <c r="Q983" s="57"/>
    </row>
    <row r="984" spans="1:17" x14ac:dyDescent="0.2">
      <c r="A984" s="73"/>
      <c r="C984" s="65"/>
      <c r="F984" s="65"/>
      <c r="H984" s="65"/>
      <c r="K984" s="73"/>
      <c r="M984" s="65"/>
      <c r="P984" s="58"/>
      <c r="Q984" s="57"/>
    </row>
    <row r="985" spans="1:17" x14ac:dyDescent="0.2">
      <c r="A985" s="73"/>
      <c r="C985" s="65"/>
      <c r="F985" s="65"/>
      <c r="H985" s="65"/>
      <c r="K985" s="73"/>
      <c r="M985" s="65"/>
      <c r="P985" s="58"/>
      <c r="Q985" s="57"/>
    </row>
    <row r="986" spans="1:17" x14ac:dyDescent="0.2">
      <c r="A986" s="73"/>
      <c r="C986" s="65"/>
      <c r="F986" s="65"/>
      <c r="H986" s="65"/>
      <c r="K986" s="73"/>
      <c r="M986" s="65"/>
      <c r="P986" s="58"/>
      <c r="Q986" s="57"/>
    </row>
    <row r="987" spans="1:17" x14ac:dyDescent="0.2">
      <c r="A987" s="73"/>
      <c r="C987" s="65"/>
      <c r="F987" s="65"/>
      <c r="H987" s="65"/>
      <c r="K987" s="73"/>
      <c r="M987" s="65"/>
      <c r="P987" s="58"/>
      <c r="Q987" s="57"/>
    </row>
    <row r="988" spans="1:17" x14ac:dyDescent="0.2">
      <c r="A988" s="73"/>
      <c r="C988" s="65"/>
      <c r="F988" s="65"/>
      <c r="H988" s="65"/>
      <c r="K988" s="73"/>
      <c r="M988" s="65"/>
      <c r="P988" s="58"/>
      <c r="Q988" s="57"/>
    </row>
    <row r="989" spans="1:17" x14ac:dyDescent="0.2">
      <c r="A989" s="73"/>
      <c r="C989" s="65"/>
      <c r="F989" s="65"/>
      <c r="H989" s="65"/>
      <c r="K989" s="73"/>
      <c r="M989" s="65"/>
      <c r="P989" s="58"/>
      <c r="Q989" s="57"/>
    </row>
    <row r="990" spans="1:17" x14ac:dyDescent="0.2">
      <c r="A990" s="73"/>
      <c r="C990" s="65"/>
      <c r="F990" s="65"/>
      <c r="H990" s="65"/>
      <c r="K990" s="73"/>
      <c r="M990" s="65"/>
      <c r="P990" s="58"/>
      <c r="Q990" s="57"/>
    </row>
    <row r="991" spans="1:17" x14ac:dyDescent="0.2">
      <c r="A991" s="73"/>
      <c r="C991" s="65"/>
      <c r="F991" s="65"/>
      <c r="H991" s="65"/>
      <c r="K991" s="73"/>
      <c r="M991" s="65"/>
      <c r="P991" s="58"/>
      <c r="Q991" s="57"/>
    </row>
    <row r="992" spans="1:17" x14ac:dyDescent="0.2">
      <c r="A992" s="73"/>
      <c r="C992" s="65"/>
      <c r="F992" s="65"/>
      <c r="H992" s="65"/>
      <c r="K992" s="73"/>
      <c r="M992" s="65"/>
      <c r="P992" s="58"/>
      <c r="Q992" s="57"/>
    </row>
    <row r="993" spans="1:17" x14ac:dyDescent="0.2">
      <c r="A993" s="73"/>
      <c r="C993" s="65"/>
      <c r="F993" s="65"/>
      <c r="H993" s="65"/>
      <c r="K993" s="73"/>
      <c r="M993" s="65"/>
      <c r="P993" s="58"/>
      <c r="Q993" s="57"/>
    </row>
    <row r="994" spans="1:17" x14ac:dyDescent="0.2">
      <c r="A994" s="73"/>
      <c r="C994" s="65"/>
      <c r="F994" s="65"/>
      <c r="H994" s="65"/>
      <c r="K994" s="73"/>
      <c r="M994" s="65"/>
      <c r="P994" s="58"/>
      <c r="Q994" s="57"/>
    </row>
    <row r="995" spans="1:17" x14ac:dyDescent="0.2">
      <c r="A995" s="73"/>
      <c r="C995" s="65"/>
      <c r="F995" s="65"/>
      <c r="H995" s="65"/>
      <c r="K995" s="73"/>
      <c r="M995" s="65"/>
      <c r="P995" s="58"/>
      <c r="Q995" s="57"/>
    </row>
    <row r="996" spans="1:17" x14ac:dyDescent="0.2">
      <c r="A996" s="73"/>
      <c r="C996" s="65"/>
      <c r="F996" s="65"/>
      <c r="H996" s="65"/>
      <c r="K996" s="73"/>
      <c r="M996" s="65"/>
      <c r="P996" s="58"/>
      <c r="Q996" s="57"/>
    </row>
    <row r="997" spans="1:17" x14ac:dyDescent="0.2">
      <c r="A997" s="73"/>
      <c r="C997" s="65"/>
      <c r="F997" s="65"/>
      <c r="H997" s="65"/>
      <c r="K997" s="73"/>
      <c r="M997" s="65"/>
      <c r="P997" s="58"/>
      <c r="Q997" s="57"/>
    </row>
    <row r="998" spans="1:17" x14ac:dyDescent="0.2">
      <c r="A998" s="73"/>
      <c r="C998" s="65"/>
      <c r="F998" s="65"/>
      <c r="H998" s="65"/>
      <c r="K998" s="73"/>
      <c r="M998" s="65"/>
      <c r="P998" s="58"/>
      <c r="Q998" s="57"/>
    </row>
    <row r="999" spans="1:17" x14ac:dyDescent="0.2">
      <c r="A999" s="73"/>
      <c r="C999" s="65"/>
      <c r="F999" s="65"/>
      <c r="H999" s="65"/>
      <c r="K999" s="73"/>
      <c r="M999" s="65"/>
      <c r="P999" s="58"/>
      <c r="Q999" s="57"/>
    </row>
    <row r="1000" spans="1:17" x14ac:dyDescent="0.2">
      <c r="A1000" s="73"/>
      <c r="C1000" s="65"/>
      <c r="F1000" s="65"/>
      <c r="H1000" s="65"/>
      <c r="K1000" s="73"/>
      <c r="M1000" s="65"/>
      <c r="P1000" s="58"/>
      <c r="Q1000" s="57"/>
    </row>
    <row r="1001" spans="1:17" x14ac:dyDescent="0.2">
      <c r="A1001" s="73"/>
      <c r="C1001" s="65"/>
      <c r="F1001" s="65"/>
      <c r="H1001" s="65"/>
      <c r="K1001" s="73"/>
      <c r="M1001" s="65"/>
      <c r="P1001" s="58"/>
      <c r="Q1001" s="57"/>
    </row>
    <row r="1002" spans="1:17" x14ac:dyDescent="0.2">
      <c r="A1002" s="73"/>
      <c r="C1002" s="65"/>
      <c r="F1002" s="65"/>
      <c r="H1002" s="65"/>
      <c r="K1002" s="73"/>
      <c r="M1002" s="65"/>
      <c r="P1002" s="58"/>
      <c r="Q1002" s="57"/>
    </row>
    <row r="1003" spans="1:17" x14ac:dyDescent="0.2">
      <c r="A1003" s="73"/>
      <c r="C1003" s="65"/>
      <c r="F1003" s="65"/>
      <c r="H1003" s="65"/>
      <c r="K1003" s="73"/>
      <c r="M1003" s="65"/>
      <c r="P1003" s="31"/>
    </row>
    <row r="1004" spans="1:17" x14ac:dyDescent="0.2">
      <c r="A1004" s="73"/>
      <c r="C1004" s="65"/>
      <c r="F1004" s="65"/>
      <c r="H1004" s="65"/>
      <c r="K1004" s="73"/>
      <c r="M1004" s="65"/>
      <c r="P1004" s="31"/>
    </row>
    <row r="1005" spans="1:17" x14ac:dyDescent="0.2">
      <c r="A1005" s="73"/>
      <c r="C1005" s="65"/>
      <c r="F1005" s="65"/>
      <c r="H1005" s="65"/>
      <c r="K1005" s="73"/>
      <c r="M1005" s="65"/>
      <c r="P1005" s="31"/>
    </row>
    <row r="1006" spans="1:17" x14ac:dyDescent="0.2">
      <c r="A1006" s="73"/>
      <c r="C1006" s="65"/>
      <c r="F1006" s="65"/>
      <c r="H1006" s="65"/>
      <c r="K1006" s="73"/>
      <c r="M1006" s="65"/>
      <c r="P1006" s="31"/>
    </row>
    <row r="1007" spans="1:17" x14ac:dyDescent="0.2">
      <c r="A1007" s="73"/>
      <c r="C1007" s="65"/>
      <c r="F1007" s="65"/>
      <c r="H1007" s="65"/>
      <c r="K1007" s="73"/>
      <c r="M1007" s="65"/>
      <c r="P1007" s="31"/>
    </row>
    <row r="1008" spans="1:17" x14ac:dyDescent="0.2">
      <c r="A1008" s="73"/>
      <c r="C1008" s="65"/>
      <c r="F1008" s="65"/>
      <c r="H1008" s="65"/>
      <c r="K1008" s="73"/>
      <c r="M1008" s="65"/>
      <c r="P1008" s="31"/>
    </row>
    <row r="1009" spans="1:16" x14ac:dyDescent="0.2">
      <c r="A1009" s="73"/>
      <c r="C1009" s="65"/>
      <c r="F1009" s="65"/>
      <c r="H1009" s="65"/>
      <c r="K1009" s="73"/>
      <c r="M1009" s="65"/>
      <c r="P1009" s="31"/>
    </row>
    <row r="1010" spans="1:16" x14ac:dyDescent="0.2">
      <c r="A1010" s="73"/>
      <c r="C1010" s="65"/>
      <c r="F1010" s="65"/>
      <c r="H1010" s="65"/>
      <c r="K1010" s="73"/>
      <c r="M1010" s="65"/>
      <c r="P1010" s="31"/>
    </row>
    <row r="1011" spans="1:16" x14ac:dyDescent="0.2">
      <c r="A1011" s="73"/>
      <c r="C1011" s="65"/>
      <c r="F1011" s="65"/>
      <c r="H1011" s="65"/>
      <c r="K1011" s="73"/>
      <c r="M1011" s="65"/>
      <c r="P1011" s="31"/>
    </row>
    <row r="1012" spans="1:16" x14ac:dyDescent="0.2">
      <c r="A1012" s="73"/>
      <c r="C1012" s="65"/>
      <c r="F1012" s="65"/>
      <c r="H1012" s="65"/>
      <c r="K1012" s="73"/>
      <c r="M1012" s="65"/>
      <c r="P1012" s="31"/>
    </row>
    <row r="1013" spans="1:16" x14ac:dyDescent="0.2">
      <c r="A1013" s="73"/>
      <c r="C1013" s="65"/>
      <c r="F1013" s="65"/>
      <c r="H1013" s="65"/>
      <c r="K1013" s="73"/>
      <c r="M1013" s="65"/>
      <c r="P1013" s="31"/>
    </row>
    <row r="1014" spans="1:16" x14ac:dyDescent="0.2">
      <c r="A1014" s="73"/>
      <c r="C1014" s="65"/>
      <c r="F1014" s="65"/>
      <c r="H1014" s="65"/>
      <c r="K1014" s="73"/>
      <c r="M1014" s="65"/>
      <c r="P1014" s="31"/>
    </row>
    <row r="1015" spans="1:16" x14ac:dyDescent="0.2">
      <c r="A1015" s="73"/>
      <c r="C1015" s="65"/>
      <c r="F1015" s="65"/>
      <c r="H1015" s="65"/>
      <c r="K1015" s="73"/>
      <c r="M1015" s="65"/>
      <c r="P1015" s="31"/>
    </row>
    <row r="1016" spans="1:16" x14ac:dyDescent="0.2">
      <c r="A1016" s="73"/>
      <c r="C1016" s="65"/>
      <c r="F1016" s="65"/>
      <c r="H1016" s="65"/>
      <c r="K1016" s="73"/>
      <c r="M1016" s="65"/>
      <c r="P1016" s="31"/>
    </row>
    <row r="1017" spans="1:16" x14ac:dyDescent="0.2">
      <c r="A1017" s="73"/>
      <c r="C1017" s="65"/>
      <c r="F1017" s="65"/>
      <c r="H1017" s="65"/>
      <c r="K1017" s="73"/>
      <c r="M1017" s="65"/>
      <c r="P1017" s="31"/>
    </row>
    <row r="1018" spans="1:16" x14ac:dyDescent="0.2">
      <c r="A1018" s="73"/>
      <c r="C1018" s="65"/>
      <c r="F1018" s="65"/>
      <c r="H1018" s="65"/>
      <c r="K1018" s="73"/>
      <c r="M1018" s="65"/>
      <c r="P1018" s="31"/>
    </row>
    <row r="1019" spans="1:16" x14ac:dyDescent="0.2">
      <c r="A1019" s="73"/>
      <c r="C1019" s="65"/>
      <c r="F1019" s="65"/>
      <c r="H1019" s="65"/>
      <c r="K1019" s="73"/>
      <c r="M1019" s="65"/>
      <c r="P1019" s="31"/>
    </row>
    <row r="1020" spans="1:16" x14ac:dyDescent="0.2">
      <c r="A1020" s="73"/>
      <c r="C1020" s="65"/>
      <c r="F1020" s="65"/>
      <c r="H1020" s="65"/>
      <c r="K1020" s="73"/>
      <c r="M1020" s="65"/>
      <c r="P1020" s="31"/>
    </row>
    <row r="1021" spans="1:16" x14ac:dyDescent="0.2">
      <c r="A1021" s="73"/>
      <c r="C1021" s="65"/>
      <c r="F1021" s="65"/>
      <c r="H1021" s="65"/>
      <c r="K1021" s="73"/>
      <c r="M1021" s="65"/>
      <c r="P1021" s="31"/>
    </row>
    <row r="1022" spans="1:16" x14ac:dyDescent="0.2">
      <c r="A1022" s="73"/>
      <c r="C1022" s="65"/>
      <c r="F1022" s="65"/>
      <c r="H1022" s="65"/>
      <c r="K1022" s="73"/>
      <c r="M1022" s="65"/>
      <c r="P1022" s="31"/>
    </row>
    <row r="1023" spans="1:16" x14ac:dyDescent="0.2">
      <c r="A1023" s="73"/>
      <c r="C1023" s="65"/>
      <c r="F1023" s="65"/>
      <c r="H1023" s="65"/>
      <c r="K1023" s="73"/>
      <c r="M1023" s="65"/>
      <c r="P1023" s="31"/>
    </row>
    <row r="1024" spans="1:16" x14ac:dyDescent="0.2">
      <c r="A1024" s="73"/>
      <c r="C1024" s="65"/>
      <c r="F1024" s="65"/>
      <c r="H1024" s="65"/>
      <c r="K1024" s="73"/>
      <c r="M1024" s="65"/>
      <c r="P1024" s="31"/>
    </row>
    <row r="1025" spans="1:16" x14ac:dyDescent="0.2">
      <c r="A1025" s="73"/>
      <c r="C1025" s="65"/>
      <c r="F1025" s="65"/>
      <c r="H1025" s="65"/>
      <c r="K1025" s="73"/>
      <c r="M1025" s="65"/>
      <c r="P1025" s="31"/>
    </row>
    <row r="1026" spans="1:16" x14ac:dyDescent="0.2">
      <c r="A1026" s="73"/>
      <c r="C1026" s="65"/>
      <c r="F1026" s="65"/>
      <c r="H1026" s="65"/>
      <c r="K1026" s="73"/>
      <c r="M1026" s="65"/>
      <c r="P1026" s="31"/>
    </row>
    <row r="1027" spans="1:16" x14ac:dyDescent="0.2">
      <c r="A1027" s="73"/>
      <c r="C1027" s="65"/>
      <c r="F1027" s="65"/>
      <c r="H1027" s="65"/>
      <c r="K1027" s="73"/>
      <c r="M1027" s="65"/>
      <c r="P1027" s="31"/>
    </row>
    <row r="1028" spans="1:16" x14ac:dyDescent="0.2">
      <c r="A1028" s="73"/>
      <c r="C1028" s="65"/>
      <c r="F1028" s="65"/>
      <c r="H1028" s="65"/>
      <c r="K1028" s="73"/>
      <c r="M1028" s="65"/>
      <c r="P1028" s="31"/>
    </row>
    <row r="1029" spans="1:16" x14ac:dyDescent="0.2">
      <c r="A1029" s="73"/>
      <c r="C1029" s="65"/>
      <c r="F1029" s="65"/>
      <c r="H1029" s="65"/>
      <c r="K1029" s="73"/>
      <c r="M1029" s="65"/>
      <c r="P1029" s="31"/>
    </row>
    <row r="1030" spans="1:16" x14ac:dyDescent="0.2">
      <c r="A1030" s="73"/>
      <c r="C1030" s="65"/>
      <c r="F1030" s="65"/>
      <c r="H1030" s="65"/>
      <c r="K1030" s="73"/>
      <c r="M1030" s="65"/>
      <c r="P1030" s="31"/>
    </row>
    <row r="1031" spans="1:16" x14ac:dyDescent="0.2">
      <c r="A1031" s="73"/>
      <c r="C1031" s="65"/>
      <c r="F1031" s="65"/>
      <c r="H1031" s="65"/>
      <c r="K1031" s="73"/>
      <c r="M1031" s="65"/>
      <c r="P1031" s="31"/>
    </row>
    <row r="1032" spans="1:16" x14ac:dyDescent="0.2">
      <c r="A1032" s="73"/>
      <c r="C1032" s="65"/>
      <c r="F1032" s="65"/>
      <c r="H1032" s="65"/>
      <c r="K1032" s="73"/>
      <c r="M1032" s="65"/>
      <c r="P1032" s="31"/>
    </row>
    <row r="1033" spans="1:16" x14ac:dyDescent="0.2">
      <c r="A1033" s="73"/>
      <c r="C1033" s="65"/>
      <c r="F1033" s="65"/>
      <c r="H1033" s="65"/>
      <c r="K1033" s="73"/>
      <c r="M1033" s="65"/>
      <c r="P1033" s="31"/>
    </row>
    <row r="1034" spans="1:16" x14ac:dyDescent="0.2">
      <c r="A1034" s="73"/>
      <c r="C1034" s="65"/>
      <c r="F1034" s="65"/>
      <c r="H1034" s="65"/>
      <c r="K1034" s="73"/>
      <c r="M1034" s="65"/>
      <c r="P1034" s="31"/>
    </row>
    <row r="1035" spans="1:16" x14ac:dyDescent="0.2">
      <c r="A1035" s="73"/>
      <c r="C1035" s="65"/>
      <c r="F1035" s="65"/>
      <c r="H1035" s="65"/>
      <c r="K1035" s="73"/>
      <c r="M1035" s="65"/>
      <c r="P1035" s="31"/>
    </row>
    <row r="1036" spans="1:16" x14ac:dyDescent="0.2">
      <c r="A1036" s="73"/>
      <c r="C1036" s="65"/>
      <c r="F1036" s="65"/>
      <c r="H1036" s="65"/>
      <c r="K1036" s="73"/>
      <c r="M1036" s="65"/>
      <c r="P1036" s="31"/>
    </row>
    <row r="1037" spans="1:16" x14ac:dyDescent="0.2">
      <c r="A1037" s="73"/>
      <c r="C1037" s="65"/>
      <c r="F1037" s="65"/>
      <c r="H1037" s="65"/>
      <c r="K1037" s="73"/>
      <c r="M1037" s="65"/>
      <c r="P1037" s="31"/>
    </row>
    <row r="1038" spans="1:16" x14ac:dyDescent="0.2">
      <c r="A1038" s="73"/>
      <c r="C1038" s="65"/>
      <c r="F1038" s="65"/>
      <c r="H1038" s="65"/>
      <c r="K1038" s="73"/>
      <c r="M1038" s="65"/>
      <c r="P1038" s="31"/>
    </row>
    <row r="1039" spans="1:16" x14ac:dyDescent="0.2">
      <c r="A1039" s="73"/>
      <c r="C1039" s="65"/>
      <c r="F1039" s="65"/>
      <c r="H1039" s="65"/>
      <c r="K1039" s="73"/>
      <c r="M1039" s="65"/>
      <c r="P1039" s="31"/>
    </row>
    <row r="1040" spans="1:16" x14ac:dyDescent="0.2">
      <c r="A1040" s="73"/>
      <c r="C1040" s="65"/>
      <c r="F1040" s="65"/>
      <c r="H1040" s="65"/>
      <c r="K1040" s="73"/>
      <c r="M1040" s="65"/>
      <c r="P1040" s="31"/>
    </row>
    <row r="1041" spans="1:16" x14ac:dyDescent="0.2">
      <c r="A1041" s="73"/>
      <c r="C1041" s="65"/>
      <c r="F1041" s="65"/>
      <c r="H1041" s="65"/>
      <c r="K1041" s="73"/>
      <c r="M1041" s="65"/>
      <c r="P1041" s="31"/>
    </row>
    <row r="1042" spans="1:16" x14ac:dyDescent="0.2">
      <c r="A1042" s="73"/>
      <c r="C1042" s="65"/>
      <c r="F1042" s="65"/>
      <c r="H1042" s="65"/>
      <c r="K1042" s="73"/>
      <c r="M1042" s="65"/>
      <c r="P1042" s="31"/>
    </row>
    <row r="1043" spans="1:16" x14ac:dyDescent="0.2">
      <c r="A1043" s="73"/>
      <c r="C1043" s="65"/>
      <c r="F1043" s="65"/>
      <c r="H1043" s="65"/>
      <c r="K1043" s="73"/>
      <c r="M1043" s="65"/>
      <c r="P1043" s="31"/>
    </row>
    <row r="1044" spans="1:16" x14ac:dyDescent="0.2">
      <c r="A1044" s="73"/>
      <c r="C1044" s="65"/>
      <c r="F1044" s="65"/>
      <c r="H1044" s="65"/>
      <c r="K1044" s="73"/>
      <c r="M1044" s="65"/>
      <c r="P1044" s="31"/>
    </row>
    <row r="1045" spans="1:16" x14ac:dyDescent="0.2">
      <c r="A1045" s="73"/>
      <c r="C1045" s="65"/>
      <c r="F1045" s="65"/>
      <c r="H1045" s="65"/>
      <c r="K1045" s="73"/>
      <c r="M1045" s="65"/>
      <c r="P1045" s="31"/>
    </row>
    <row r="1046" spans="1:16" x14ac:dyDescent="0.2">
      <c r="A1046" s="73"/>
      <c r="C1046" s="65"/>
      <c r="F1046" s="65"/>
      <c r="H1046" s="65"/>
      <c r="K1046" s="73"/>
      <c r="M1046" s="65"/>
      <c r="P1046" s="31"/>
    </row>
    <row r="1047" spans="1:16" x14ac:dyDescent="0.2">
      <c r="A1047" s="73"/>
      <c r="C1047" s="65"/>
      <c r="F1047" s="65"/>
      <c r="H1047" s="65"/>
      <c r="K1047" s="73"/>
      <c r="M1047" s="65"/>
      <c r="P1047" s="31"/>
    </row>
    <row r="1048" spans="1:16" x14ac:dyDescent="0.2">
      <c r="A1048" s="73"/>
      <c r="C1048" s="65"/>
      <c r="F1048" s="65"/>
      <c r="H1048" s="65"/>
      <c r="K1048" s="73"/>
      <c r="M1048" s="65"/>
      <c r="P1048" s="31"/>
    </row>
    <row r="1049" spans="1:16" x14ac:dyDescent="0.2">
      <c r="A1049" s="73"/>
      <c r="C1049" s="65"/>
      <c r="F1049" s="65"/>
      <c r="H1049" s="65"/>
      <c r="K1049" s="73"/>
      <c r="M1049" s="65"/>
      <c r="P1049" s="31"/>
    </row>
    <row r="1050" spans="1:16" x14ac:dyDescent="0.2">
      <c r="A1050" s="73"/>
      <c r="C1050" s="65"/>
      <c r="F1050" s="65"/>
      <c r="H1050" s="65"/>
      <c r="K1050" s="73"/>
      <c r="M1050" s="65"/>
      <c r="P1050" s="31"/>
    </row>
    <row r="1051" spans="1:16" x14ac:dyDescent="0.2">
      <c r="A1051" s="73"/>
      <c r="C1051" s="65"/>
      <c r="F1051" s="65"/>
      <c r="H1051" s="65"/>
      <c r="K1051" s="73"/>
      <c r="M1051" s="65"/>
      <c r="P1051" s="31"/>
    </row>
    <row r="1052" spans="1:16" x14ac:dyDescent="0.2">
      <c r="A1052" s="73"/>
      <c r="C1052" s="65"/>
      <c r="F1052" s="65"/>
      <c r="H1052" s="65"/>
      <c r="K1052" s="73"/>
      <c r="M1052" s="65"/>
      <c r="P1052" s="31"/>
    </row>
    <row r="1053" spans="1:16" x14ac:dyDescent="0.2">
      <c r="A1053" s="73"/>
      <c r="C1053" s="65"/>
      <c r="F1053" s="65"/>
      <c r="H1053" s="65"/>
      <c r="K1053" s="73"/>
      <c r="M1053" s="65"/>
      <c r="P1053" s="31"/>
    </row>
    <row r="1054" spans="1:16" x14ac:dyDescent="0.2">
      <c r="A1054" s="73"/>
      <c r="C1054" s="65"/>
      <c r="F1054" s="65"/>
      <c r="H1054" s="65"/>
      <c r="K1054" s="73"/>
      <c r="M1054" s="65"/>
      <c r="P1054" s="31"/>
    </row>
    <row r="1055" spans="1:16" x14ac:dyDescent="0.2">
      <c r="A1055" s="73"/>
      <c r="C1055" s="65"/>
      <c r="F1055" s="65"/>
      <c r="H1055" s="65"/>
      <c r="K1055" s="73"/>
      <c r="M1055" s="65"/>
      <c r="P1055" s="31"/>
    </row>
    <row r="1056" spans="1:16" x14ac:dyDescent="0.2">
      <c r="A1056" s="73"/>
      <c r="C1056" s="65"/>
      <c r="F1056" s="65"/>
      <c r="H1056" s="65"/>
      <c r="K1056" s="73"/>
      <c r="M1056" s="65"/>
      <c r="P1056" s="31"/>
    </row>
    <row r="1057" spans="1:16" x14ac:dyDescent="0.2">
      <c r="A1057" s="73"/>
      <c r="C1057" s="65"/>
      <c r="F1057" s="65"/>
      <c r="H1057" s="65"/>
      <c r="K1057" s="73"/>
      <c r="M1057" s="65"/>
      <c r="P1057" s="31"/>
    </row>
    <row r="1058" spans="1:16" x14ac:dyDescent="0.2">
      <c r="A1058" s="73"/>
      <c r="C1058" s="65"/>
      <c r="F1058" s="65"/>
      <c r="H1058" s="65"/>
      <c r="K1058" s="73"/>
      <c r="M1058" s="65"/>
      <c r="P1058" s="31"/>
    </row>
    <row r="1059" spans="1:16" x14ac:dyDescent="0.2">
      <c r="A1059" s="73"/>
      <c r="C1059" s="65"/>
      <c r="F1059" s="65"/>
      <c r="H1059" s="65"/>
      <c r="K1059" s="73"/>
      <c r="M1059" s="65"/>
      <c r="P1059" s="31"/>
    </row>
    <row r="1060" spans="1:16" x14ac:dyDescent="0.2">
      <c r="A1060" s="73"/>
      <c r="C1060" s="65"/>
      <c r="F1060" s="65"/>
      <c r="H1060" s="65"/>
      <c r="K1060" s="73"/>
      <c r="M1060" s="65"/>
      <c r="P1060" s="31"/>
    </row>
    <row r="1061" spans="1:16" x14ac:dyDescent="0.2">
      <c r="A1061" s="73"/>
      <c r="C1061" s="65"/>
      <c r="F1061" s="65"/>
      <c r="H1061" s="65"/>
      <c r="K1061" s="73"/>
      <c r="M1061" s="65"/>
      <c r="P1061" s="31"/>
    </row>
    <row r="1062" spans="1:16" x14ac:dyDescent="0.2">
      <c r="A1062" s="73"/>
      <c r="C1062" s="65"/>
      <c r="F1062" s="65"/>
      <c r="H1062" s="65"/>
      <c r="K1062" s="73"/>
      <c r="M1062" s="65"/>
      <c r="P1062" s="31"/>
    </row>
    <row r="1063" spans="1:16" x14ac:dyDescent="0.2">
      <c r="A1063" s="73"/>
      <c r="C1063" s="65"/>
      <c r="F1063" s="65"/>
      <c r="H1063" s="65"/>
      <c r="K1063" s="73"/>
      <c r="M1063" s="65"/>
      <c r="P1063" s="31"/>
    </row>
    <row r="1064" spans="1:16" x14ac:dyDescent="0.2">
      <c r="A1064" s="73"/>
      <c r="C1064" s="65"/>
      <c r="F1064" s="65"/>
      <c r="H1064" s="65"/>
      <c r="K1064" s="73"/>
      <c r="M1064" s="65"/>
      <c r="P1064" s="31"/>
    </row>
    <row r="1065" spans="1:16" x14ac:dyDescent="0.2">
      <c r="A1065" s="73"/>
      <c r="C1065" s="65"/>
      <c r="F1065" s="65"/>
      <c r="H1065" s="65"/>
      <c r="K1065" s="73"/>
      <c r="M1065" s="65"/>
      <c r="P1065" s="31"/>
    </row>
    <row r="1066" spans="1:16" x14ac:dyDescent="0.2">
      <c r="A1066" s="73"/>
      <c r="C1066" s="65"/>
      <c r="F1066" s="65"/>
      <c r="H1066" s="65"/>
      <c r="K1066" s="73"/>
      <c r="M1066" s="65"/>
      <c r="P1066" s="31"/>
    </row>
    <row r="1067" spans="1:16" x14ac:dyDescent="0.2">
      <c r="A1067" s="73"/>
      <c r="C1067" s="65"/>
      <c r="F1067" s="65"/>
      <c r="H1067" s="65"/>
      <c r="K1067" s="73"/>
      <c r="M1067" s="65"/>
      <c r="P1067" s="31"/>
    </row>
    <row r="1068" spans="1:16" x14ac:dyDescent="0.2">
      <c r="A1068" s="73"/>
      <c r="C1068" s="65"/>
      <c r="F1068" s="65"/>
      <c r="H1068" s="65"/>
      <c r="K1068" s="73"/>
      <c r="M1068" s="65"/>
      <c r="P1068" s="31"/>
    </row>
    <row r="1069" spans="1:16" x14ac:dyDescent="0.2">
      <c r="A1069" s="73"/>
      <c r="C1069" s="65"/>
      <c r="F1069" s="65"/>
      <c r="H1069" s="65"/>
      <c r="K1069" s="73"/>
      <c r="M1069" s="65"/>
      <c r="P1069" s="31"/>
    </row>
    <row r="1070" spans="1:16" x14ac:dyDescent="0.2">
      <c r="A1070" s="73"/>
      <c r="C1070" s="65"/>
      <c r="F1070" s="65"/>
      <c r="H1070" s="65"/>
      <c r="K1070" s="73"/>
      <c r="M1070" s="65"/>
      <c r="P1070" s="31"/>
    </row>
    <row r="1071" spans="1:16" x14ac:dyDescent="0.2">
      <c r="A1071" s="73"/>
      <c r="C1071" s="65"/>
      <c r="F1071" s="65"/>
      <c r="H1071" s="65"/>
      <c r="K1071" s="73"/>
      <c r="M1071" s="65"/>
      <c r="P1071" s="31"/>
    </row>
    <row r="1072" spans="1:16" x14ac:dyDescent="0.2">
      <c r="A1072" s="73"/>
      <c r="C1072" s="65"/>
      <c r="F1072" s="65"/>
      <c r="H1072" s="65"/>
      <c r="K1072" s="73"/>
      <c r="M1072" s="65"/>
      <c r="P1072" s="31"/>
    </row>
    <row r="1073" spans="1:16" x14ac:dyDescent="0.2">
      <c r="A1073" s="73"/>
      <c r="C1073" s="65"/>
      <c r="F1073" s="65"/>
      <c r="H1073" s="65"/>
      <c r="K1073" s="73"/>
      <c r="M1073" s="65"/>
      <c r="P1073" s="31"/>
    </row>
    <row r="1074" spans="1:16" x14ac:dyDescent="0.2">
      <c r="A1074" s="73"/>
      <c r="C1074" s="65"/>
      <c r="F1074" s="65"/>
      <c r="H1074" s="65"/>
      <c r="K1074" s="73"/>
      <c r="M1074" s="65"/>
      <c r="P1074" s="31"/>
    </row>
    <row r="1075" spans="1:16" x14ac:dyDescent="0.2">
      <c r="A1075" s="73"/>
      <c r="C1075" s="65"/>
      <c r="F1075" s="65"/>
      <c r="H1075" s="65"/>
      <c r="K1075" s="73"/>
      <c r="M1075" s="65"/>
      <c r="P1075" s="31"/>
    </row>
    <row r="1076" spans="1:16" x14ac:dyDescent="0.2">
      <c r="A1076" s="73"/>
      <c r="C1076" s="65"/>
      <c r="F1076" s="65"/>
      <c r="H1076" s="65"/>
      <c r="K1076" s="73"/>
      <c r="M1076" s="65"/>
      <c r="P1076" s="31"/>
    </row>
    <row r="1077" spans="1:16" x14ac:dyDescent="0.2">
      <c r="A1077" s="73"/>
      <c r="C1077" s="65"/>
      <c r="F1077" s="65"/>
      <c r="H1077" s="65"/>
      <c r="K1077" s="73"/>
      <c r="M1077" s="65"/>
      <c r="P1077" s="31"/>
    </row>
    <row r="1078" spans="1:16" x14ac:dyDescent="0.2">
      <c r="A1078" s="73"/>
      <c r="C1078" s="65"/>
      <c r="F1078" s="65"/>
      <c r="H1078" s="65"/>
      <c r="K1078" s="73"/>
      <c r="M1078" s="65"/>
      <c r="P1078" s="31"/>
    </row>
    <row r="1079" spans="1:16" x14ac:dyDescent="0.2">
      <c r="A1079" s="73"/>
      <c r="C1079" s="65"/>
      <c r="F1079" s="65"/>
      <c r="H1079" s="65"/>
      <c r="K1079" s="73"/>
      <c r="M1079" s="65"/>
      <c r="P1079" s="31"/>
    </row>
    <row r="1080" spans="1:16" x14ac:dyDescent="0.2">
      <c r="A1080" s="73"/>
      <c r="C1080" s="65"/>
      <c r="F1080" s="65"/>
      <c r="H1080" s="65"/>
      <c r="K1080" s="73"/>
      <c r="M1080" s="65"/>
      <c r="P1080" s="31"/>
    </row>
    <row r="1081" spans="1:16" x14ac:dyDescent="0.2">
      <c r="A1081" s="73"/>
      <c r="C1081" s="65"/>
      <c r="F1081" s="65"/>
      <c r="H1081" s="65"/>
      <c r="K1081" s="73"/>
      <c r="M1081" s="65"/>
      <c r="P1081" s="31"/>
    </row>
    <row r="1082" spans="1:16" x14ac:dyDescent="0.2">
      <c r="A1082" s="73"/>
      <c r="C1082" s="65"/>
      <c r="F1082" s="65"/>
      <c r="H1082" s="65"/>
      <c r="K1082" s="73"/>
      <c r="M1082" s="65"/>
      <c r="P1082" s="31"/>
    </row>
    <row r="1083" spans="1:16" x14ac:dyDescent="0.2">
      <c r="A1083" s="73"/>
      <c r="C1083" s="65"/>
      <c r="F1083" s="65"/>
      <c r="H1083" s="65"/>
      <c r="K1083" s="73"/>
      <c r="M1083" s="65"/>
      <c r="P1083" s="31"/>
    </row>
    <row r="1084" spans="1:16" x14ac:dyDescent="0.2">
      <c r="A1084" s="73"/>
      <c r="C1084" s="65"/>
      <c r="F1084" s="65"/>
      <c r="H1084" s="65"/>
      <c r="K1084" s="73"/>
      <c r="M1084" s="65"/>
      <c r="P1084" s="31"/>
    </row>
    <row r="1085" spans="1:16" x14ac:dyDescent="0.2">
      <c r="A1085" s="73"/>
      <c r="C1085" s="65"/>
      <c r="F1085" s="65"/>
      <c r="H1085" s="65"/>
      <c r="K1085" s="73"/>
      <c r="M1085" s="65"/>
      <c r="P1085" s="31"/>
    </row>
    <row r="1086" spans="1:16" x14ac:dyDescent="0.2">
      <c r="A1086" s="73"/>
      <c r="C1086" s="65"/>
      <c r="F1086" s="65"/>
      <c r="H1086" s="65"/>
      <c r="K1086" s="73"/>
      <c r="M1086" s="65"/>
      <c r="P1086" s="31"/>
    </row>
    <row r="1087" spans="1:16" x14ac:dyDescent="0.2">
      <c r="A1087" s="73"/>
      <c r="C1087" s="65"/>
      <c r="F1087" s="65"/>
      <c r="H1087" s="65"/>
      <c r="K1087" s="73"/>
      <c r="M1087" s="65"/>
      <c r="P1087" s="31"/>
    </row>
    <row r="1088" spans="1:16" x14ac:dyDescent="0.2">
      <c r="A1088" s="73"/>
      <c r="C1088" s="65"/>
      <c r="F1088" s="65"/>
      <c r="H1088" s="65"/>
      <c r="K1088" s="73"/>
      <c r="M1088" s="65"/>
      <c r="P1088" s="31"/>
    </row>
    <row r="1089" spans="1:16" x14ac:dyDescent="0.2">
      <c r="A1089" s="73"/>
      <c r="C1089" s="65"/>
      <c r="F1089" s="65"/>
      <c r="H1089" s="65"/>
      <c r="K1089" s="73"/>
      <c r="M1089" s="65"/>
      <c r="P1089" s="31"/>
    </row>
    <row r="1090" spans="1:16" x14ac:dyDescent="0.2">
      <c r="A1090" s="73"/>
      <c r="C1090" s="65"/>
      <c r="F1090" s="65"/>
      <c r="H1090" s="65"/>
      <c r="K1090" s="73"/>
      <c r="M1090" s="65"/>
      <c r="P1090" s="31"/>
    </row>
    <row r="1091" spans="1:16" x14ac:dyDescent="0.2">
      <c r="A1091" s="73"/>
      <c r="C1091" s="65"/>
      <c r="F1091" s="65"/>
      <c r="H1091" s="65"/>
      <c r="K1091" s="73"/>
      <c r="M1091" s="65"/>
      <c r="P1091" s="31"/>
    </row>
    <row r="1092" spans="1:16" x14ac:dyDescent="0.2">
      <c r="A1092" s="73"/>
      <c r="C1092" s="65"/>
      <c r="F1092" s="65"/>
      <c r="H1092" s="65"/>
      <c r="K1092" s="73"/>
      <c r="M1092" s="65"/>
      <c r="P1092" s="31"/>
    </row>
    <row r="1093" spans="1:16" x14ac:dyDescent="0.2">
      <c r="A1093" s="73"/>
      <c r="C1093" s="65"/>
      <c r="F1093" s="65"/>
      <c r="H1093" s="65"/>
      <c r="K1093" s="73"/>
      <c r="M1093" s="65"/>
      <c r="P1093" s="31"/>
    </row>
    <row r="1094" spans="1:16" x14ac:dyDescent="0.2">
      <c r="A1094" s="73"/>
      <c r="C1094" s="65"/>
      <c r="F1094" s="65"/>
      <c r="H1094" s="65"/>
      <c r="K1094" s="73"/>
      <c r="M1094" s="65"/>
      <c r="P1094" s="31"/>
    </row>
    <row r="1095" spans="1:16" x14ac:dyDescent="0.2">
      <c r="A1095" s="73"/>
      <c r="C1095" s="65"/>
      <c r="F1095" s="65"/>
      <c r="H1095" s="65"/>
      <c r="K1095" s="73"/>
      <c r="M1095" s="65"/>
      <c r="P1095" s="31"/>
    </row>
    <row r="1096" spans="1:16" x14ac:dyDescent="0.2">
      <c r="A1096" s="73"/>
      <c r="C1096" s="65"/>
      <c r="F1096" s="65"/>
      <c r="H1096" s="65"/>
      <c r="K1096" s="73"/>
      <c r="M1096" s="65"/>
      <c r="P1096" s="31"/>
    </row>
    <row r="1097" spans="1:16" x14ac:dyDescent="0.2">
      <c r="A1097" s="73"/>
      <c r="C1097" s="65"/>
      <c r="F1097" s="65"/>
      <c r="H1097" s="65"/>
      <c r="K1097" s="73"/>
      <c r="M1097" s="65"/>
      <c r="P1097" s="31"/>
    </row>
    <row r="1098" spans="1:16" x14ac:dyDescent="0.2">
      <c r="A1098" s="73"/>
      <c r="C1098" s="65"/>
      <c r="F1098" s="65"/>
      <c r="H1098" s="65"/>
      <c r="K1098" s="73"/>
      <c r="M1098" s="65"/>
      <c r="P1098" s="31"/>
    </row>
    <row r="1099" spans="1:16" x14ac:dyDescent="0.2">
      <c r="A1099" s="73"/>
      <c r="C1099" s="65"/>
      <c r="F1099" s="65"/>
      <c r="H1099" s="65"/>
      <c r="K1099" s="73"/>
      <c r="M1099" s="65"/>
      <c r="P1099" s="31"/>
    </row>
    <row r="1100" spans="1:16" x14ac:dyDescent="0.2">
      <c r="A1100" s="73"/>
      <c r="C1100" s="65"/>
      <c r="F1100" s="65"/>
      <c r="H1100" s="65"/>
      <c r="K1100" s="73"/>
      <c r="M1100" s="65"/>
      <c r="P1100" s="31"/>
    </row>
    <row r="1101" spans="1:16" x14ac:dyDescent="0.2">
      <c r="A1101" s="73"/>
      <c r="C1101" s="65"/>
      <c r="F1101" s="65"/>
      <c r="H1101" s="65"/>
      <c r="K1101" s="73"/>
      <c r="M1101" s="65"/>
    </row>
    <row r="1102" spans="1:16" x14ac:dyDescent="0.2">
      <c r="A1102" s="73"/>
      <c r="C1102" s="65"/>
      <c r="F1102" s="65"/>
      <c r="H1102" s="65"/>
      <c r="K1102" s="73"/>
      <c r="M1102" s="65"/>
    </row>
    <row r="1103" spans="1:16" x14ac:dyDescent="0.2">
      <c r="A1103" s="73"/>
      <c r="C1103" s="65"/>
      <c r="F1103" s="65"/>
      <c r="H1103" s="65"/>
      <c r="K1103" s="73"/>
      <c r="M1103" s="65"/>
    </row>
    <row r="1104" spans="1:16" x14ac:dyDescent="0.2">
      <c r="A1104" s="73"/>
      <c r="C1104" s="65"/>
      <c r="F1104" s="65"/>
      <c r="H1104" s="65"/>
      <c r="K1104" s="73"/>
      <c r="M1104" s="65"/>
    </row>
    <row r="1105" spans="1:13" x14ac:dyDescent="0.2">
      <c r="A1105" s="73"/>
      <c r="C1105" s="65"/>
      <c r="F1105" s="65"/>
      <c r="H1105" s="65"/>
      <c r="K1105" s="73"/>
      <c r="M1105" s="65"/>
    </row>
    <row r="1106" spans="1:13" x14ac:dyDescent="0.2">
      <c r="A1106" s="73"/>
      <c r="C1106" s="65"/>
      <c r="F1106" s="65"/>
      <c r="H1106" s="65"/>
      <c r="K1106" s="73"/>
      <c r="M1106" s="65"/>
    </row>
    <row r="1107" spans="1:13" x14ac:dyDescent="0.2">
      <c r="A1107" s="73"/>
      <c r="C1107" s="65"/>
      <c r="F1107" s="65"/>
      <c r="H1107" s="65"/>
      <c r="K1107" s="73"/>
      <c r="M1107" s="65"/>
    </row>
    <row r="1108" spans="1:13" x14ac:dyDescent="0.2">
      <c r="A1108" s="73"/>
      <c r="C1108" s="65"/>
      <c r="F1108" s="65"/>
      <c r="H1108" s="65"/>
      <c r="K1108" s="73"/>
      <c r="M1108" s="65"/>
    </row>
    <row r="1109" spans="1:13" x14ac:dyDescent="0.2">
      <c r="A1109" s="73"/>
      <c r="C1109" s="65"/>
      <c r="F1109" s="65"/>
      <c r="H1109" s="65"/>
      <c r="K1109" s="73"/>
      <c r="M1109" s="65"/>
    </row>
    <row r="1110" spans="1:13" x14ac:dyDescent="0.2">
      <c r="A1110" s="73"/>
      <c r="C1110" s="65"/>
      <c r="F1110" s="65"/>
      <c r="H1110" s="65"/>
      <c r="K1110" s="73"/>
      <c r="M1110" s="65"/>
    </row>
    <row r="1111" spans="1:13" x14ac:dyDescent="0.2">
      <c r="A1111" s="73"/>
      <c r="C1111" s="65"/>
      <c r="F1111" s="65"/>
      <c r="H1111" s="65"/>
      <c r="K1111" s="73"/>
      <c r="M1111" s="65"/>
    </row>
    <row r="1112" spans="1:13" x14ac:dyDescent="0.2">
      <c r="A1112" s="73"/>
      <c r="C1112" s="65"/>
      <c r="F1112" s="65"/>
      <c r="H1112" s="65"/>
      <c r="K1112" s="73"/>
      <c r="M1112" s="65"/>
    </row>
    <row r="1113" spans="1:13" x14ac:dyDescent="0.2">
      <c r="A1113" s="73"/>
      <c r="C1113" s="65"/>
      <c r="F1113" s="65"/>
      <c r="H1113" s="65"/>
      <c r="K1113" s="73"/>
      <c r="M1113" s="65"/>
    </row>
    <row r="1114" spans="1:13" x14ac:dyDescent="0.2">
      <c r="A1114" s="73"/>
      <c r="C1114" s="65"/>
      <c r="F1114" s="65"/>
      <c r="H1114" s="65"/>
      <c r="K1114" s="73"/>
      <c r="M1114" s="65"/>
    </row>
    <row r="1115" spans="1:13" x14ac:dyDescent="0.2">
      <c r="A1115" s="73"/>
      <c r="C1115" s="65"/>
      <c r="F1115" s="65"/>
      <c r="H1115" s="65"/>
      <c r="K1115" s="73"/>
      <c r="M1115" s="65"/>
    </row>
    <row r="1116" spans="1:13" x14ac:dyDescent="0.2">
      <c r="A1116" s="73"/>
      <c r="C1116" s="65"/>
      <c r="F1116" s="65"/>
      <c r="H1116" s="65"/>
      <c r="K1116" s="73"/>
      <c r="M1116" s="65"/>
    </row>
    <row r="1117" spans="1:13" x14ac:dyDescent="0.2">
      <c r="A1117" s="73"/>
      <c r="C1117" s="65"/>
      <c r="F1117" s="65"/>
      <c r="H1117" s="65"/>
      <c r="K1117" s="73"/>
      <c r="M1117" s="65"/>
    </row>
    <row r="1118" spans="1:13" x14ac:dyDescent="0.2">
      <c r="A1118" s="73"/>
      <c r="C1118" s="65"/>
      <c r="F1118" s="65"/>
      <c r="H1118" s="65"/>
      <c r="K1118" s="73"/>
      <c r="M1118" s="65"/>
    </row>
    <row r="1119" spans="1:13" x14ac:dyDescent="0.2">
      <c r="A1119" s="73"/>
      <c r="C1119" s="65"/>
      <c r="F1119" s="65"/>
      <c r="H1119" s="65"/>
      <c r="K1119" s="73"/>
      <c r="M1119" s="65"/>
    </row>
    <row r="1120" spans="1:13" x14ac:dyDescent="0.2">
      <c r="A1120" s="73"/>
      <c r="C1120" s="65"/>
      <c r="F1120" s="65"/>
      <c r="H1120" s="65"/>
      <c r="K1120" s="73"/>
      <c r="M1120" s="65"/>
    </row>
    <row r="1121" spans="1:13" x14ac:dyDescent="0.2">
      <c r="A1121" s="73"/>
      <c r="C1121" s="65"/>
      <c r="F1121" s="65"/>
      <c r="H1121" s="65"/>
      <c r="K1121" s="73"/>
      <c r="M1121" s="65"/>
    </row>
    <row r="1122" spans="1:13" x14ac:dyDescent="0.2">
      <c r="A1122" s="73"/>
      <c r="C1122" s="65"/>
      <c r="F1122" s="65"/>
      <c r="H1122" s="65"/>
      <c r="K1122" s="73"/>
      <c r="M1122" s="65"/>
    </row>
    <row r="1123" spans="1:13" x14ac:dyDescent="0.2">
      <c r="A1123" s="73"/>
      <c r="C1123" s="65"/>
      <c r="F1123" s="65"/>
      <c r="H1123" s="65"/>
      <c r="K1123" s="73"/>
      <c r="M1123" s="65"/>
    </row>
    <row r="1124" spans="1:13" x14ac:dyDescent="0.2">
      <c r="A1124" s="73"/>
      <c r="C1124" s="65"/>
      <c r="F1124" s="65"/>
      <c r="H1124" s="65"/>
      <c r="K1124" s="73"/>
      <c r="M1124" s="65"/>
    </row>
    <row r="1125" spans="1:13" x14ac:dyDescent="0.2">
      <c r="A1125" s="73"/>
      <c r="C1125" s="65"/>
      <c r="F1125" s="65"/>
      <c r="H1125" s="65"/>
      <c r="K1125" s="73"/>
      <c r="M1125" s="65"/>
    </row>
    <row r="1126" spans="1:13" x14ac:dyDescent="0.2">
      <c r="A1126" s="73"/>
      <c r="C1126" s="65"/>
      <c r="F1126" s="65"/>
      <c r="H1126" s="65"/>
      <c r="K1126" s="73"/>
      <c r="M1126" s="65"/>
    </row>
    <row r="1127" spans="1:13" x14ac:dyDescent="0.2">
      <c r="A1127" s="73"/>
      <c r="C1127" s="65"/>
      <c r="F1127" s="65"/>
      <c r="H1127" s="65"/>
      <c r="K1127" s="73"/>
      <c r="M1127" s="65"/>
    </row>
    <row r="1128" spans="1:13" x14ac:dyDescent="0.2">
      <c r="A1128" s="73"/>
      <c r="C1128" s="65"/>
      <c r="F1128" s="65"/>
      <c r="H1128" s="65"/>
      <c r="K1128" s="73"/>
      <c r="M1128" s="65"/>
    </row>
    <row r="1129" spans="1:13" x14ac:dyDescent="0.2">
      <c r="A1129" s="73"/>
      <c r="C1129" s="65"/>
      <c r="F1129" s="65"/>
      <c r="H1129" s="65"/>
      <c r="K1129" s="73"/>
      <c r="M1129" s="65"/>
    </row>
    <row r="1130" spans="1:13" x14ac:dyDescent="0.2">
      <c r="A1130" s="73"/>
      <c r="C1130" s="65"/>
      <c r="F1130" s="65"/>
      <c r="H1130" s="65"/>
      <c r="K1130" s="73"/>
      <c r="M1130" s="65"/>
    </row>
    <row r="1131" spans="1:13" x14ac:dyDescent="0.2">
      <c r="A1131" s="73"/>
      <c r="C1131" s="65"/>
      <c r="F1131" s="65"/>
      <c r="H1131" s="65"/>
      <c r="K1131" s="73"/>
      <c r="M1131" s="65"/>
    </row>
    <row r="1132" spans="1:13" x14ac:dyDescent="0.2">
      <c r="A1132" s="73"/>
      <c r="C1132" s="65"/>
      <c r="F1132" s="65"/>
      <c r="H1132" s="65"/>
      <c r="K1132" s="73"/>
      <c r="M1132" s="65"/>
    </row>
    <row r="1133" spans="1:13" x14ac:dyDescent="0.2">
      <c r="A1133" s="73"/>
      <c r="C1133" s="65"/>
      <c r="F1133" s="65"/>
      <c r="H1133" s="65"/>
      <c r="K1133" s="73"/>
      <c r="M1133" s="65"/>
    </row>
    <row r="1134" spans="1:13" x14ac:dyDescent="0.2">
      <c r="A1134" s="73"/>
      <c r="C1134" s="65"/>
      <c r="F1134" s="65"/>
      <c r="H1134" s="65"/>
      <c r="K1134" s="73"/>
      <c r="M1134" s="65"/>
    </row>
    <row r="1135" spans="1:13" x14ac:dyDescent="0.2">
      <c r="A1135" s="73"/>
      <c r="C1135" s="65"/>
      <c r="F1135" s="65"/>
      <c r="H1135" s="65"/>
      <c r="K1135" s="73"/>
      <c r="M1135" s="65"/>
    </row>
    <row r="1136" spans="1:13" x14ac:dyDescent="0.2">
      <c r="A1136" s="73"/>
      <c r="C1136" s="65"/>
      <c r="F1136" s="65"/>
      <c r="H1136" s="65"/>
      <c r="K1136" s="73"/>
      <c r="M1136" s="65"/>
    </row>
    <row r="1137" spans="1:13" x14ac:dyDescent="0.2">
      <c r="A1137" s="73"/>
      <c r="C1137" s="65"/>
      <c r="F1137" s="65"/>
      <c r="H1137" s="65"/>
      <c r="K1137" s="73"/>
      <c r="M1137" s="65"/>
    </row>
    <row r="1138" spans="1:13" x14ac:dyDescent="0.2">
      <c r="A1138" s="73"/>
      <c r="C1138" s="65"/>
      <c r="F1138" s="65"/>
      <c r="H1138" s="65"/>
      <c r="K1138" s="73"/>
      <c r="M1138" s="65"/>
    </row>
    <row r="1139" spans="1:13" x14ac:dyDescent="0.2">
      <c r="A1139" s="73"/>
      <c r="C1139" s="65"/>
      <c r="F1139" s="65"/>
      <c r="H1139" s="65"/>
      <c r="K1139" s="73"/>
      <c r="M1139" s="65"/>
    </row>
    <row r="1140" spans="1:13" x14ac:dyDescent="0.2">
      <c r="A1140" s="73"/>
      <c r="C1140" s="65"/>
      <c r="F1140" s="65"/>
      <c r="H1140" s="65"/>
      <c r="K1140" s="73"/>
      <c r="M1140" s="65"/>
    </row>
    <row r="1141" spans="1:13" x14ac:dyDescent="0.2">
      <c r="A1141" s="73"/>
      <c r="C1141" s="65"/>
      <c r="F1141" s="65"/>
      <c r="H1141" s="65"/>
      <c r="K1141" s="73"/>
      <c r="M1141" s="65"/>
    </row>
    <row r="1142" spans="1:13" x14ac:dyDescent="0.2">
      <c r="A1142" s="73"/>
      <c r="C1142" s="65"/>
      <c r="F1142" s="65"/>
      <c r="H1142" s="65"/>
      <c r="K1142" s="73"/>
      <c r="M1142" s="65"/>
    </row>
    <row r="1143" spans="1:13" x14ac:dyDescent="0.2">
      <c r="A1143" s="73"/>
      <c r="C1143" s="65"/>
      <c r="F1143" s="65"/>
      <c r="H1143" s="65"/>
      <c r="K1143" s="73"/>
      <c r="M1143" s="65"/>
    </row>
    <row r="1144" spans="1:13" x14ac:dyDescent="0.2">
      <c r="A1144" s="73"/>
      <c r="C1144" s="65"/>
      <c r="F1144" s="65"/>
      <c r="H1144" s="65"/>
      <c r="K1144" s="73"/>
      <c r="M1144" s="65"/>
    </row>
    <row r="1145" spans="1:13" x14ac:dyDescent="0.2">
      <c r="A1145" s="73"/>
      <c r="C1145" s="65"/>
      <c r="F1145" s="65"/>
      <c r="H1145" s="65"/>
      <c r="K1145" s="73"/>
      <c r="M1145" s="65"/>
    </row>
    <row r="1146" spans="1:13" x14ac:dyDescent="0.2">
      <c r="A1146" s="73"/>
      <c r="C1146" s="65"/>
      <c r="F1146" s="65"/>
      <c r="H1146" s="65"/>
      <c r="K1146" s="73"/>
      <c r="M1146" s="65"/>
    </row>
    <row r="1147" spans="1:13" x14ac:dyDescent="0.2">
      <c r="A1147" s="73"/>
      <c r="C1147" s="65"/>
      <c r="F1147" s="65"/>
      <c r="H1147" s="65"/>
      <c r="K1147" s="73"/>
      <c r="M1147" s="65"/>
    </row>
    <row r="1148" spans="1:13" x14ac:dyDescent="0.2">
      <c r="A1148" s="73"/>
      <c r="C1148" s="65"/>
      <c r="F1148" s="65"/>
      <c r="H1148" s="65"/>
      <c r="K1148" s="73"/>
      <c r="M1148" s="65"/>
    </row>
    <row r="1149" spans="1:13" x14ac:dyDescent="0.2">
      <c r="A1149" s="73"/>
      <c r="C1149" s="65"/>
      <c r="F1149" s="65"/>
      <c r="H1149" s="65"/>
      <c r="K1149" s="73"/>
      <c r="M1149" s="65"/>
    </row>
    <row r="1150" spans="1:13" x14ac:dyDescent="0.2">
      <c r="A1150" s="73"/>
      <c r="C1150" s="65"/>
      <c r="F1150" s="65"/>
      <c r="H1150" s="65"/>
      <c r="K1150" s="73"/>
      <c r="M1150" s="65"/>
    </row>
    <row r="1151" spans="1:13" x14ac:dyDescent="0.2">
      <c r="A1151" s="73"/>
      <c r="C1151" s="65"/>
      <c r="F1151" s="65"/>
      <c r="H1151" s="65"/>
      <c r="K1151" s="73"/>
      <c r="M1151" s="65"/>
    </row>
    <row r="1152" spans="1:13" x14ac:dyDescent="0.2">
      <c r="A1152" s="73"/>
      <c r="C1152" s="65"/>
      <c r="F1152" s="65"/>
      <c r="H1152" s="65"/>
      <c r="K1152" s="73"/>
      <c r="M1152" s="65"/>
    </row>
    <row r="1153" spans="1:13" x14ac:dyDescent="0.2">
      <c r="A1153" s="73"/>
      <c r="C1153" s="65"/>
      <c r="F1153" s="65"/>
      <c r="H1153" s="65"/>
      <c r="K1153" s="73"/>
      <c r="M1153" s="65"/>
    </row>
    <row r="1154" spans="1:13" x14ac:dyDescent="0.2">
      <c r="A1154" s="73"/>
      <c r="C1154" s="65"/>
      <c r="F1154" s="65"/>
      <c r="H1154" s="65"/>
      <c r="K1154" s="73"/>
      <c r="M1154" s="65"/>
    </row>
    <row r="1155" spans="1:13" x14ac:dyDescent="0.2">
      <c r="A1155" s="73"/>
      <c r="C1155" s="65"/>
      <c r="F1155" s="65"/>
      <c r="H1155" s="65"/>
      <c r="K1155" s="73"/>
      <c r="M1155" s="65"/>
    </row>
    <row r="1156" spans="1:13" x14ac:dyDescent="0.2">
      <c r="A1156" s="73"/>
      <c r="C1156" s="65"/>
      <c r="F1156" s="65"/>
      <c r="H1156" s="65"/>
      <c r="K1156" s="73"/>
      <c r="M1156" s="65"/>
    </row>
    <row r="1157" spans="1:13" x14ac:dyDescent="0.2">
      <c r="A1157" s="73"/>
      <c r="C1157" s="65"/>
      <c r="F1157" s="65"/>
      <c r="H1157" s="65"/>
      <c r="K1157" s="73"/>
      <c r="M1157" s="65"/>
    </row>
    <row r="1158" spans="1:13" x14ac:dyDescent="0.2">
      <c r="A1158" s="73"/>
      <c r="C1158" s="65"/>
      <c r="F1158" s="65"/>
      <c r="H1158" s="65"/>
      <c r="K1158" s="73"/>
      <c r="M1158" s="65"/>
    </row>
    <row r="1159" spans="1:13" x14ac:dyDescent="0.2">
      <c r="A1159" s="73"/>
      <c r="C1159" s="65"/>
      <c r="F1159" s="65"/>
      <c r="H1159" s="65"/>
      <c r="K1159" s="73"/>
      <c r="M1159" s="65"/>
    </row>
    <row r="1160" spans="1:13" x14ac:dyDescent="0.2">
      <c r="A1160" s="73"/>
      <c r="C1160" s="65"/>
      <c r="F1160" s="65"/>
      <c r="H1160" s="65"/>
      <c r="K1160" s="73"/>
      <c r="M1160" s="65"/>
    </row>
    <row r="1161" spans="1:13" x14ac:dyDescent="0.2">
      <c r="A1161" s="73"/>
      <c r="C1161" s="65"/>
      <c r="F1161" s="65"/>
      <c r="H1161" s="65"/>
      <c r="K1161" s="73"/>
      <c r="M1161" s="65"/>
    </row>
    <row r="1162" spans="1:13" x14ac:dyDescent="0.2">
      <c r="A1162" s="73"/>
      <c r="C1162" s="65"/>
      <c r="F1162" s="65"/>
      <c r="H1162" s="65"/>
      <c r="K1162" s="73"/>
      <c r="M1162" s="65"/>
    </row>
    <row r="1163" spans="1:13" x14ac:dyDescent="0.2">
      <c r="A1163" s="73"/>
      <c r="C1163" s="65"/>
      <c r="F1163" s="65"/>
      <c r="H1163" s="65"/>
      <c r="K1163" s="73"/>
      <c r="M1163" s="65"/>
    </row>
    <row r="1164" spans="1:13" x14ac:dyDescent="0.2">
      <c r="A1164" s="73"/>
      <c r="C1164" s="65"/>
      <c r="F1164" s="65"/>
      <c r="H1164" s="65"/>
      <c r="K1164" s="73"/>
      <c r="M1164" s="65"/>
    </row>
    <row r="1165" spans="1:13" x14ac:dyDescent="0.2">
      <c r="A1165" s="73"/>
      <c r="C1165" s="65"/>
      <c r="F1165" s="65"/>
      <c r="H1165" s="65"/>
      <c r="K1165" s="73"/>
      <c r="M1165" s="65"/>
    </row>
    <row r="1166" spans="1:13" x14ac:dyDescent="0.2">
      <c r="A1166" s="73"/>
      <c r="C1166" s="65"/>
      <c r="F1166" s="65"/>
      <c r="H1166" s="65"/>
      <c r="K1166" s="73"/>
      <c r="M1166" s="65"/>
    </row>
    <row r="1167" spans="1:13" x14ac:dyDescent="0.2">
      <c r="A1167" s="73"/>
      <c r="C1167" s="65"/>
      <c r="F1167" s="65"/>
      <c r="H1167" s="65"/>
      <c r="K1167" s="73"/>
      <c r="M1167" s="65"/>
    </row>
    <row r="1168" spans="1:13" x14ac:dyDescent="0.2">
      <c r="A1168" s="73"/>
      <c r="C1168" s="65"/>
      <c r="F1168" s="65"/>
      <c r="H1168" s="65"/>
      <c r="K1168" s="73"/>
      <c r="M1168" s="65"/>
    </row>
    <row r="1169" spans="1:13" x14ac:dyDescent="0.2">
      <c r="A1169" s="73"/>
      <c r="C1169" s="65"/>
      <c r="F1169" s="65"/>
      <c r="H1169" s="65"/>
      <c r="K1169" s="73"/>
      <c r="M1169" s="65"/>
    </row>
    <row r="1170" spans="1:13" x14ac:dyDescent="0.2">
      <c r="A1170" s="73"/>
      <c r="C1170" s="65"/>
      <c r="F1170" s="65"/>
      <c r="H1170" s="65"/>
      <c r="K1170" s="73"/>
      <c r="M1170" s="65"/>
    </row>
    <row r="1171" spans="1:13" x14ac:dyDescent="0.2">
      <c r="A1171" s="73"/>
      <c r="C1171" s="65"/>
      <c r="F1171" s="65"/>
      <c r="H1171" s="65"/>
      <c r="K1171" s="73"/>
      <c r="M1171" s="65"/>
    </row>
    <row r="1172" spans="1:13" x14ac:dyDescent="0.2">
      <c r="A1172" s="73"/>
      <c r="C1172" s="65"/>
      <c r="F1172" s="65"/>
      <c r="H1172" s="65"/>
      <c r="K1172" s="73"/>
      <c r="M1172" s="65"/>
    </row>
    <row r="1173" spans="1:13" x14ac:dyDescent="0.2">
      <c r="A1173" s="73"/>
      <c r="C1173" s="65"/>
      <c r="F1173" s="65"/>
      <c r="H1173" s="65"/>
      <c r="K1173" s="73"/>
      <c r="M1173" s="65"/>
    </row>
    <row r="1174" spans="1:13" x14ac:dyDescent="0.2">
      <c r="A1174" s="73"/>
      <c r="C1174" s="65"/>
      <c r="F1174" s="65"/>
      <c r="H1174" s="65"/>
      <c r="K1174" s="73"/>
      <c r="M1174" s="65"/>
    </row>
    <row r="1175" spans="1:13" x14ac:dyDescent="0.2">
      <c r="A1175" s="73"/>
      <c r="C1175" s="65"/>
      <c r="F1175" s="65"/>
      <c r="H1175" s="65"/>
      <c r="K1175" s="73"/>
      <c r="M1175" s="65"/>
    </row>
    <row r="1176" spans="1:13" x14ac:dyDescent="0.2">
      <c r="A1176" s="73"/>
      <c r="C1176" s="65"/>
      <c r="F1176" s="65"/>
      <c r="H1176" s="65"/>
      <c r="K1176" s="73"/>
      <c r="M1176" s="65"/>
    </row>
    <row r="1177" spans="1:13" x14ac:dyDescent="0.2">
      <c r="A1177" s="73"/>
      <c r="C1177" s="65"/>
      <c r="F1177" s="65"/>
      <c r="H1177" s="65"/>
      <c r="K1177" s="73"/>
      <c r="M1177" s="65"/>
    </row>
    <row r="1178" spans="1:13" x14ac:dyDescent="0.2">
      <c r="A1178" s="73"/>
      <c r="C1178" s="65"/>
      <c r="F1178" s="65"/>
      <c r="H1178" s="65"/>
      <c r="K1178" s="73"/>
      <c r="M1178" s="65"/>
    </row>
    <row r="1179" spans="1:13" x14ac:dyDescent="0.2">
      <c r="A1179" s="73"/>
      <c r="C1179" s="65"/>
      <c r="F1179" s="65"/>
      <c r="H1179" s="65"/>
      <c r="K1179" s="73"/>
      <c r="M1179" s="65"/>
    </row>
    <row r="1180" spans="1:13" x14ac:dyDescent="0.2">
      <c r="A1180" s="73"/>
      <c r="C1180" s="65"/>
      <c r="F1180" s="65"/>
      <c r="H1180" s="65"/>
      <c r="K1180" s="73"/>
      <c r="M1180" s="65"/>
    </row>
    <row r="1181" spans="1:13" x14ac:dyDescent="0.2">
      <c r="A1181" s="73"/>
      <c r="C1181" s="65"/>
      <c r="F1181" s="65"/>
      <c r="H1181" s="65"/>
      <c r="K1181" s="73"/>
      <c r="M1181" s="65"/>
    </row>
    <row r="1182" spans="1:13" x14ac:dyDescent="0.2">
      <c r="A1182" s="73"/>
      <c r="C1182" s="65"/>
      <c r="F1182" s="65"/>
      <c r="H1182" s="65"/>
      <c r="K1182" s="73"/>
      <c r="M1182" s="65"/>
    </row>
    <row r="1183" spans="1:13" x14ac:dyDescent="0.2">
      <c r="A1183" s="73"/>
      <c r="C1183" s="65"/>
      <c r="F1183" s="65"/>
      <c r="H1183" s="65"/>
      <c r="K1183" s="73"/>
      <c r="M1183" s="65"/>
    </row>
    <row r="1184" spans="1:13" x14ac:dyDescent="0.2">
      <c r="A1184" s="73"/>
      <c r="C1184" s="65"/>
      <c r="F1184" s="65"/>
      <c r="H1184" s="65"/>
      <c r="K1184" s="73"/>
      <c r="M1184" s="65"/>
    </row>
    <row r="1185" spans="1:13" x14ac:dyDescent="0.2">
      <c r="A1185" s="73"/>
      <c r="C1185" s="65"/>
      <c r="F1185" s="65"/>
      <c r="H1185" s="65"/>
      <c r="K1185" s="73"/>
      <c r="M1185" s="65"/>
    </row>
    <row r="1186" spans="1:13" x14ac:dyDescent="0.2">
      <c r="A1186" s="73"/>
      <c r="C1186" s="65"/>
      <c r="F1186" s="65"/>
      <c r="H1186" s="65"/>
      <c r="K1186" s="73"/>
      <c r="M1186" s="65"/>
    </row>
    <row r="1187" spans="1:13" x14ac:dyDescent="0.2">
      <c r="A1187" s="73"/>
      <c r="C1187" s="65"/>
      <c r="F1187" s="65"/>
      <c r="H1187" s="65"/>
      <c r="K1187" s="73"/>
      <c r="M1187" s="65"/>
    </row>
    <row r="1188" spans="1:13" x14ac:dyDescent="0.2">
      <c r="A1188" s="73"/>
      <c r="C1188" s="65"/>
      <c r="F1188" s="65"/>
      <c r="H1188" s="65"/>
      <c r="K1188" s="73"/>
      <c r="M1188" s="65"/>
    </row>
    <row r="1189" spans="1:13" x14ac:dyDescent="0.2">
      <c r="A1189" s="73"/>
      <c r="C1189" s="65"/>
      <c r="F1189" s="65"/>
      <c r="H1189" s="65"/>
      <c r="K1189" s="73"/>
      <c r="M1189" s="65"/>
    </row>
    <row r="1190" spans="1:13" x14ac:dyDescent="0.2">
      <c r="A1190" s="73"/>
      <c r="C1190" s="65"/>
      <c r="F1190" s="65"/>
      <c r="H1190" s="65"/>
      <c r="K1190" s="73"/>
      <c r="M1190" s="65"/>
    </row>
    <row r="1191" spans="1:13" x14ac:dyDescent="0.2">
      <c r="A1191" s="73"/>
      <c r="C1191" s="65"/>
      <c r="F1191" s="65"/>
      <c r="H1191" s="65"/>
      <c r="K1191" s="73"/>
      <c r="M1191" s="65"/>
    </row>
    <row r="1192" spans="1:13" x14ac:dyDescent="0.2">
      <c r="A1192" s="73"/>
      <c r="C1192" s="65"/>
      <c r="F1192" s="65"/>
      <c r="H1192" s="65"/>
      <c r="K1192" s="73"/>
      <c r="M1192" s="65"/>
    </row>
    <row r="1193" spans="1:13" x14ac:dyDescent="0.2">
      <c r="A1193" s="73"/>
      <c r="C1193" s="65"/>
      <c r="F1193" s="65"/>
      <c r="H1193" s="65"/>
      <c r="K1193" s="73"/>
      <c r="M1193" s="65"/>
    </row>
    <row r="1194" spans="1:13" x14ac:dyDescent="0.2">
      <c r="A1194" s="73"/>
      <c r="C1194" s="65"/>
      <c r="F1194" s="65"/>
      <c r="H1194" s="65"/>
      <c r="K1194" s="73"/>
      <c r="M1194" s="65"/>
    </row>
    <row r="1195" spans="1:13" x14ac:dyDescent="0.2">
      <c r="A1195" s="73"/>
      <c r="C1195" s="65"/>
      <c r="F1195" s="65"/>
      <c r="H1195" s="65"/>
      <c r="K1195" s="73"/>
      <c r="M1195" s="65"/>
    </row>
    <row r="1196" spans="1:13" x14ac:dyDescent="0.2">
      <c r="A1196" s="73"/>
      <c r="C1196" s="65"/>
      <c r="F1196" s="65"/>
      <c r="H1196" s="65"/>
      <c r="K1196" s="73"/>
      <c r="M1196" s="65"/>
    </row>
    <row r="1197" spans="1:13" x14ac:dyDescent="0.2">
      <c r="A1197" s="73"/>
      <c r="C1197" s="65"/>
      <c r="F1197" s="65"/>
      <c r="H1197" s="65"/>
      <c r="K1197" s="73"/>
      <c r="M1197" s="65"/>
    </row>
    <row r="1198" spans="1:13" x14ac:dyDescent="0.2">
      <c r="A1198" s="73"/>
      <c r="C1198" s="65"/>
      <c r="F1198" s="65"/>
      <c r="H1198" s="65"/>
      <c r="K1198" s="73"/>
      <c r="M1198" s="65"/>
    </row>
    <row r="1199" spans="1:13" x14ac:dyDescent="0.2">
      <c r="A1199" s="73"/>
      <c r="C1199" s="65"/>
      <c r="F1199" s="65"/>
      <c r="H1199" s="65"/>
      <c r="K1199" s="73"/>
      <c r="M1199" s="65"/>
    </row>
    <row r="1200" spans="1:13" x14ac:dyDescent="0.2">
      <c r="A1200" s="73"/>
      <c r="C1200" s="65"/>
      <c r="F1200" s="65"/>
      <c r="H1200" s="65"/>
      <c r="K1200" s="73"/>
      <c r="M1200" s="65"/>
    </row>
    <row r="1201" spans="1:13" x14ac:dyDescent="0.2">
      <c r="A1201" s="73"/>
      <c r="C1201" s="65"/>
      <c r="F1201" s="65"/>
      <c r="H1201" s="65"/>
      <c r="K1201" s="73"/>
      <c r="M1201" s="65"/>
    </row>
    <row r="1202" spans="1:13" x14ac:dyDescent="0.2">
      <c r="A1202" s="73"/>
      <c r="C1202" s="65"/>
      <c r="F1202" s="65"/>
      <c r="H1202" s="65"/>
      <c r="K1202" s="73"/>
      <c r="M1202" s="65"/>
    </row>
    <row r="1203" spans="1:13" x14ac:dyDescent="0.2">
      <c r="A1203" s="73"/>
      <c r="C1203" s="65"/>
      <c r="F1203" s="65"/>
      <c r="H1203" s="65"/>
      <c r="K1203" s="73"/>
      <c r="M1203" s="65"/>
    </row>
    <row r="1204" spans="1:13" x14ac:dyDescent="0.2">
      <c r="A1204" s="73"/>
      <c r="C1204" s="65"/>
      <c r="F1204" s="65"/>
      <c r="H1204" s="65"/>
      <c r="K1204" s="73"/>
      <c r="M1204" s="65"/>
    </row>
    <row r="1205" spans="1:13" x14ac:dyDescent="0.2">
      <c r="A1205" s="73"/>
      <c r="C1205" s="65"/>
      <c r="F1205" s="65"/>
      <c r="H1205" s="65"/>
      <c r="K1205" s="73"/>
      <c r="M1205" s="65"/>
    </row>
    <row r="1206" spans="1:13" x14ac:dyDescent="0.2">
      <c r="A1206" s="73"/>
      <c r="C1206" s="65"/>
      <c r="F1206" s="65"/>
      <c r="H1206" s="65"/>
      <c r="K1206" s="73"/>
      <c r="M1206" s="65"/>
    </row>
    <row r="1207" spans="1:13" x14ac:dyDescent="0.2">
      <c r="A1207" s="73"/>
      <c r="C1207" s="65"/>
      <c r="F1207" s="65"/>
      <c r="H1207" s="65"/>
      <c r="K1207" s="73"/>
      <c r="M1207" s="65"/>
    </row>
    <row r="1208" spans="1:13" x14ac:dyDescent="0.2">
      <c r="A1208" s="73"/>
      <c r="C1208" s="65"/>
      <c r="F1208" s="65"/>
      <c r="H1208" s="65"/>
      <c r="K1208" s="73"/>
      <c r="M1208" s="65"/>
    </row>
    <row r="1209" spans="1:13" x14ac:dyDescent="0.2">
      <c r="A1209" s="73"/>
      <c r="C1209" s="65"/>
      <c r="F1209" s="65"/>
      <c r="H1209" s="65"/>
      <c r="K1209" s="73"/>
      <c r="M1209" s="65"/>
    </row>
    <row r="1210" spans="1:13" x14ac:dyDescent="0.2">
      <c r="A1210" s="73"/>
      <c r="C1210" s="65"/>
      <c r="F1210" s="65"/>
      <c r="H1210" s="65"/>
      <c r="K1210" s="73"/>
      <c r="M1210" s="65"/>
    </row>
    <row r="1211" spans="1:13" x14ac:dyDescent="0.2">
      <c r="A1211" s="73"/>
      <c r="C1211" s="65"/>
      <c r="F1211" s="65"/>
      <c r="H1211" s="65"/>
      <c r="K1211" s="73"/>
      <c r="M1211" s="65"/>
    </row>
    <row r="1212" spans="1:13" x14ac:dyDescent="0.2">
      <c r="A1212" s="73"/>
      <c r="C1212" s="65"/>
      <c r="F1212" s="65"/>
      <c r="H1212" s="65"/>
      <c r="K1212" s="73"/>
      <c r="M1212" s="65"/>
    </row>
    <row r="1213" spans="1:13" x14ac:dyDescent="0.2">
      <c r="A1213" s="73"/>
      <c r="C1213" s="65"/>
      <c r="F1213" s="65"/>
      <c r="H1213" s="65"/>
      <c r="K1213" s="73"/>
      <c r="M1213" s="65"/>
    </row>
    <row r="1214" spans="1:13" x14ac:dyDescent="0.2">
      <c r="A1214" s="73"/>
      <c r="C1214" s="65"/>
      <c r="F1214" s="65"/>
      <c r="H1214" s="65"/>
      <c r="K1214" s="73"/>
      <c r="M1214" s="65"/>
    </row>
    <row r="1215" spans="1:13" x14ac:dyDescent="0.2">
      <c r="A1215" s="73"/>
      <c r="C1215" s="65"/>
      <c r="F1215" s="65"/>
      <c r="H1215" s="65"/>
      <c r="K1215" s="73"/>
      <c r="M1215" s="65"/>
    </row>
    <row r="1216" spans="1:13" x14ac:dyDescent="0.2">
      <c r="A1216" s="73"/>
      <c r="C1216" s="65"/>
      <c r="F1216" s="65"/>
      <c r="H1216" s="65"/>
      <c r="K1216" s="73"/>
      <c r="M1216" s="65"/>
    </row>
    <row r="1217" spans="1:13" x14ac:dyDescent="0.2">
      <c r="A1217" s="73"/>
      <c r="C1217" s="65"/>
      <c r="F1217" s="65"/>
      <c r="H1217" s="65"/>
      <c r="K1217" s="73"/>
      <c r="M1217" s="65"/>
    </row>
    <row r="1218" spans="1:13" x14ac:dyDescent="0.2">
      <c r="A1218" s="73"/>
      <c r="C1218" s="65"/>
      <c r="F1218" s="65"/>
      <c r="H1218" s="65"/>
      <c r="K1218" s="73"/>
      <c r="M1218" s="65"/>
    </row>
    <row r="1219" spans="1:13" x14ac:dyDescent="0.2">
      <c r="A1219" s="73"/>
      <c r="C1219" s="65"/>
      <c r="F1219" s="65"/>
      <c r="H1219" s="65"/>
      <c r="K1219" s="73"/>
      <c r="M1219" s="65"/>
    </row>
    <row r="1220" spans="1:13" x14ac:dyDescent="0.2">
      <c r="A1220" s="73"/>
      <c r="C1220" s="65"/>
      <c r="F1220" s="65"/>
      <c r="H1220" s="65"/>
      <c r="K1220" s="73"/>
      <c r="M1220" s="65"/>
    </row>
    <row r="1221" spans="1:13" x14ac:dyDescent="0.2">
      <c r="A1221" s="73"/>
      <c r="C1221" s="65"/>
      <c r="F1221" s="65"/>
      <c r="H1221" s="65"/>
      <c r="K1221" s="73"/>
      <c r="M1221" s="65"/>
    </row>
    <row r="1222" spans="1:13" x14ac:dyDescent="0.2">
      <c r="A1222" s="73"/>
      <c r="C1222" s="65"/>
      <c r="F1222" s="65"/>
      <c r="H1222" s="65"/>
      <c r="K1222" s="73"/>
      <c r="M1222" s="65"/>
    </row>
    <row r="1223" spans="1:13" x14ac:dyDescent="0.2">
      <c r="A1223" s="73"/>
      <c r="C1223" s="65"/>
      <c r="F1223" s="65"/>
      <c r="H1223" s="65"/>
      <c r="K1223" s="73"/>
      <c r="M1223" s="65"/>
    </row>
    <row r="1224" spans="1:13" x14ac:dyDescent="0.2">
      <c r="A1224" s="73"/>
      <c r="C1224" s="65"/>
      <c r="F1224" s="65"/>
      <c r="H1224" s="65"/>
      <c r="K1224" s="73"/>
      <c r="M1224" s="65"/>
    </row>
    <row r="1225" spans="1:13" x14ac:dyDescent="0.2">
      <c r="A1225" s="73"/>
      <c r="C1225" s="65"/>
      <c r="F1225" s="65"/>
      <c r="H1225" s="65"/>
      <c r="K1225" s="73"/>
      <c r="M1225" s="65"/>
    </row>
    <row r="1226" spans="1:13" x14ac:dyDescent="0.2">
      <c r="A1226" s="73"/>
      <c r="C1226" s="65"/>
      <c r="F1226" s="65"/>
      <c r="H1226" s="65"/>
      <c r="K1226" s="73"/>
      <c r="M1226" s="65"/>
    </row>
    <row r="1227" spans="1:13" x14ac:dyDescent="0.2">
      <c r="A1227" s="73"/>
      <c r="C1227" s="65"/>
      <c r="F1227" s="65"/>
      <c r="H1227" s="65"/>
      <c r="K1227" s="73"/>
      <c r="M1227" s="65"/>
    </row>
    <row r="1228" spans="1:13" x14ac:dyDescent="0.2">
      <c r="A1228" s="73"/>
      <c r="C1228" s="65"/>
      <c r="F1228" s="65"/>
      <c r="H1228" s="65"/>
      <c r="K1228" s="73"/>
      <c r="M1228" s="65"/>
    </row>
    <row r="1229" spans="1:13" x14ac:dyDescent="0.2">
      <c r="A1229" s="73"/>
      <c r="C1229" s="65"/>
      <c r="F1229" s="65"/>
      <c r="H1229" s="65"/>
      <c r="K1229" s="73"/>
      <c r="M1229" s="65"/>
    </row>
    <row r="1230" spans="1:13" x14ac:dyDescent="0.2">
      <c r="A1230" s="73"/>
      <c r="C1230" s="65"/>
      <c r="F1230" s="65"/>
      <c r="H1230" s="65"/>
      <c r="K1230" s="73"/>
      <c r="M1230" s="65"/>
    </row>
    <row r="1231" spans="1:13" x14ac:dyDescent="0.2">
      <c r="A1231" s="73"/>
      <c r="C1231" s="65"/>
      <c r="F1231" s="65"/>
      <c r="H1231" s="65"/>
      <c r="K1231" s="73"/>
      <c r="M1231" s="65"/>
    </row>
    <row r="1232" spans="1:13" x14ac:dyDescent="0.2">
      <c r="A1232" s="73"/>
      <c r="C1232" s="65"/>
      <c r="F1232" s="65"/>
      <c r="H1232" s="65"/>
      <c r="K1232" s="73"/>
      <c r="M1232" s="65"/>
    </row>
    <row r="1233" spans="1:13" x14ac:dyDescent="0.2">
      <c r="A1233" s="73"/>
      <c r="C1233" s="65"/>
      <c r="F1233" s="65"/>
      <c r="H1233" s="65"/>
      <c r="K1233" s="73"/>
      <c r="M1233" s="65"/>
    </row>
    <row r="1234" spans="1:13" x14ac:dyDescent="0.2">
      <c r="A1234" s="73"/>
      <c r="C1234" s="65"/>
      <c r="F1234" s="65"/>
      <c r="H1234" s="65"/>
      <c r="K1234" s="73"/>
      <c r="M1234" s="65"/>
    </row>
    <row r="1235" spans="1:13" x14ac:dyDescent="0.2">
      <c r="A1235" s="73"/>
      <c r="C1235" s="65"/>
      <c r="F1235" s="65"/>
      <c r="H1235" s="65"/>
      <c r="K1235" s="73"/>
      <c r="M1235" s="65"/>
    </row>
    <row r="1236" spans="1:13" x14ac:dyDescent="0.2">
      <c r="A1236" s="73"/>
      <c r="C1236" s="65"/>
      <c r="F1236" s="65"/>
      <c r="H1236" s="65"/>
      <c r="K1236" s="73"/>
      <c r="M1236" s="65"/>
    </row>
    <row r="1237" spans="1:13" x14ac:dyDescent="0.2">
      <c r="A1237" s="73"/>
      <c r="C1237" s="65"/>
      <c r="F1237" s="65"/>
      <c r="H1237" s="65"/>
      <c r="K1237" s="73"/>
      <c r="M1237" s="65"/>
    </row>
    <row r="1238" spans="1:13" x14ac:dyDescent="0.2">
      <c r="A1238" s="73"/>
      <c r="C1238" s="65"/>
      <c r="F1238" s="65"/>
      <c r="H1238" s="65"/>
      <c r="K1238" s="73"/>
      <c r="M1238" s="65"/>
    </row>
    <row r="1239" spans="1:13" x14ac:dyDescent="0.2">
      <c r="A1239" s="73"/>
      <c r="C1239" s="65"/>
      <c r="F1239" s="65"/>
      <c r="H1239" s="65"/>
      <c r="K1239" s="73"/>
      <c r="M1239" s="65"/>
    </row>
    <row r="1240" spans="1:13" x14ac:dyDescent="0.2">
      <c r="A1240" s="73"/>
      <c r="C1240" s="65"/>
      <c r="F1240" s="65"/>
      <c r="H1240" s="65"/>
      <c r="K1240" s="73"/>
      <c r="M1240" s="65"/>
    </row>
    <row r="1241" spans="1:13" x14ac:dyDescent="0.2">
      <c r="A1241" s="73"/>
      <c r="C1241" s="65"/>
      <c r="F1241" s="65"/>
      <c r="H1241" s="65"/>
      <c r="K1241" s="73"/>
      <c r="M1241" s="65"/>
    </row>
    <row r="1242" spans="1:13" x14ac:dyDescent="0.2">
      <c r="A1242" s="73"/>
      <c r="C1242" s="65"/>
      <c r="F1242" s="65"/>
      <c r="H1242" s="65"/>
      <c r="K1242" s="73"/>
      <c r="M1242" s="65"/>
    </row>
    <row r="1243" spans="1:13" x14ac:dyDescent="0.2">
      <c r="A1243" s="73"/>
      <c r="C1243" s="65"/>
      <c r="F1243" s="65"/>
      <c r="H1243" s="65"/>
      <c r="K1243" s="73"/>
      <c r="M1243" s="65"/>
    </row>
    <row r="1244" spans="1:13" x14ac:dyDescent="0.2">
      <c r="A1244" s="73"/>
      <c r="C1244" s="65"/>
      <c r="F1244" s="65"/>
      <c r="H1244" s="65"/>
      <c r="K1244" s="73"/>
      <c r="M1244" s="65"/>
    </row>
    <row r="1245" spans="1:13" x14ac:dyDescent="0.2">
      <c r="A1245" s="73"/>
      <c r="C1245" s="65"/>
      <c r="F1245" s="65"/>
      <c r="H1245" s="65"/>
      <c r="K1245" s="73"/>
      <c r="M1245" s="65"/>
    </row>
    <row r="1246" spans="1:13" x14ac:dyDescent="0.2">
      <c r="A1246" s="73"/>
      <c r="C1246" s="65"/>
      <c r="F1246" s="65"/>
      <c r="H1246" s="65"/>
      <c r="K1246" s="73"/>
      <c r="M1246" s="65"/>
    </row>
    <row r="1247" spans="1:13" x14ac:dyDescent="0.2">
      <c r="A1247" s="73"/>
      <c r="C1247" s="65"/>
      <c r="F1247" s="65"/>
      <c r="H1247" s="65"/>
      <c r="K1247" s="73"/>
      <c r="M1247" s="65"/>
    </row>
    <row r="1248" spans="1:13" x14ac:dyDescent="0.2">
      <c r="A1248" s="73"/>
      <c r="C1248" s="65"/>
      <c r="F1248" s="65"/>
      <c r="H1248" s="65"/>
      <c r="K1248" s="73"/>
      <c r="M1248" s="65"/>
    </row>
    <row r="1249" spans="1:13" x14ac:dyDescent="0.2">
      <c r="A1249" s="73"/>
      <c r="C1249" s="65"/>
      <c r="F1249" s="65"/>
      <c r="H1249" s="65"/>
      <c r="K1249" s="73"/>
      <c r="M1249" s="65"/>
    </row>
    <row r="1250" spans="1:13" x14ac:dyDescent="0.2">
      <c r="A1250" s="73"/>
      <c r="C1250" s="65"/>
      <c r="F1250" s="65"/>
      <c r="H1250" s="65"/>
      <c r="K1250" s="73"/>
      <c r="M1250" s="65"/>
    </row>
    <row r="1251" spans="1:13" x14ac:dyDescent="0.2">
      <c r="A1251" s="73"/>
      <c r="C1251" s="65"/>
      <c r="F1251" s="65"/>
      <c r="H1251" s="65"/>
      <c r="K1251" s="73"/>
      <c r="M1251" s="65"/>
    </row>
    <row r="1252" spans="1:13" x14ac:dyDescent="0.2">
      <c r="A1252" s="73"/>
      <c r="C1252" s="65"/>
      <c r="F1252" s="65"/>
      <c r="H1252" s="65"/>
      <c r="K1252" s="73"/>
      <c r="M1252" s="65"/>
    </row>
    <row r="1253" spans="1:13" x14ac:dyDescent="0.2">
      <c r="A1253" s="73"/>
      <c r="C1253" s="65"/>
      <c r="F1253" s="65"/>
      <c r="H1253" s="65"/>
      <c r="K1253" s="73"/>
      <c r="M1253" s="65"/>
    </row>
    <row r="1254" spans="1:13" x14ac:dyDescent="0.2">
      <c r="A1254" s="73"/>
      <c r="C1254" s="65"/>
      <c r="F1254" s="65"/>
      <c r="H1254" s="65"/>
      <c r="K1254" s="73"/>
      <c r="M1254" s="65"/>
    </row>
    <row r="1255" spans="1:13" x14ac:dyDescent="0.2">
      <c r="A1255" s="73"/>
      <c r="C1255" s="65"/>
      <c r="F1255" s="65"/>
      <c r="H1255" s="65"/>
      <c r="K1255" s="73"/>
      <c r="M1255" s="65"/>
    </row>
    <row r="1256" spans="1:13" x14ac:dyDescent="0.2">
      <c r="A1256" s="73"/>
      <c r="C1256" s="65"/>
      <c r="F1256" s="65"/>
      <c r="H1256" s="65"/>
      <c r="K1256" s="73"/>
      <c r="M1256" s="65"/>
    </row>
    <row r="1257" spans="1:13" x14ac:dyDescent="0.2">
      <c r="A1257" s="73"/>
      <c r="C1257" s="65"/>
      <c r="F1257" s="65"/>
      <c r="H1257" s="65"/>
      <c r="K1257" s="73"/>
      <c r="M1257" s="65"/>
    </row>
    <row r="1258" spans="1:13" x14ac:dyDescent="0.2">
      <c r="A1258" s="73"/>
      <c r="C1258" s="65"/>
      <c r="F1258" s="65"/>
      <c r="H1258" s="65"/>
      <c r="K1258" s="73"/>
      <c r="M1258" s="65"/>
    </row>
    <row r="1259" spans="1:13" x14ac:dyDescent="0.2">
      <c r="A1259" s="73"/>
      <c r="C1259" s="65"/>
      <c r="F1259" s="65"/>
      <c r="H1259" s="65"/>
      <c r="K1259" s="73"/>
      <c r="M1259" s="65"/>
    </row>
    <row r="1260" spans="1:13" x14ac:dyDescent="0.2">
      <c r="A1260" s="73"/>
      <c r="C1260" s="65"/>
      <c r="F1260" s="65"/>
      <c r="H1260" s="65"/>
      <c r="K1260" s="73"/>
      <c r="M1260" s="65"/>
    </row>
    <row r="1261" spans="1:13" x14ac:dyDescent="0.2">
      <c r="A1261" s="73"/>
      <c r="C1261" s="65"/>
      <c r="F1261" s="65"/>
      <c r="H1261" s="65"/>
      <c r="K1261" s="73"/>
      <c r="M1261" s="65"/>
    </row>
    <row r="1262" spans="1:13" x14ac:dyDescent="0.2">
      <c r="A1262" s="73"/>
      <c r="C1262" s="65"/>
      <c r="F1262" s="65"/>
      <c r="H1262" s="65"/>
      <c r="K1262" s="73"/>
      <c r="M1262" s="65"/>
    </row>
    <row r="1263" spans="1:13" x14ac:dyDescent="0.2">
      <c r="A1263" s="73"/>
      <c r="C1263" s="65"/>
      <c r="F1263" s="65"/>
      <c r="H1263" s="65"/>
      <c r="K1263" s="73"/>
      <c r="M1263" s="65"/>
    </row>
    <row r="1264" spans="1:13" x14ac:dyDescent="0.2">
      <c r="A1264" s="73"/>
      <c r="C1264" s="65"/>
      <c r="F1264" s="65"/>
      <c r="H1264" s="65"/>
      <c r="K1264" s="73"/>
      <c r="M1264" s="65"/>
    </row>
    <row r="1265" spans="1:13" x14ac:dyDescent="0.2">
      <c r="A1265" s="73"/>
      <c r="C1265" s="65"/>
      <c r="F1265" s="65"/>
      <c r="H1265" s="65"/>
      <c r="K1265" s="73"/>
      <c r="M1265" s="65"/>
    </row>
    <row r="1266" spans="1:13" x14ac:dyDescent="0.2">
      <c r="A1266" s="73"/>
      <c r="C1266" s="65"/>
      <c r="F1266" s="65"/>
      <c r="H1266" s="65"/>
      <c r="K1266" s="73"/>
      <c r="M1266" s="65"/>
    </row>
    <row r="1267" spans="1:13" x14ac:dyDescent="0.2">
      <c r="A1267" s="73"/>
      <c r="C1267" s="65"/>
      <c r="F1267" s="65"/>
      <c r="H1267" s="65"/>
      <c r="K1267" s="73"/>
      <c r="M1267" s="65"/>
    </row>
    <row r="1268" spans="1:13" x14ac:dyDescent="0.2">
      <c r="A1268" s="73"/>
      <c r="C1268" s="65"/>
      <c r="F1268" s="65"/>
      <c r="H1268" s="65"/>
      <c r="K1268" s="73"/>
      <c r="M1268" s="65"/>
    </row>
    <row r="1269" spans="1:13" x14ac:dyDescent="0.2">
      <c r="A1269" s="73"/>
      <c r="C1269" s="65"/>
      <c r="F1269" s="65"/>
      <c r="H1269" s="65"/>
      <c r="K1269" s="73"/>
      <c r="M1269" s="65"/>
    </row>
    <row r="1270" spans="1:13" x14ac:dyDescent="0.2">
      <c r="A1270" s="73"/>
      <c r="C1270" s="65"/>
      <c r="F1270" s="65"/>
      <c r="H1270" s="65"/>
      <c r="K1270" s="73"/>
      <c r="M1270" s="65"/>
    </row>
    <row r="1271" spans="1:13" x14ac:dyDescent="0.2">
      <c r="A1271" s="73"/>
      <c r="C1271" s="65"/>
      <c r="F1271" s="65"/>
      <c r="H1271" s="65"/>
      <c r="K1271" s="73"/>
      <c r="M1271" s="65"/>
    </row>
    <row r="1272" spans="1:13" x14ac:dyDescent="0.2">
      <c r="A1272" s="73"/>
      <c r="C1272" s="65"/>
      <c r="F1272" s="65"/>
      <c r="H1272" s="65"/>
      <c r="K1272" s="73"/>
      <c r="M1272" s="65"/>
    </row>
    <row r="1273" spans="1:13" x14ac:dyDescent="0.2">
      <c r="A1273" s="73"/>
      <c r="C1273" s="65"/>
      <c r="F1273" s="65"/>
      <c r="H1273" s="65"/>
      <c r="K1273" s="73"/>
      <c r="M1273" s="65"/>
    </row>
    <row r="1274" spans="1:13" x14ac:dyDescent="0.2">
      <c r="A1274" s="73"/>
      <c r="C1274" s="65"/>
      <c r="F1274" s="65"/>
      <c r="H1274" s="65"/>
      <c r="K1274" s="73"/>
      <c r="M1274" s="65"/>
    </row>
    <row r="1275" spans="1:13" x14ac:dyDescent="0.2">
      <c r="A1275" s="73"/>
      <c r="C1275" s="65"/>
      <c r="F1275" s="65"/>
      <c r="H1275" s="65"/>
      <c r="K1275" s="73"/>
      <c r="M1275" s="65"/>
    </row>
    <row r="1276" spans="1:13" x14ac:dyDescent="0.2">
      <c r="A1276" s="73"/>
      <c r="C1276" s="65"/>
      <c r="F1276" s="65"/>
      <c r="H1276" s="65"/>
      <c r="K1276" s="73"/>
      <c r="M1276" s="65"/>
    </row>
    <row r="1277" spans="1:13" x14ac:dyDescent="0.2">
      <c r="A1277" s="73"/>
      <c r="C1277" s="65"/>
      <c r="F1277" s="65"/>
      <c r="H1277" s="65"/>
      <c r="K1277" s="73"/>
      <c r="M1277" s="65"/>
    </row>
    <row r="1278" spans="1:13" x14ac:dyDescent="0.2">
      <c r="A1278" s="73"/>
      <c r="C1278" s="65"/>
      <c r="F1278" s="65"/>
      <c r="H1278" s="65"/>
      <c r="K1278" s="73"/>
      <c r="M1278" s="65"/>
    </row>
    <row r="1279" spans="1:13" x14ac:dyDescent="0.2">
      <c r="A1279" s="73"/>
      <c r="C1279" s="65"/>
      <c r="F1279" s="65"/>
      <c r="H1279" s="65"/>
      <c r="K1279" s="73"/>
      <c r="M1279" s="65"/>
    </row>
    <row r="1280" spans="1:13" x14ac:dyDescent="0.2">
      <c r="A1280" s="73"/>
      <c r="C1280" s="65"/>
      <c r="F1280" s="65"/>
      <c r="H1280" s="65"/>
      <c r="K1280" s="73"/>
      <c r="M1280" s="65"/>
    </row>
    <row r="1281" spans="1:13" x14ac:dyDescent="0.2">
      <c r="A1281" s="73"/>
      <c r="C1281" s="65"/>
      <c r="F1281" s="65"/>
      <c r="H1281" s="65"/>
      <c r="K1281" s="73"/>
      <c r="M1281" s="65"/>
    </row>
    <row r="1282" spans="1:13" x14ac:dyDescent="0.2">
      <c r="A1282" s="73"/>
      <c r="C1282" s="65"/>
      <c r="F1282" s="65"/>
      <c r="H1282" s="65"/>
      <c r="K1282" s="73"/>
      <c r="M1282" s="65"/>
    </row>
    <row r="1283" spans="1:13" x14ac:dyDescent="0.2">
      <c r="A1283" s="73"/>
      <c r="C1283" s="65"/>
      <c r="F1283" s="65"/>
      <c r="H1283" s="65"/>
      <c r="K1283" s="73"/>
      <c r="M1283" s="65"/>
    </row>
    <row r="1284" spans="1:13" x14ac:dyDescent="0.2">
      <c r="A1284" s="73"/>
      <c r="C1284" s="65"/>
      <c r="F1284" s="65"/>
      <c r="H1284" s="65"/>
      <c r="K1284" s="73"/>
      <c r="M1284" s="65"/>
    </row>
    <row r="1285" spans="1:13" x14ac:dyDescent="0.2">
      <c r="A1285" s="73"/>
      <c r="C1285" s="65"/>
      <c r="F1285" s="65"/>
      <c r="H1285" s="65"/>
      <c r="K1285" s="73"/>
      <c r="M1285" s="65"/>
    </row>
    <row r="1286" spans="1:13" x14ac:dyDescent="0.2">
      <c r="A1286" s="73"/>
      <c r="C1286" s="65"/>
      <c r="F1286" s="65"/>
      <c r="H1286" s="65"/>
      <c r="K1286" s="73"/>
      <c r="M1286" s="65"/>
    </row>
    <row r="1287" spans="1:13" x14ac:dyDescent="0.2">
      <c r="A1287" s="73"/>
      <c r="C1287" s="65"/>
      <c r="F1287" s="65"/>
      <c r="H1287" s="65"/>
      <c r="K1287" s="73"/>
      <c r="M1287" s="65"/>
    </row>
    <row r="1288" spans="1:13" x14ac:dyDescent="0.2">
      <c r="A1288" s="73"/>
      <c r="C1288" s="65"/>
      <c r="F1288" s="65"/>
      <c r="H1288" s="65"/>
      <c r="K1288" s="73"/>
      <c r="M1288" s="65"/>
    </row>
    <row r="1289" spans="1:13" x14ac:dyDescent="0.2">
      <c r="A1289" s="73"/>
      <c r="C1289" s="65"/>
      <c r="F1289" s="65"/>
      <c r="H1289" s="65"/>
      <c r="K1289" s="73"/>
      <c r="M1289" s="65"/>
    </row>
    <row r="1290" spans="1:13" x14ac:dyDescent="0.2">
      <c r="A1290" s="73"/>
      <c r="C1290" s="65"/>
      <c r="F1290" s="65"/>
      <c r="H1290" s="65"/>
      <c r="K1290" s="73"/>
      <c r="M1290" s="65"/>
    </row>
    <row r="1291" spans="1:13" x14ac:dyDescent="0.2">
      <c r="A1291" s="73"/>
      <c r="C1291" s="65"/>
      <c r="F1291" s="65"/>
      <c r="H1291" s="65"/>
      <c r="K1291" s="73"/>
      <c r="M1291" s="65"/>
    </row>
    <row r="1292" spans="1:13" x14ac:dyDescent="0.2">
      <c r="A1292" s="73"/>
      <c r="C1292" s="65"/>
      <c r="F1292" s="65"/>
      <c r="H1292" s="65"/>
      <c r="K1292" s="73"/>
      <c r="M1292" s="65"/>
    </row>
    <row r="1293" spans="1:13" x14ac:dyDescent="0.2">
      <c r="A1293" s="73"/>
      <c r="C1293" s="65"/>
      <c r="F1293" s="65"/>
      <c r="H1293" s="65"/>
      <c r="K1293" s="73"/>
      <c r="M1293" s="65"/>
    </row>
    <row r="1294" spans="1:13" x14ac:dyDescent="0.2">
      <c r="A1294" s="73"/>
      <c r="C1294" s="65"/>
      <c r="F1294" s="65"/>
      <c r="H1294" s="65"/>
      <c r="K1294" s="73"/>
      <c r="M1294" s="65"/>
    </row>
    <row r="1295" spans="1:13" x14ac:dyDescent="0.2">
      <c r="A1295" s="73"/>
      <c r="C1295" s="65"/>
      <c r="F1295" s="65"/>
      <c r="H1295" s="65"/>
      <c r="K1295" s="73"/>
      <c r="M1295" s="65"/>
    </row>
    <row r="1296" spans="1:13" x14ac:dyDescent="0.2">
      <c r="A1296" s="73"/>
      <c r="C1296" s="65"/>
      <c r="F1296" s="65"/>
      <c r="H1296" s="65"/>
      <c r="K1296" s="73"/>
      <c r="M1296" s="65"/>
    </row>
    <row r="1297" spans="1:13" x14ac:dyDescent="0.2">
      <c r="A1297" s="73"/>
      <c r="C1297" s="65"/>
      <c r="F1297" s="65"/>
      <c r="H1297" s="65"/>
      <c r="K1297" s="73"/>
      <c r="M1297" s="65"/>
    </row>
    <row r="1298" spans="1:13" x14ac:dyDescent="0.2">
      <c r="A1298" s="73"/>
      <c r="C1298" s="65"/>
      <c r="F1298" s="65"/>
      <c r="H1298" s="65"/>
      <c r="K1298" s="73"/>
      <c r="M1298" s="65"/>
    </row>
    <row r="1299" spans="1:13" x14ac:dyDescent="0.2">
      <c r="A1299" s="73"/>
      <c r="C1299" s="65"/>
      <c r="F1299" s="65"/>
      <c r="H1299" s="65"/>
      <c r="K1299" s="73"/>
      <c r="M1299" s="65"/>
    </row>
    <row r="1300" spans="1:13" x14ac:dyDescent="0.2">
      <c r="A1300" s="73"/>
      <c r="C1300" s="65"/>
      <c r="F1300" s="65"/>
      <c r="H1300" s="65"/>
      <c r="K1300" s="73"/>
      <c r="M1300" s="65"/>
    </row>
    <row r="1301" spans="1:13" x14ac:dyDescent="0.2">
      <c r="A1301" s="73"/>
      <c r="C1301" s="65"/>
      <c r="F1301" s="65"/>
      <c r="H1301" s="65"/>
      <c r="K1301" s="73"/>
      <c r="M1301" s="65"/>
    </row>
    <row r="1302" spans="1:13" x14ac:dyDescent="0.2">
      <c r="A1302" s="73"/>
      <c r="C1302" s="65"/>
      <c r="F1302" s="65"/>
      <c r="H1302" s="65"/>
      <c r="K1302" s="73"/>
      <c r="M1302" s="65"/>
    </row>
    <row r="1303" spans="1:13" x14ac:dyDescent="0.2">
      <c r="A1303" s="73"/>
      <c r="C1303" s="65"/>
      <c r="F1303" s="65"/>
      <c r="H1303" s="65"/>
      <c r="K1303" s="73"/>
      <c r="M1303" s="65"/>
    </row>
    <row r="1304" spans="1:13" x14ac:dyDescent="0.2">
      <c r="A1304" s="73"/>
      <c r="C1304" s="65"/>
      <c r="F1304" s="65"/>
      <c r="H1304" s="65"/>
      <c r="K1304" s="73"/>
      <c r="M1304" s="65"/>
    </row>
    <row r="1305" spans="1:13" x14ac:dyDescent="0.2">
      <c r="A1305" s="73"/>
      <c r="C1305" s="65"/>
      <c r="F1305" s="65"/>
      <c r="H1305" s="65"/>
      <c r="K1305" s="73"/>
      <c r="M1305" s="65"/>
    </row>
    <row r="1306" spans="1:13" x14ac:dyDescent="0.2">
      <c r="A1306" s="73"/>
      <c r="C1306" s="65"/>
      <c r="F1306" s="65"/>
      <c r="H1306" s="65"/>
      <c r="K1306" s="73"/>
      <c r="M1306" s="65"/>
    </row>
    <row r="1307" spans="1:13" x14ac:dyDescent="0.2">
      <c r="A1307" s="73"/>
      <c r="C1307" s="65"/>
      <c r="F1307" s="65"/>
      <c r="H1307" s="65"/>
      <c r="K1307" s="73"/>
      <c r="M1307" s="65"/>
    </row>
    <row r="1308" spans="1:13" x14ac:dyDescent="0.2">
      <c r="A1308" s="73"/>
      <c r="C1308" s="65"/>
      <c r="F1308" s="65"/>
      <c r="H1308" s="65"/>
      <c r="K1308" s="73"/>
      <c r="M1308" s="65"/>
    </row>
    <row r="1309" spans="1:13" x14ac:dyDescent="0.2">
      <c r="A1309" s="73"/>
      <c r="C1309" s="65"/>
      <c r="F1309" s="65"/>
      <c r="H1309" s="65"/>
      <c r="K1309" s="73"/>
      <c r="M1309" s="65"/>
    </row>
    <row r="1310" spans="1:13" x14ac:dyDescent="0.2">
      <c r="A1310" s="73"/>
      <c r="C1310" s="65"/>
      <c r="F1310" s="65"/>
      <c r="H1310" s="65"/>
      <c r="K1310" s="73"/>
      <c r="M1310" s="65"/>
    </row>
    <row r="1311" spans="1:13" x14ac:dyDescent="0.2">
      <c r="A1311" s="73"/>
      <c r="C1311" s="65"/>
      <c r="F1311" s="65"/>
      <c r="H1311" s="65"/>
      <c r="K1311" s="73"/>
      <c r="M1311" s="65"/>
    </row>
    <row r="1312" spans="1:13" x14ac:dyDescent="0.2">
      <c r="A1312" s="73"/>
      <c r="C1312" s="65"/>
      <c r="F1312" s="65"/>
      <c r="H1312" s="65"/>
      <c r="K1312" s="73"/>
      <c r="M1312" s="65"/>
    </row>
    <row r="1313" spans="1:13" x14ac:dyDescent="0.2">
      <c r="A1313" s="73"/>
      <c r="C1313" s="65"/>
      <c r="F1313" s="65"/>
      <c r="H1313" s="65"/>
      <c r="K1313" s="73"/>
      <c r="M1313" s="65"/>
    </row>
    <row r="1314" spans="1:13" x14ac:dyDescent="0.2">
      <c r="A1314" s="73"/>
      <c r="C1314" s="65"/>
      <c r="F1314" s="65"/>
      <c r="H1314" s="65"/>
      <c r="K1314" s="73"/>
      <c r="M1314" s="65"/>
    </row>
    <row r="1315" spans="1:13" x14ac:dyDescent="0.2">
      <c r="A1315" s="73"/>
      <c r="C1315" s="65"/>
      <c r="F1315" s="65"/>
      <c r="H1315" s="65"/>
      <c r="K1315" s="73"/>
      <c r="M1315" s="65"/>
    </row>
    <row r="1316" spans="1:13" x14ac:dyDescent="0.2">
      <c r="A1316" s="73"/>
      <c r="C1316" s="65"/>
      <c r="F1316" s="65"/>
      <c r="H1316" s="65"/>
      <c r="K1316" s="73"/>
      <c r="M1316" s="65"/>
    </row>
    <row r="1317" spans="1:13" x14ac:dyDescent="0.2">
      <c r="A1317" s="73"/>
      <c r="C1317" s="65"/>
      <c r="F1317" s="65"/>
      <c r="H1317" s="65"/>
      <c r="K1317" s="73"/>
      <c r="M1317" s="65"/>
    </row>
    <row r="1318" spans="1:13" x14ac:dyDescent="0.2">
      <c r="A1318" s="73"/>
      <c r="C1318" s="65"/>
      <c r="F1318" s="65"/>
      <c r="H1318" s="65"/>
      <c r="K1318" s="73"/>
      <c r="M1318" s="65"/>
    </row>
    <row r="1319" spans="1:13" x14ac:dyDescent="0.2">
      <c r="A1319" s="73"/>
      <c r="C1319" s="65"/>
      <c r="F1319" s="65"/>
      <c r="H1319" s="65"/>
      <c r="K1319" s="73"/>
      <c r="M1319" s="65"/>
    </row>
    <row r="1320" spans="1:13" x14ac:dyDescent="0.2">
      <c r="A1320" s="73"/>
      <c r="C1320" s="65"/>
      <c r="F1320" s="65"/>
      <c r="H1320" s="65"/>
      <c r="K1320" s="73"/>
      <c r="M1320" s="65"/>
    </row>
    <row r="1321" spans="1:13" x14ac:dyDescent="0.2">
      <c r="A1321" s="73"/>
      <c r="C1321" s="65"/>
      <c r="F1321" s="65"/>
      <c r="H1321" s="65"/>
      <c r="K1321" s="73"/>
      <c r="M1321" s="65"/>
    </row>
    <row r="1322" spans="1:13" x14ac:dyDescent="0.2">
      <c r="A1322" s="73"/>
      <c r="C1322" s="65"/>
      <c r="F1322" s="65"/>
      <c r="H1322" s="65"/>
      <c r="K1322" s="73"/>
      <c r="M1322" s="65"/>
    </row>
    <row r="1323" spans="1:13" x14ac:dyDescent="0.2">
      <c r="A1323" s="73"/>
      <c r="C1323" s="65"/>
      <c r="F1323" s="65"/>
      <c r="H1323" s="65"/>
      <c r="K1323" s="73"/>
      <c r="M1323" s="65"/>
    </row>
    <row r="1324" spans="1:13" x14ac:dyDescent="0.2">
      <c r="A1324" s="73"/>
      <c r="C1324" s="65"/>
      <c r="F1324" s="65"/>
      <c r="H1324" s="65"/>
      <c r="K1324" s="73"/>
      <c r="M1324" s="65"/>
    </row>
    <row r="1325" spans="1:13" x14ac:dyDescent="0.2">
      <c r="A1325" s="73"/>
      <c r="C1325" s="65"/>
      <c r="F1325" s="65"/>
      <c r="H1325" s="65"/>
      <c r="K1325" s="73"/>
      <c r="M1325" s="65"/>
    </row>
    <row r="1326" spans="1:13" x14ac:dyDescent="0.2">
      <c r="A1326" s="73"/>
      <c r="C1326" s="65"/>
      <c r="F1326" s="65"/>
      <c r="H1326" s="65"/>
      <c r="K1326" s="73"/>
      <c r="M1326" s="65"/>
    </row>
    <row r="1327" spans="1:13" x14ac:dyDescent="0.2">
      <c r="A1327" s="73"/>
      <c r="C1327" s="65"/>
      <c r="F1327" s="65"/>
      <c r="H1327" s="65"/>
      <c r="K1327" s="73"/>
      <c r="M1327" s="65"/>
    </row>
    <row r="1328" spans="1:13" x14ac:dyDescent="0.2">
      <c r="A1328" s="73"/>
      <c r="C1328" s="65"/>
      <c r="F1328" s="65"/>
      <c r="H1328" s="65"/>
      <c r="K1328" s="73"/>
      <c r="M1328" s="65"/>
    </row>
    <row r="1329" spans="1:13" x14ac:dyDescent="0.2">
      <c r="A1329" s="73"/>
      <c r="C1329" s="65"/>
      <c r="F1329" s="65"/>
      <c r="H1329" s="65"/>
      <c r="K1329" s="73"/>
      <c r="M1329" s="65"/>
    </row>
    <row r="1330" spans="1:13" x14ac:dyDescent="0.2">
      <c r="A1330" s="73"/>
      <c r="C1330" s="65"/>
      <c r="F1330" s="65"/>
      <c r="H1330" s="65"/>
      <c r="K1330" s="73"/>
      <c r="M1330" s="65"/>
    </row>
    <row r="1331" spans="1:13" x14ac:dyDescent="0.2">
      <c r="A1331" s="73"/>
      <c r="C1331" s="65"/>
      <c r="F1331" s="65"/>
      <c r="H1331" s="65"/>
      <c r="K1331" s="73"/>
      <c r="M1331" s="65"/>
    </row>
    <row r="1332" spans="1:13" x14ac:dyDescent="0.2">
      <c r="A1332" s="73"/>
      <c r="C1332" s="65"/>
      <c r="F1332" s="65"/>
      <c r="H1332" s="65"/>
      <c r="K1332" s="73"/>
      <c r="M1332" s="65"/>
    </row>
    <row r="1333" spans="1:13" x14ac:dyDescent="0.2">
      <c r="A1333" s="73"/>
      <c r="C1333" s="65"/>
      <c r="F1333" s="65"/>
      <c r="H1333" s="65"/>
      <c r="K1333" s="73"/>
      <c r="M1333" s="65"/>
    </row>
    <row r="1334" spans="1:13" x14ac:dyDescent="0.2">
      <c r="A1334" s="73"/>
      <c r="C1334" s="65"/>
      <c r="F1334" s="65"/>
      <c r="H1334" s="65"/>
      <c r="K1334" s="73"/>
      <c r="M1334" s="65"/>
    </row>
    <row r="1335" spans="1:13" x14ac:dyDescent="0.2">
      <c r="A1335" s="73"/>
      <c r="C1335" s="65"/>
      <c r="F1335" s="65"/>
      <c r="H1335" s="65"/>
      <c r="K1335" s="73"/>
      <c r="M1335" s="65"/>
    </row>
    <row r="1336" spans="1:13" x14ac:dyDescent="0.2">
      <c r="A1336" s="73"/>
      <c r="C1336" s="65"/>
      <c r="F1336" s="65"/>
      <c r="H1336" s="65"/>
      <c r="K1336" s="73"/>
      <c r="M1336" s="65"/>
    </row>
    <row r="1337" spans="1:13" x14ac:dyDescent="0.2">
      <c r="A1337" s="73"/>
      <c r="C1337" s="65"/>
      <c r="F1337" s="65"/>
      <c r="H1337" s="65"/>
      <c r="K1337" s="73"/>
      <c r="M1337" s="65"/>
    </row>
    <row r="1338" spans="1:13" x14ac:dyDescent="0.2">
      <c r="A1338" s="73"/>
      <c r="C1338" s="65"/>
      <c r="F1338" s="65"/>
      <c r="H1338" s="65"/>
      <c r="K1338" s="73"/>
      <c r="M1338" s="65"/>
    </row>
    <row r="1339" spans="1:13" x14ac:dyDescent="0.2">
      <c r="A1339" s="73"/>
      <c r="C1339" s="65"/>
      <c r="F1339" s="65"/>
      <c r="H1339" s="65"/>
      <c r="K1339" s="73"/>
      <c r="M1339" s="65"/>
    </row>
    <row r="1340" spans="1:13" x14ac:dyDescent="0.2">
      <c r="A1340" s="73"/>
      <c r="C1340" s="65"/>
      <c r="F1340" s="65"/>
      <c r="H1340" s="65"/>
      <c r="K1340" s="73"/>
      <c r="M1340" s="65"/>
    </row>
    <row r="1341" spans="1:13" x14ac:dyDescent="0.2">
      <c r="A1341" s="73"/>
      <c r="C1341" s="65"/>
      <c r="F1341" s="65"/>
      <c r="H1341" s="65"/>
      <c r="K1341" s="73"/>
      <c r="M1341" s="65"/>
    </row>
    <row r="1342" spans="1:13" x14ac:dyDescent="0.2">
      <c r="A1342" s="73"/>
      <c r="C1342" s="65"/>
      <c r="F1342" s="65"/>
      <c r="H1342" s="65"/>
      <c r="K1342" s="73"/>
      <c r="M1342" s="65"/>
    </row>
    <row r="1343" spans="1:13" x14ac:dyDescent="0.2">
      <c r="A1343" s="73"/>
      <c r="C1343" s="65"/>
      <c r="F1343" s="65"/>
      <c r="H1343" s="65"/>
      <c r="K1343" s="73"/>
      <c r="M1343" s="65"/>
    </row>
    <row r="1344" spans="1:13" x14ac:dyDescent="0.2">
      <c r="A1344" s="73"/>
      <c r="C1344" s="65"/>
      <c r="F1344" s="65"/>
      <c r="H1344" s="65"/>
      <c r="K1344" s="73"/>
      <c r="M1344" s="65"/>
    </row>
    <row r="1345" spans="1:13" x14ac:dyDescent="0.2">
      <c r="A1345" s="73"/>
      <c r="C1345" s="65"/>
      <c r="F1345" s="65"/>
      <c r="H1345" s="65"/>
      <c r="K1345" s="73"/>
      <c r="M1345" s="65"/>
    </row>
    <row r="1346" spans="1:13" x14ac:dyDescent="0.2">
      <c r="A1346" s="73"/>
      <c r="C1346" s="65"/>
      <c r="F1346" s="65"/>
      <c r="H1346" s="65"/>
      <c r="K1346" s="73"/>
      <c r="M1346" s="65"/>
    </row>
    <row r="1347" spans="1:13" x14ac:dyDescent="0.2">
      <c r="A1347" s="73"/>
      <c r="C1347" s="65"/>
      <c r="F1347" s="65"/>
      <c r="H1347" s="65"/>
      <c r="K1347" s="73"/>
      <c r="M1347" s="65"/>
    </row>
    <row r="1348" spans="1:13" x14ac:dyDescent="0.2">
      <c r="A1348" s="73"/>
      <c r="C1348" s="65"/>
      <c r="F1348" s="65"/>
      <c r="H1348" s="65"/>
      <c r="K1348" s="73"/>
      <c r="M1348" s="65"/>
    </row>
    <row r="1349" spans="1:13" x14ac:dyDescent="0.2">
      <c r="A1349" s="73"/>
      <c r="C1349" s="65"/>
      <c r="F1349" s="65"/>
      <c r="H1349" s="65"/>
      <c r="K1349" s="73"/>
      <c r="M1349" s="65"/>
    </row>
    <row r="1350" spans="1:13" x14ac:dyDescent="0.2">
      <c r="A1350" s="73"/>
      <c r="C1350" s="65"/>
      <c r="F1350" s="65"/>
      <c r="H1350" s="65"/>
      <c r="K1350" s="73"/>
      <c r="M1350" s="65"/>
    </row>
    <row r="1351" spans="1:13" x14ac:dyDescent="0.2">
      <c r="A1351" s="73"/>
      <c r="C1351" s="65"/>
      <c r="F1351" s="65"/>
      <c r="H1351" s="65"/>
      <c r="K1351" s="73"/>
      <c r="M1351" s="65"/>
    </row>
    <row r="1352" spans="1:13" x14ac:dyDescent="0.2">
      <c r="A1352" s="73"/>
      <c r="C1352" s="65"/>
      <c r="F1352" s="65"/>
      <c r="H1352" s="65"/>
      <c r="K1352" s="73"/>
      <c r="M1352" s="65"/>
    </row>
    <row r="1353" spans="1:13" x14ac:dyDescent="0.2">
      <c r="A1353" s="73"/>
      <c r="C1353" s="65"/>
      <c r="F1353" s="65"/>
      <c r="H1353" s="65"/>
      <c r="K1353" s="73"/>
      <c r="M1353" s="65"/>
    </row>
    <row r="1354" spans="1:13" x14ac:dyDescent="0.2">
      <c r="A1354" s="73"/>
      <c r="C1354" s="65"/>
      <c r="F1354" s="65"/>
      <c r="H1354" s="65"/>
      <c r="K1354" s="73"/>
      <c r="M1354" s="65"/>
    </row>
    <row r="1355" spans="1:13" x14ac:dyDescent="0.2">
      <c r="A1355" s="73"/>
      <c r="C1355" s="65"/>
      <c r="F1355" s="65"/>
      <c r="H1355" s="65"/>
      <c r="K1355" s="73"/>
      <c r="M1355" s="65"/>
    </row>
    <row r="1356" spans="1:13" x14ac:dyDescent="0.2">
      <c r="A1356" s="73"/>
      <c r="C1356" s="65"/>
      <c r="F1356" s="65"/>
      <c r="H1356" s="65"/>
      <c r="K1356" s="73"/>
      <c r="M1356" s="65"/>
    </row>
    <row r="1357" spans="1:13" x14ac:dyDescent="0.2">
      <c r="A1357" s="73"/>
      <c r="C1357" s="65"/>
      <c r="F1357" s="65"/>
      <c r="H1357" s="65"/>
      <c r="K1357" s="73"/>
      <c r="M1357" s="65"/>
    </row>
    <row r="1358" spans="1:13" x14ac:dyDescent="0.2">
      <c r="A1358" s="73"/>
      <c r="C1358" s="65"/>
      <c r="F1358" s="65"/>
      <c r="H1358" s="65"/>
      <c r="K1358" s="73"/>
      <c r="M1358" s="65"/>
    </row>
    <row r="1359" spans="1:13" x14ac:dyDescent="0.2">
      <c r="A1359" s="73"/>
      <c r="C1359" s="65"/>
      <c r="F1359" s="65"/>
      <c r="H1359" s="65"/>
      <c r="K1359" s="73"/>
      <c r="M1359" s="65"/>
    </row>
    <row r="1360" spans="1:13" x14ac:dyDescent="0.2">
      <c r="A1360" s="73"/>
      <c r="C1360" s="65"/>
      <c r="F1360" s="65"/>
      <c r="H1360" s="65"/>
      <c r="K1360" s="73"/>
      <c r="M1360" s="65"/>
    </row>
    <row r="1361" spans="1:13" x14ac:dyDescent="0.2">
      <c r="A1361" s="73"/>
      <c r="C1361" s="65"/>
      <c r="F1361" s="65"/>
      <c r="H1361" s="65"/>
      <c r="K1361" s="73"/>
      <c r="M1361" s="65"/>
    </row>
    <row r="1362" spans="1:13" x14ac:dyDescent="0.2">
      <c r="A1362" s="73"/>
      <c r="C1362" s="65"/>
      <c r="F1362" s="65"/>
      <c r="H1362" s="65"/>
      <c r="K1362" s="73"/>
      <c r="M1362" s="65"/>
    </row>
    <row r="1363" spans="1:13" x14ac:dyDescent="0.2">
      <c r="A1363" s="73"/>
      <c r="C1363" s="65"/>
      <c r="F1363" s="65"/>
      <c r="H1363" s="65"/>
      <c r="K1363" s="73"/>
      <c r="M1363" s="65"/>
    </row>
    <row r="1364" spans="1:13" x14ac:dyDescent="0.2">
      <c r="A1364" s="73"/>
      <c r="C1364" s="65"/>
      <c r="F1364" s="65"/>
      <c r="H1364" s="65"/>
      <c r="K1364" s="73"/>
      <c r="M1364" s="65"/>
    </row>
    <row r="1365" spans="1:13" x14ac:dyDescent="0.2">
      <c r="A1365" s="73"/>
      <c r="C1365" s="65"/>
      <c r="F1365" s="65"/>
      <c r="H1365" s="65"/>
      <c r="K1365" s="73"/>
      <c r="M1365" s="65"/>
    </row>
    <row r="1366" spans="1:13" x14ac:dyDescent="0.2">
      <c r="A1366" s="73"/>
      <c r="C1366" s="65"/>
      <c r="F1366" s="65"/>
      <c r="H1366" s="65"/>
      <c r="K1366" s="73"/>
      <c r="M1366" s="65"/>
    </row>
    <row r="1367" spans="1:13" x14ac:dyDescent="0.2">
      <c r="A1367" s="73"/>
      <c r="C1367" s="65"/>
      <c r="F1367" s="65"/>
      <c r="H1367" s="65"/>
      <c r="K1367" s="73"/>
      <c r="M1367" s="65"/>
    </row>
    <row r="1368" spans="1:13" x14ac:dyDescent="0.2">
      <c r="A1368" s="73"/>
      <c r="C1368" s="65"/>
      <c r="F1368" s="65"/>
      <c r="H1368" s="65"/>
      <c r="K1368" s="73"/>
      <c r="M1368" s="65"/>
    </row>
    <row r="1369" spans="1:13" x14ac:dyDescent="0.2">
      <c r="A1369" s="73"/>
      <c r="C1369" s="65"/>
      <c r="F1369" s="65"/>
      <c r="H1369" s="65"/>
      <c r="K1369" s="73"/>
      <c r="M1369" s="65"/>
    </row>
    <row r="1370" spans="1:13" x14ac:dyDescent="0.2">
      <c r="A1370" s="73"/>
      <c r="C1370" s="65"/>
      <c r="F1370" s="65"/>
      <c r="H1370" s="65"/>
      <c r="K1370" s="73"/>
      <c r="M1370" s="65"/>
    </row>
    <row r="1371" spans="1:13" x14ac:dyDescent="0.2">
      <c r="A1371" s="73"/>
      <c r="C1371" s="65"/>
      <c r="F1371" s="65"/>
      <c r="H1371" s="65"/>
      <c r="K1371" s="73"/>
      <c r="M1371" s="65"/>
    </row>
    <row r="1372" spans="1:13" x14ac:dyDescent="0.2">
      <c r="A1372" s="73"/>
      <c r="C1372" s="65"/>
      <c r="F1372" s="65"/>
      <c r="H1372" s="65"/>
      <c r="K1372" s="73"/>
      <c r="M1372" s="65"/>
    </row>
    <row r="1373" spans="1:13" x14ac:dyDescent="0.2">
      <c r="A1373" s="73"/>
      <c r="C1373" s="65"/>
      <c r="F1373" s="65"/>
      <c r="H1373" s="65"/>
      <c r="K1373" s="73"/>
      <c r="M1373" s="65"/>
    </row>
    <row r="1374" spans="1:13" x14ac:dyDescent="0.2">
      <c r="A1374" s="73"/>
      <c r="C1374" s="65"/>
      <c r="F1374" s="65"/>
      <c r="H1374" s="65"/>
      <c r="K1374" s="73"/>
      <c r="M1374" s="65"/>
    </row>
    <row r="1375" spans="1:13" x14ac:dyDescent="0.2">
      <c r="A1375" s="73"/>
      <c r="C1375" s="65"/>
      <c r="F1375" s="65"/>
      <c r="H1375" s="65"/>
      <c r="K1375" s="73"/>
      <c r="M1375" s="65"/>
    </row>
    <row r="1376" spans="1:13" x14ac:dyDescent="0.2">
      <c r="A1376" s="73"/>
      <c r="C1376" s="65"/>
      <c r="F1376" s="65"/>
      <c r="H1376" s="65"/>
      <c r="K1376" s="73"/>
      <c r="M1376" s="65"/>
    </row>
    <row r="1377" spans="1:13" x14ac:dyDescent="0.2">
      <c r="A1377" s="73"/>
      <c r="C1377" s="65"/>
      <c r="F1377" s="65"/>
      <c r="H1377" s="65"/>
      <c r="K1377" s="73"/>
      <c r="M1377" s="65"/>
    </row>
    <row r="1378" spans="1:13" x14ac:dyDescent="0.2">
      <c r="A1378" s="73"/>
      <c r="C1378" s="65"/>
      <c r="F1378" s="65"/>
      <c r="H1378" s="65"/>
      <c r="K1378" s="73"/>
      <c r="M1378" s="65"/>
    </row>
    <row r="1379" spans="1:13" x14ac:dyDescent="0.2">
      <c r="A1379" s="73"/>
      <c r="C1379" s="65"/>
      <c r="F1379" s="65"/>
      <c r="H1379" s="65"/>
      <c r="K1379" s="73"/>
      <c r="M1379" s="65"/>
    </row>
    <row r="1380" spans="1:13" x14ac:dyDescent="0.2">
      <c r="A1380" s="73"/>
      <c r="C1380" s="65"/>
      <c r="F1380" s="65"/>
      <c r="H1380" s="65"/>
      <c r="K1380" s="73"/>
      <c r="M1380" s="65"/>
    </row>
    <row r="1381" spans="1:13" x14ac:dyDescent="0.2">
      <c r="A1381" s="73"/>
      <c r="C1381" s="65"/>
      <c r="F1381" s="65"/>
      <c r="H1381" s="65"/>
      <c r="K1381" s="73"/>
      <c r="M1381" s="65"/>
    </row>
    <row r="1382" spans="1:13" x14ac:dyDescent="0.2">
      <c r="A1382" s="73"/>
      <c r="C1382" s="65"/>
      <c r="F1382" s="65"/>
      <c r="H1382" s="65"/>
      <c r="K1382" s="73"/>
      <c r="M1382" s="65"/>
    </row>
    <row r="1383" spans="1:13" x14ac:dyDescent="0.2">
      <c r="A1383" s="73"/>
      <c r="C1383" s="65"/>
      <c r="F1383" s="65"/>
      <c r="H1383" s="65"/>
      <c r="K1383" s="73"/>
      <c r="M1383" s="65"/>
    </row>
    <row r="1384" spans="1:13" x14ac:dyDescent="0.2">
      <c r="A1384" s="73"/>
      <c r="C1384" s="65"/>
      <c r="F1384" s="65"/>
      <c r="H1384" s="65"/>
      <c r="K1384" s="73"/>
      <c r="M1384" s="65"/>
    </row>
    <row r="1385" spans="1:13" x14ac:dyDescent="0.2">
      <c r="A1385" s="73"/>
      <c r="C1385" s="65"/>
      <c r="F1385" s="65"/>
      <c r="H1385" s="65"/>
      <c r="K1385" s="73"/>
      <c r="M1385" s="65"/>
    </row>
    <row r="1386" spans="1:13" x14ac:dyDescent="0.2">
      <c r="A1386" s="73"/>
      <c r="C1386" s="65"/>
      <c r="F1386" s="65"/>
      <c r="H1386" s="65"/>
      <c r="K1386" s="73"/>
      <c r="M1386" s="65"/>
    </row>
    <row r="1387" spans="1:13" x14ac:dyDescent="0.2">
      <c r="A1387" s="73"/>
      <c r="C1387" s="65"/>
      <c r="F1387" s="65"/>
      <c r="H1387" s="65"/>
      <c r="K1387" s="73"/>
      <c r="M1387" s="65"/>
    </row>
    <row r="1388" spans="1:13" x14ac:dyDescent="0.2">
      <c r="A1388" s="73"/>
      <c r="C1388" s="65"/>
      <c r="F1388" s="65"/>
      <c r="H1388" s="65"/>
      <c r="K1388" s="73"/>
      <c r="M1388" s="65"/>
    </row>
    <row r="1389" spans="1:13" x14ac:dyDescent="0.2">
      <c r="A1389" s="73"/>
      <c r="C1389" s="65"/>
      <c r="F1389" s="65"/>
      <c r="H1389" s="65"/>
      <c r="K1389" s="73"/>
      <c r="M1389" s="65"/>
    </row>
    <row r="1390" spans="1:13" x14ac:dyDescent="0.2">
      <c r="A1390" s="73"/>
      <c r="C1390" s="65"/>
      <c r="F1390" s="65"/>
      <c r="H1390" s="65"/>
      <c r="K1390" s="73"/>
      <c r="M1390" s="65"/>
    </row>
    <row r="1391" spans="1:13" x14ac:dyDescent="0.2">
      <c r="A1391" s="73"/>
      <c r="C1391" s="65"/>
      <c r="F1391" s="65"/>
      <c r="H1391" s="65"/>
      <c r="K1391" s="73"/>
      <c r="M1391" s="65"/>
    </row>
    <row r="1392" spans="1:13" x14ac:dyDescent="0.2">
      <c r="A1392" s="73"/>
      <c r="C1392" s="65"/>
      <c r="F1392" s="65"/>
      <c r="H1392" s="65"/>
      <c r="K1392" s="73"/>
      <c r="M1392" s="65"/>
    </row>
    <row r="1393" spans="1:13" x14ac:dyDescent="0.2">
      <c r="A1393" s="73"/>
      <c r="C1393" s="65"/>
      <c r="F1393" s="65"/>
      <c r="H1393" s="65"/>
      <c r="K1393" s="73"/>
      <c r="M1393" s="65"/>
    </row>
    <row r="1394" spans="1:13" x14ac:dyDescent="0.2">
      <c r="A1394" s="73"/>
      <c r="C1394" s="65"/>
      <c r="F1394" s="65"/>
      <c r="H1394" s="65"/>
      <c r="K1394" s="73"/>
      <c r="M1394" s="65"/>
    </row>
    <row r="1395" spans="1:13" x14ac:dyDescent="0.2">
      <c r="A1395" s="73"/>
      <c r="C1395" s="65"/>
      <c r="F1395" s="65"/>
      <c r="H1395" s="65"/>
      <c r="K1395" s="73"/>
      <c r="M1395" s="65"/>
    </row>
    <row r="1396" spans="1:13" x14ac:dyDescent="0.2">
      <c r="A1396" s="73"/>
      <c r="C1396" s="65"/>
      <c r="F1396" s="65"/>
      <c r="H1396" s="65"/>
      <c r="K1396" s="73"/>
      <c r="M1396" s="65"/>
    </row>
    <row r="1397" spans="1:13" x14ac:dyDescent="0.2">
      <c r="A1397" s="73"/>
      <c r="C1397" s="65"/>
      <c r="F1397" s="65"/>
      <c r="H1397" s="65"/>
      <c r="K1397" s="73"/>
      <c r="M1397" s="65"/>
    </row>
    <row r="1398" spans="1:13" x14ac:dyDescent="0.2">
      <c r="A1398" s="73"/>
      <c r="C1398" s="65"/>
      <c r="F1398" s="65"/>
      <c r="H1398" s="65"/>
      <c r="K1398" s="73"/>
      <c r="M1398" s="65"/>
    </row>
    <row r="1399" spans="1:13" x14ac:dyDescent="0.2">
      <c r="A1399" s="73"/>
      <c r="C1399" s="65"/>
      <c r="F1399" s="65"/>
      <c r="H1399" s="65"/>
      <c r="K1399" s="73"/>
      <c r="M1399" s="65"/>
    </row>
    <row r="1400" spans="1:13" x14ac:dyDescent="0.2">
      <c r="A1400" s="73"/>
      <c r="C1400" s="65"/>
      <c r="F1400" s="65"/>
      <c r="H1400" s="65"/>
      <c r="K1400" s="73"/>
      <c r="M1400" s="65"/>
    </row>
    <row r="1401" spans="1:13" x14ac:dyDescent="0.2">
      <c r="A1401" s="73"/>
      <c r="C1401" s="65"/>
      <c r="F1401" s="65"/>
      <c r="H1401" s="65"/>
      <c r="K1401" s="73"/>
      <c r="M1401" s="65"/>
    </row>
    <row r="1402" spans="1:13" x14ac:dyDescent="0.2">
      <c r="A1402" s="73"/>
      <c r="C1402" s="65"/>
      <c r="F1402" s="65"/>
      <c r="H1402" s="65"/>
      <c r="K1402" s="73"/>
      <c r="M1402" s="65"/>
    </row>
    <row r="1403" spans="1:13" x14ac:dyDescent="0.2">
      <c r="A1403" s="73"/>
      <c r="C1403" s="65"/>
      <c r="F1403" s="65"/>
      <c r="H1403" s="65"/>
      <c r="K1403" s="73"/>
      <c r="M1403" s="65"/>
    </row>
    <row r="1404" spans="1:13" x14ac:dyDescent="0.2">
      <c r="A1404" s="73"/>
      <c r="C1404" s="65"/>
      <c r="F1404" s="65"/>
      <c r="H1404" s="65"/>
      <c r="K1404" s="73"/>
      <c r="M1404" s="65"/>
    </row>
    <row r="1405" spans="1:13" x14ac:dyDescent="0.2">
      <c r="A1405" s="73"/>
      <c r="C1405" s="65"/>
      <c r="F1405" s="65"/>
      <c r="H1405" s="65"/>
      <c r="K1405" s="73"/>
      <c r="M1405" s="65"/>
    </row>
    <row r="1406" spans="1:13" x14ac:dyDescent="0.2">
      <c r="A1406" s="73"/>
      <c r="C1406" s="65"/>
      <c r="F1406" s="65"/>
      <c r="H1406" s="65"/>
      <c r="K1406" s="73"/>
      <c r="M1406" s="65"/>
    </row>
    <row r="1407" spans="1:13" x14ac:dyDescent="0.2">
      <c r="A1407" s="73"/>
      <c r="C1407" s="65"/>
      <c r="F1407" s="65"/>
      <c r="H1407" s="65"/>
      <c r="K1407" s="73"/>
      <c r="M1407" s="65"/>
    </row>
    <row r="1408" spans="1:13" x14ac:dyDescent="0.2">
      <c r="A1408" s="73"/>
      <c r="C1408" s="65"/>
      <c r="F1408" s="65"/>
      <c r="H1408" s="65"/>
      <c r="K1408" s="73"/>
      <c r="M1408" s="65"/>
    </row>
    <row r="1409" spans="1:13" x14ac:dyDescent="0.2">
      <c r="A1409" s="73"/>
      <c r="C1409" s="65"/>
      <c r="F1409" s="65"/>
      <c r="H1409" s="65"/>
      <c r="K1409" s="73"/>
      <c r="M1409" s="65"/>
    </row>
    <row r="1410" spans="1:13" x14ac:dyDescent="0.2">
      <c r="A1410" s="73"/>
      <c r="C1410" s="65"/>
      <c r="F1410" s="65"/>
      <c r="H1410" s="65"/>
      <c r="K1410" s="73"/>
      <c r="M1410" s="65"/>
    </row>
    <row r="1411" spans="1:13" x14ac:dyDescent="0.2">
      <c r="A1411" s="73"/>
      <c r="C1411" s="65"/>
      <c r="F1411" s="65"/>
      <c r="H1411" s="65"/>
      <c r="K1411" s="73"/>
      <c r="M1411" s="65"/>
    </row>
    <row r="1412" spans="1:13" x14ac:dyDescent="0.2">
      <c r="A1412" s="73"/>
      <c r="C1412" s="65"/>
      <c r="F1412" s="65"/>
      <c r="H1412" s="65"/>
      <c r="K1412" s="73"/>
      <c r="M1412" s="65"/>
    </row>
    <row r="1413" spans="1:13" x14ac:dyDescent="0.2">
      <c r="A1413" s="73"/>
      <c r="C1413" s="65"/>
      <c r="F1413" s="65"/>
      <c r="H1413" s="65"/>
      <c r="K1413" s="73"/>
      <c r="M1413" s="65"/>
    </row>
    <row r="1414" spans="1:13" x14ac:dyDescent="0.2">
      <c r="A1414" s="73"/>
      <c r="C1414" s="65"/>
      <c r="F1414" s="65"/>
      <c r="H1414" s="65"/>
      <c r="K1414" s="73"/>
      <c r="M1414" s="65"/>
    </row>
    <row r="1415" spans="1:13" x14ac:dyDescent="0.2">
      <c r="A1415" s="73"/>
      <c r="C1415" s="65"/>
      <c r="F1415" s="65"/>
      <c r="H1415" s="65"/>
      <c r="K1415" s="73"/>
      <c r="M1415" s="65"/>
    </row>
    <row r="1416" spans="1:13" x14ac:dyDescent="0.2">
      <c r="A1416" s="73"/>
      <c r="C1416" s="65"/>
      <c r="F1416" s="65"/>
      <c r="H1416" s="65"/>
      <c r="K1416" s="73"/>
      <c r="M1416" s="65"/>
    </row>
    <row r="1417" spans="1:13" x14ac:dyDescent="0.2">
      <c r="A1417" s="73"/>
      <c r="C1417" s="65"/>
      <c r="F1417" s="65"/>
      <c r="H1417" s="65"/>
      <c r="K1417" s="73"/>
      <c r="M1417" s="65"/>
    </row>
    <row r="1418" spans="1:13" x14ac:dyDescent="0.2">
      <c r="A1418" s="73"/>
      <c r="C1418" s="65"/>
      <c r="F1418" s="65"/>
      <c r="H1418" s="65"/>
      <c r="K1418" s="73"/>
      <c r="M1418" s="65"/>
    </row>
    <row r="1419" spans="1:13" x14ac:dyDescent="0.2">
      <c r="A1419" s="73"/>
      <c r="C1419" s="65"/>
      <c r="F1419" s="65"/>
      <c r="H1419" s="65"/>
      <c r="K1419" s="73"/>
      <c r="M1419" s="65"/>
    </row>
    <row r="1420" spans="1:13" x14ac:dyDescent="0.2">
      <c r="A1420" s="73"/>
      <c r="C1420" s="65"/>
      <c r="F1420" s="65"/>
      <c r="H1420" s="65"/>
      <c r="K1420" s="73"/>
      <c r="M1420" s="65"/>
    </row>
    <row r="1421" spans="1:13" x14ac:dyDescent="0.2">
      <c r="A1421" s="73"/>
      <c r="C1421" s="65"/>
      <c r="F1421" s="65"/>
      <c r="H1421" s="65"/>
      <c r="K1421" s="73"/>
      <c r="M1421" s="65"/>
    </row>
    <row r="1422" spans="1:13" x14ac:dyDescent="0.2">
      <c r="A1422" s="73"/>
      <c r="C1422" s="65"/>
      <c r="F1422" s="65"/>
      <c r="H1422" s="65"/>
      <c r="K1422" s="73"/>
      <c r="M1422" s="65"/>
    </row>
    <row r="1423" spans="1:13" x14ac:dyDescent="0.2">
      <c r="A1423" s="73"/>
      <c r="C1423" s="65"/>
      <c r="F1423" s="65"/>
      <c r="H1423" s="65"/>
      <c r="K1423" s="73"/>
      <c r="M1423" s="65"/>
    </row>
    <row r="1424" spans="1:13" x14ac:dyDescent="0.2">
      <c r="A1424" s="73"/>
      <c r="C1424" s="65"/>
      <c r="F1424" s="65"/>
      <c r="H1424" s="65"/>
      <c r="K1424" s="73"/>
      <c r="M1424" s="65"/>
    </row>
    <row r="1425" spans="1:13" x14ac:dyDescent="0.2">
      <c r="A1425" s="73"/>
      <c r="C1425" s="65"/>
      <c r="F1425" s="65"/>
      <c r="H1425" s="65"/>
      <c r="K1425" s="73"/>
      <c r="M1425" s="65"/>
    </row>
    <row r="1426" spans="1:13" x14ac:dyDescent="0.2">
      <c r="A1426" s="73"/>
      <c r="C1426" s="65"/>
      <c r="F1426" s="65"/>
      <c r="H1426" s="65"/>
      <c r="K1426" s="73"/>
      <c r="M1426" s="65"/>
    </row>
    <row r="1427" spans="1:13" x14ac:dyDescent="0.2">
      <c r="A1427" s="73"/>
      <c r="C1427" s="65"/>
      <c r="F1427" s="65"/>
      <c r="H1427" s="65"/>
      <c r="K1427" s="73"/>
      <c r="M1427" s="65"/>
    </row>
    <row r="1428" spans="1:13" x14ac:dyDescent="0.2">
      <c r="A1428" s="73"/>
      <c r="C1428" s="65"/>
      <c r="F1428" s="65"/>
      <c r="H1428" s="65"/>
      <c r="K1428" s="73"/>
      <c r="M1428" s="65"/>
    </row>
    <row r="1429" spans="1:13" x14ac:dyDescent="0.2">
      <c r="A1429" s="73"/>
      <c r="C1429" s="65"/>
      <c r="F1429" s="65"/>
      <c r="H1429" s="65"/>
      <c r="K1429" s="73"/>
      <c r="M1429" s="65"/>
    </row>
    <row r="1430" spans="1:13" x14ac:dyDescent="0.2">
      <c r="A1430" s="73"/>
      <c r="C1430" s="65"/>
      <c r="F1430" s="65"/>
      <c r="H1430" s="65"/>
      <c r="K1430" s="73"/>
      <c r="M1430" s="65"/>
    </row>
    <row r="1431" spans="1:13" x14ac:dyDescent="0.2">
      <c r="A1431" s="73"/>
      <c r="C1431" s="65"/>
      <c r="F1431" s="65"/>
      <c r="H1431" s="65"/>
      <c r="K1431" s="73"/>
      <c r="M1431" s="65"/>
    </row>
    <row r="1432" spans="1:13" x14ac:dyDescent="0.2">
      <c r="A1432" s="73"/>
      <c r="C1432" s="65"/>
      <c r="F1432" s="65"/>
      <c r="H1432" s="65"/>
      <c r="K1432" s="73"/>
      <c r="M1432" s="65"/>
    </row>
    <row r="1433" spans="1:13" x14ac:dyDescent="0.2">
      <c r="A1433" s="73"/>
      <c r="C1433" s="65"/>
      <c r="F1433" s="65"/>
      <c r="H1433" s="65"/>
      <c r="K1433" s="73"/>
      <c r="M1433" s="65"/>
    </row>
    <row r="1434" spans="1:13" x14ac:dyDescent="0.2">
      <c r="A1434" s="73"/>
      <c r="C1434" s="65"/>
      <c r="F1434" s="65"/>
      <c r="H1434" s="65"/>
      <c r="K1434" s="73"/>
      <c r="M1434" s="65"/>
    </row>
    <row r="1435" spans="1:13" x14ac:dyDescent="0.2">
      <c r="A1435" s="73"/>
      <c r="C1435" s="65"/>
      <c r="F1435" s="65"/>
      <c r="H1435" s="65"/>
      <c r="K1435" s="73"/>
      <c r="M1435" s="65"/>
    </row>
    <row r="1436" spans="1:13" x14ac:dyDescent="0.2">
      <c r="A1436" s="73"/>
      <c r="C1436" s="65"/>
      <c r="F1436" s="65"/>
      <c r="H1436" s="65"/>
      <c r="K1436" s="73"/>
      <c r="M1436" s="65"/>
    </row>
    <row r="1437" spans="1:13" x14ac:dyDescent="0.2">
      <c r="A1437" s="73"/>
      <c r="C1437" s="65"/>
      <c r="F1437" s="65"/>
      <c r="H1437" s="65"/>
      <c r="K1437" s="73"/>
      <c r="M1437" s="65"/>
    </row>
    <row r="1438" spans="1:13" x14ac:dyDescent="0.2">
      <c r="A1438" s="73"/>
      <c r="C1438" s="65"/>
      <c r="F1438" s="65"/>
      <c r="H1438" s="65"/>
      <c r="K1438" s="73"/>
      <c r="M1438" s="65"/>
    </row>
    <row r="1439" spans="1:13" x14ac:dyDescent="0.2">
      <c r="A1439" s="73"/>
      <c r="C1439" s="65"/>
      <c r="F1439" s="65"/>
      <c r="H1439" s="65"/>
      <c r="K1439" s="73"/>
      <c r="M1439" s="65"/>
    </row>
    <row r="1440" spans="1:13" x14ac:dyDescent="0.2">
      <c r="A1440" s="73"/>
      <c r="C1440" s="65"/>
      <c r="F1440" s="65"/>
      <c r="H1440" s="65"/>
      <c r="K1440" s="73"/>
      <c r="M1440" s="65"/>
    </row>
    <row r="1441" spans="1:13" x14ac:dyDescent="0.2">
      <c r="A1441" s="73"/>
      <c r="C1441" s="65"/>
      <c r="F1441" s="65"/>
      <c r="H1441" s="65"/>
      <c r="K1441" s="73"/>
      <c r="M1441" s="65"/>
    </row>
    <row r="1442" spans="1:13" x14ac:dyDescent="0.2">
      <c r="A1442" s="73"/>
      <c r="C1442" s="65"/>
      <c r="F1442" s="65"/>
      <c r="H1442" s="65"/>
      <c r="K1442" s="73"/>
      <c r="M1442" s="65"/>
    </row>
    <row r="1443" spans="1:13" x14ac:dyDescent="0.2">
      <c r="A1443" s="73"/>
      <c r="C1443" s="65"/>
      <c r="F1443" s="65"/>
      <c r="H1443" s="65"/>
      <c r="K1443" s="73"/>
      <c r="M1443" s="65"/>
    </row>
    <row r="1444" spans="1:13" x14ac:dyDescent="0.2">
      <c r="A1444" s="73"/>
      <c r="C1444" s="65"/>
      <c r="F1444" s="65"/>
      <c r="H1444" s="65"/>
      <c r="K1444" s="73"/>
      <c r="M1444" s="65"/>
    </row>
    <row r="1445" spans="1:13" x14ac:dyDescent="0.2">
      <c r="A1445" s="73"/>
      <c r="C1445" s="65"/>
      <c r="F1445" s="65"/>
      <c r="H1445" s="65"/>
      <c r="K1445" s="73"/>
      <c r="M1445" s="65"/>
    </row>
    <row r="1446" spans="1:13" x14ac:dyDescent="0.2">
      <c r="A1446" s="73"/>
      <c r="C1446" s="65"/>
      <c r="F1446" s="65"/>
      <c r="H1446" s="65"/>
      <c r="K1446" s="73"/>
      <c r="M1446" s="65"/>
    </row>
    <row r="1447" spans="1:13" x14ac:dyDescent="0.2">
      <c r="A1447" s="73"/>
      <c r="C1447" s="65"/>
      <c r="F1447" s="65"/>
      <c r="H1447" s="65"/>
      <c r="K1447" s="73"/>
      <c r="M1447" s="65"/>
    </row>
    <row r="1448" spans="1:13" x14ac:dyDescent="0.2">
      <c r="A1448" s="73"/>
      <c r="C1448" s="65"/>
      <c r="F1448" s="65"/>
      <c r="H1448" s="65"/>
      <c r="K1448" s="73"/>
      <c r="M1448" s="65"/>
    </row>
    <row r="1449" spans="1:13" x14ac:dyDescent="0.2">
      <c r="A1449" s="73"/>
      <c r="C1449" s="65"/>
      <c r="F1449" s="65"/>
      <c r="H1449" s="65"/>
      <c r="K1449" s="73"/>
      <c r="M1449" s="65"/>
    </row>
    <row r="1450" spans="1:13" x14ac:dyDescent="0.2">
      <c r="A1450" s="73"/>
      <c r="C1450" s="65"/>
      <c r="F1450" s="65"/>
      <c r="H1450" s="65"/>
      <c r="K1450" s="73"/>
      <c r="M1450" s="65"/>
    </row>
    <row r="1451" spans="1:13" x14ac:dyDescent="0.2">
      <c r="A1451" s="73"/>
      <c r="C1451" s="65"/>
      <c r="F1451" s="65"/>
      <c r="H1451" s="65"/>
      <c r="K1451" s="73"/>
      <c r="M1451" s="65"/>
    </row>
    <row r="1452" spans="1:13" x14ac:dyDescent="0.2">
      <c r="A1452" s="73"/>
      <c r="C1452" s="65"/>
      <c r="F1452" s="65"/>
      <c r="H1452" s="65"/>
      <c r="K1452" s="73"/>
      <c r="M1452" s="65"/>
    </row>
    <row r="1453" spans="1:13" x14ac:dyDescent="0.2">
      <c r="A1453" s="73"/>
      <c r="C1453" s="65"/>
      <c r="F1453" s="65"/>
      <c r="H1453" s="65"/>
      <c r="K1453" s="73"/>
      <c r="M1453" s="65"/>
    </row>
    <row r="1454" spans="1:13" x14ac:dyDescent="0.2">
      <c r="A1454" s="73"/>
      <c r="C1454" s="65"/>
      <c r="F1454" s="65"/>
      <c r="H1454" s="65"/>
      <c r="K1454" s="73"/>
      <c r="M1454" s="65"/>
    </row>
    <row r="1455" spans="1:13" x14ac:dyDescent="0.2">
      <c r="A1455" s="73"/>
      <c r="C1455" s="65"/>
      <c r="F1455" s="65"/>
      <c r="H1455" s="65"/>
      <c r="K1455" s="73"/>
      <c r="M1455" s="65"/>
    </row>
    <row r="1456" spans="1:13" x14ac:dyDescent="0.2">
      <c r="A1456" s="73"/>
      <c r="C1456" s="65"/>
      <c r="F1456" s="65"/>
      <c r="H1456" s="65"/>
      <c r="K1456" s="73"/>
      <c r="M1456" s="65"/>
    </row>
    <row r="1457" spans="1:13" x14ac:dyDescent="0.2">
      <c r="A1457" s="73"/>
      <c r="C1457" s="65"/>
      <c r="F1457" s="65"/>
      <c r="H1457" s="65"/>
      <c r="K1457" s="73"/>
      <c r="M1457" s="65"/>
    </row>
    <row r="1458" spans="1:13" x14ac:dyDescent="0.2">
      <c r="A1458" s="73"/>
      <c r="C1458" s="65"/>
      <c r="F1458" s="65"/>
      <c r="H1458" s="65"/>
      <c r="K1458" s="73"/>
      <c r="M1458" s="65"/>
    </row>
    <row r="1459" spans="1:13" x14ac:dyDescent="0.2">
      <c r="A1459" s="73"/>
      <c r="C1459" s="65"/>
      <c r="F1459" s="65"/>
      <c r="H1459" s="65"/>
      <c r="K1459" s="73"/>
      <c r="M1459" s="65"/>
    </row>
    <row r="1460" spans="1:13" x14ac:dyDescent="0.2">
      <c r="A1460" s="73"/>
      <c r="C1460" s="65"/>
      <c r="F1460" s="65"/>
      <c r="H1460" s="65"/>
      <c r="K1460" s="73"/>
      <c r="M1460" s="65"/>
    </row>
    <row r="1461" spans="1:13" x14ac:dyDescent="0.2">
      <c r="A1461" s="73"/>
      <c r="C1461" s="65"/>
      <c r="F1461" s="65"/>
      <c r="H1461" s="65"/>
      <c r="K1461" s="73"/>
      <c r="M1461" s="65"/>
    </row>
    <row r="1462" spans="1:13" x14ac:dyDescent="0.2">
      <c r="A1462" s="73"/>
      <c r="C1462" s="65"/>
      <c r="F1462" s="65"/>
      <c r="H1462" s="65"/>
      <c r="K1462" s="73"/>
      <c r="M1462" s="65"/>
    </row>
    <row r="1463" spans="1:13" x14ac:dyDescent="0.2">
      <c r="A1463" s="73"/>
      <c r="C1463" s="65"/>
      <c r="F1463" s="65"/>
      <c r="H1463" s="65"/>
      <c r="K1463" s="73"/>
      <c r="M1463" s="65"/>
    </row>
    <row r="1464" spans="1:13" x14ac:dyDescent="0.2">
      <c r="A1464" s="73"/>
      <c r="C1464" s="65"/>
      <c r="F1464" s="65"/>
      <c r="H1464" s="65"/>
      <c r="K1464" s="73"/>
      <c r="M1464" s="65"/>
    </row>
    <row r="1465" spans="1:13" x14ac:dyDescent="0.2">
      <c r="A1465" s="73"/>
      <c r="C1465" s="65"/>
      <c r="F1465" s="65"/>
      <c r="H1465" s="65"/>
      <c r="K1465" s="73"/>
      <c r="M1465" s="65"/>
    </row>
    <row r="1466" spans="1:13" x14ac:dyDescent="0.2">
      <c r="A1466" s="73"/>
      <c r="C1466" s="65"/>
      <c r="F1466" s="65"/>
      <c r="H1466" s="65"/>
      <c r="K1466" s="73"/>
      <c r="M1466" s="65"/>
    </row>
    <row r="1467" spans="1:13" x14ac:dyDescent="0.2">
      <c r="A1467" s="73"/>
      <c r="C1467" s="65"/>
      <c r="F1467" s="65"/>
      <c r="H1467" s="65"/>
      <c r="K1467" s="73"/>
      <c r="M1467" s="65"/>
    </row>
    <row r="1468" spans="1:13" x14ac:dyDescent="0.2">
      <c r="A1468" s="73"/>
      <c r="C1468" s="65"/>
      <c r="F1468" s="65"/>
      <c r="H1468" s="65"/>
      <c r="K1468" s="73"/>
      <c r="M1468" s="65"/>
    </row>
    <row r="1469" spans="1:13" x14ac:dyDescent="0.2">
      <c r="A1469" s="73"/>
      <c r="C1469" s="65"/>
      <c r="F1469" s="65"/>
      <c r="H1469" s="65"/>
      <c r="K1469" s="73"/>
      <c r="M1469" s="65"/>
    </row>
    <row r="1470" spans="1:13" x14ac:dyDescent="0.2">
      <c r="A1470" s="73"/>
      <c r="C1470" s="65"/>
      <c r="F1470" s="65"/>
      <c r="H1470" s="65"/>
      <c r="K1470" s="73"/>
      <c r="M1470" s="65"/>
    </row>
    <row r="1471" spans="1:13" x14ac:dyDescent="0.2">
      <c r="A1471" s="73"/>
      <c r="C1471" s="65"/>
      <c r="F1471" s="65"/>
      <c r="H1471" s="65"/>
      <c r="K1471" s="73"/>
      <c r="M1471" s="65"/>
    </row>
    <row r="1472" spans="1:13" x14ac:dyDescent="0.2">
      <c r="A1472" s="73"/>
      <c r="C1472" s="65"/>
      <c r="F1472" s="65"/>
      <c r="H1472" s="65"/>
      <c r="K1472" s="73"/>
      <c r="M1472" s="65"/>
    </row>
    <row r="1473" spans="1:13" x14ac:dyDescent="0.2">
      <c r="A1473" s="73"/>
      <c r="C1473" s="65"/>
      <c r="F1473" s="65"/>
      <c r="H1473" s="65"/>
      <c r="K1473" s="73"/>
      <c r="M1473" s="65"/>
    </row>
    <row r="1474" spans="1:13" x14ac:dyDescent="0.2">
      <c r="A1474" s="73"/>
      <c r="C1474" s="65"/>
      <c r="F1474" s="65"/>
      <c r="H1474" s="65"/>
      <c r="K1474" s="73"/>
      <c r="M1474" s="65"/>
    </row>
    <row r="1475" spans="1:13" x14ac:dyDescent="0.2">
      <c r="A1475" s="73"/>
      <c r="C1475" s="65"/>
      <c r="F1475" s="65"/>
      <c r="H1475" s="65"/>
      <c r="K1475" s="73"/>
      <c r="M1475" s="65"/>
    </row>
    <row r="1476" spans="1:13" x14ac:dyDescent="0.2">
      <c r="A1476" s="73"/>
      <c r="C1476" s="65"/>
      <c r="F1476" s="65"/>
      <c r="H1476" s="65"/>
      <c r="K1476" s="73"/>
      <c r="M1476" s="65"/>
    </row>
    <row r="1477" spans="1:13" x14ac:dyDescent="0.2">
      <c r="A1477" s="73"/>
      <c r="C1477" s="65"/>
      <c r="F1477" s="65"/>
      <c r="H1477" s="65"/>
      <c r="K1477" s="73"/>
      <c r="M1477" s="65"/>
    </row>
    <row r="1478" spans="1:13" x14ac:dyDescent="0.2">
      <c r="A1478" s="73"/>
      <c r="C1478" s="65"/>
      <c r="F1478" s="65"/>
      <c r="H1478" s="65"/>
      <c r="K1478" s="73"/>
      <c r="M1478" s="65"/>
    </row>
    <row r="1479" spans="1:13" x14ac:dyDescent="0.2">
      <c r="A1479" s="73"/>
      <c r="C1479" s="65"/>
      <c r="F1479" s="65"/>
      <c r="H1479" s="65"/>
      <c r="K1479" s="73"/>
      <c r="M1479" s="65"/>
    </row>
    <row r="1480" spans="1:13" x14ac:dyDescent="0.2">
      <c r="A1480" s="73"/>
      <c r="C1480" s="65"/>
      <c r="F1480" s="65"/>
      <c r="H1480" s="65"/>
      <c r="K1480" s="73"/>
      <c r="M1480" s="65"/>
    </row>
    <row r="1481" spans="1:13" x14ac:dyDescent="0.2">
      <c r="A1481" s="73"/>
      <c r="C1481" s="65"/>
      <c r="F1481" s="65"/>
      <c r="H1481" s="65"/>
      <c r="K1481" s="73"/>
      <c r="M1481" s="65"/>
    </row>
    <row r="1482" spans="1:13" x14ac:dyDescent="0.2">
      <c r="A1482" s="73"/>
      <c r="C1482" s="65"/>
      <c r="F1482" s="65"/>
      <c r="H1482" s="65"/>
      <c r="K1482" s="73"/>
      <c r="M1482" s="65"/>
    </row>
    <row r="1483" spans="1:13" x14ac:dyDescent="0.2">
      <c r="A1483" s="73"/>
      <c r="C1483" s="65"/>
      <c r="F1483" s="65"/>
      <c r="H1483" s="65"/>
      <c r="K1483" s="73"/>
      <c r="M1483" s="65"/>
    </row>
    <row r="1484" spans="1:13" x14ac:dyDescent="0.2">
      <c r="A1484" s="73"/>
      <c r="C1484" s="65"/>
      <c r="F1484" s="65"/>
      <c r="H1484" s="65"/>
      <c r="K1484" s="73"/>
      <c r="M1484" s="65"/>
    </row>
    <row r="1485" spans="1:13" x14ac:dyDescent="0.2">
      <c r="A1485" s="73"/>
      <c r="C1485" s="65"/>
      <c r="F1485" s="65"/>
      <c r="H1485" s="65"/>
      <c r="K1485" s="73"/>
      <c r="M1485" s="65"/>
    </row>
    <row r="1486" spans="1:13" x14ac:dyDescent="0.2">
      <c r="A1486" s="73"/>
      <c r="C1486" s="65"/>
      <c r="F1486" s="65"/>
      <c r="H1486" s="65"/>
      <c r="K1486" s="73"/>
      <c r="M1486" s="65"/>
    </row>
    <row r="1487" spans="1:13" x14ac:dyDescent="0.2">
      <c r="A1487" s="73"/>
      <c r="C1487" s="65"/>
      <c r="F1487" s="65"/>
      <c r="H1487" s="65"/>
      <c r="K1487" s="73"/>
      <c r="M1487" s="65"/>
    </row>
    <row r="1488" spans="1:13" x14ac:dyDescent="0.2">
      <c r="A1488" s="73"/>
      <c r="C1488" s="65"/>
      <c r="F1488" s="65"/>
      <c r="H1488" s="65"/>
      <c r="K1488" s="73"/>
      <c r="M1488" s="65"/>
    </row>
    <row r="1489" spans="1:13" x14ac:dyDescent="0.2">
      <c r="A1489" s="73"/>
      <c r="C1489" s="65"/>
      <c r="F1489" s="65"/>
      <c r="H1489" s="65"/>
      <c r="K1489" s="73"/>
      <c r="M1489" s="65"/>
    </row>
    <row r="1490" spans="1:13" x14ac:dyDescent="0.2">
      <c r="A1490" s="73"/>
      <c r="C1490" s="65"/>
      <c r="F1490" s="65"/>
      <c r="H1490" s="65"/>
      <c r="K1490" s="73"/>
      <c r="M1490" s="65"/>
    </row>
    <row r="1491" spans="1:13" x14ac:dyDescent="0.2">
      <c r="A1491" s="73"/>
      <c r="C1491" s="65"/>
      <c r="F1491" s="65"/>
      <c r="H1491" s="65"/>
      <c r="K1491" s="73"/>
      <c r="M1491" s="65"/>
    </row>
    <row r="1492" spans="1:13" x14ac:dyDescent="0.2">
      <c r="A1492" s="73"/>
      <c r="C1492" s="65"/>
      <c r="F1492" s="65"/>
      <c r="H1492" s="65"/>
      <c r="K1492" s="73"/>
      <c r="M1492" s="65"/>
    </row>
    <row r="1493" spans="1:13" x14ac:dyDescent="0.2">
      <c r="A1493" s="73"/>
      <c r="C1493" s="65"/>
      <c r="F1493" s="65"/>
      <c r="H1493" s="65"/>
      <c r="K1493" s="73"/>
      <c r="M1493" s="65"/>
    </row>
    <row r="1494" spans="1:13" x14ac:dyDescent="0.2">
      <c r="A1494" s="73"/>
      <c r="C1494" s="65"/>
      <c r="F1494" s="65"/>
      <c r="H1494" s="65"/>
      <c r="K1494" s="73"/>
      <c r="M1494" s="65"/>
    </row>
    <row r="1495" spans="1:13" x14ac:dyDescent="0.2">
      <c r="A1495" s="73"/>
      <c r="C1495" s="65"/>
      <c r="F1495" s="65"/>
      <c r="H1495" s="65"/>
      <c r="K1495" s="73"/>
      <c r="M1495" s="65"/>
    </row>
    <row r="1496" spans="1:13" x14ac:dyDescent="0.2">
      <c r="A1496" s="73"/>
      <c r="C1496" s="65"/>
      <c r="F1496" s="65"/>
      <c r="H1496" s="65"/>
      <c r="K1496" s="73"/>
      <c r="M1496" s="65"/>
    </row>
    <row r="1497" spans="1:13" x14ac:dyDescent="0.2">
      <c r="A1497" s="73"/>
      <c r="C1497" s="65"/>
      <c r="F1497" s="65"/>
      <c r="H1497" s="65"/>
      <c r="K1497" s="73"/>
      <c r="M1497" s="65"/>
    </row>
    <row r="1498" spans="1:13" x14ac:dyDescent="0.2">
      <c r="A1498" s="73"/>
      <c r="C1498" s="65"/>
      <c r="F1498" s="65"/>
      <c r="H1498" s="65"/>
      <c r="K1498" s="73"/>
      <c r="M1498" s="65"/>
    </row>
    <row r="1499" spans="1:13" x14ac:dyDescent="0.2">
      <c r="A1499" s="73"/>
      <c r="C1499" s="65"/>
      <c r="F1499" s="65"/>
      <c r="H1499" s="65"/>
      <c r="K1499" s="73"/>
      <c r="M1499" s="65"/>
    </row>
    <row r="1500" spans="1:13" x14ac:dyDescent="0.2">
      <c r="A1500" s="73"/>
      <c r="C1500" s="65"/>
      <c r="F1500" s="65"/>
      <c r="H1500" s="65"/>
      <c r="K1500" s="73"/>
      <c r="M1500" s="65"/>
    </row>
    <row r="1501" spans="1:13" x14ac:dyDescent="0.2">
      <c r="A1501" s="73"/>
      <c r="C1501" s="65"/>
      <c r="F1501" s="65"/>
      <c r="K1501" s="73"/>
    </row>
    <row r="1502" spans="1:13" x14ac:dyDescent="0.2">
      <c r="A1502" s="73"/>
      <c r="C1502" s="65"/>
      <c r="F1502" s="65"/>
      <c r="K1502" s="73"/>
    </row>
    <row r="1503" spans="1:13" x14ac:dyDescent="0.2">
      <c r="A1503" s="73"/>
      <c r="C1503" s="65"/>
      <c r="F1503" s="65"/>
      <c r="K1503" s="73"/>
    </row>
    <row r="1504" spans="1:13" x14ac:dyDescent="0.2">
      <c r="A1504" s="73"/>
      <c r="C1504" s="65"/>
      <c r="F1504" s="65"/>
      <c r="K1504" s="73"/>
    </row>
    <row r="1505" spans="1:11" x14ac:dyDescent="0.2">
      <c r="A1505" s="73"/>
      <c r="C1505" s="65"/>
      <c r="F1505" s="65"/>
      <c r="K1505" s="73"/>
    </row>
    <row r="1506" spans="1:11" x14ac:dyDescent="0.2">
      <c r="A1506" s="73"/>
      <c r="C1506" s="65"/>
      <c r="F1506" s="65"/>
      <c r="K1506" s="73"/>
    </row>
    <row r="1507" spans="1:11" x14ac:dyDescent="0.2">
      <c r="A1507" s="73"/>
      <c r="C1507" s="65"/>
      <c r="F1507" s="65"/>
      <c r="K1507" s="73"/>
    </row>
    <row r="1508" spans="1:11" x14ac:dyDescent="0.2">
      <c r="A1508" s="73"/>
      <c r="C1508" s="65"/>
      <c r="F1508" s="65"/>
      <c r="K1508" s="73"/>
    </row>
    <row r="1509" spans="1:11" x14ac:dyDescent="0.2">
      <c r="A1509" s="73"/>
      <c r="C1509" s="65"/>
      <c r="F1509" s="65"/>
      <c r="K1509" s="73"/>
    </row>
    <row r="1510" spans="1:11" x14ac:dyDescent="0.2">
      <c r="A1510" s="73"/>
      <c r="C1510" s="65"/>
      <c r="F1510" s="65"/>
      <c r="K1510" s="73"/>
    </row>
    <row r="1511" spans="1:11" x14ac:dyDescent="0.2">
      <c r="A1511" s="73"/>
      <c r="C1511" s="65"/>
      <c r="F1511" s="65"/>
      <c r="K1511" s="73"/>
    </row>
    <row r="1512" spans="1:11" x14ac:dyDescent="0.2">
      <c r="A1512" s="73"/>
      <c r="C1512" s="65"/>
      <c r="F1512" s="65"/>
      <c r="K1512" s="73"/>
    </row>
    <row r="1513" spans="1:11" x14ac:dyDescent="0.2">
      <c r="A1513" s="73"/>
      <c r="C1513" s="65"/>
      <c r="F1513" s="65"/>
      <c r="K1513" s="73"/>
    </row>
    <row r="1514" spans="1:11" x14ac:dyDescent="0.2">
      <c r="A1514" s="73"/>
      <c r="C1514" s="65"/>
      <c r="F1514" s="65"/>
      <c r="K1514" s="73"/>
    </row>
    <row r="1515" spans="1:11" x14ac:dyDescent="0.2">
      <c r="A1515" s="73"/>
      <c r="C1515" s="65"/>
      <c r="F1515" s="65"/>
      <c r="K1515" s="73"/>
    </row>
    <row r="1516" spans="1:11" x14ac:dyDescent="0.2">
      <c r="A1516" s="73"/>
      <c r="C1516" s="65"/>
      <c r="F1516" s="65"/>
      <c r="K1516" s="73"/>
    </row>
    <row r="1517" spans="1:11" x14ac:dyDescent="0.2">
      <c r="A1517" s="73"/>
      <c r="C1517" s="65"/>
      <c r="F1517" s="65"/>
      <c r="K1517" s="73"/>
    </row>
    <row r="1518" spans="1:11" x14ac:dyDescent="0.2">
      <c r="A1518" s="73"/>
      <c r="C1518" s="65"/>
      <c r="F1518" s="65"/>
      <c r="K1518" s="73"/>
    </row>
    <row r="1519" spans="1:11" x14ac:dyDescent="0.2">
      <c r="A1519" s="73"/>
      <c r="C1519" s="65"/>
      <c r="F1519" s="65"/>
      <c r="K1519" s="73"/>
    </row>
    <row r="1520" spans="1:11" x14ac:dyDescent="0.2">
      <c r="A1520" s="73"/>
      <c r="C1520" s="65"/>
      <c r="F1520" s="65"/>
      <c r="K1520" s="73"/>
    </row>
    <row r="1521" spans="1:11" x14ac:dyDescent="0.2">
      <c r="A1521" s="73"/>
      <c r="C1521" s="65"/>
      <c r="F1521" s="65"/>
      <c r="K1521" s="73"/>
    </row>
    <row r="1522" spans="1:11" x14ac:dyDescent="0.2">
      <c r="A1522" s="73"/>
      <c r="C1522" s="65"/>
      <c r="F1522" s="65"/>
      <c r="K1522" s="73"/>
    </row>
    <row r="1523" spans="1:11" x14ac:dyDescent="0.2">
      <c r="A1523" s="73"/>
      <c r="C1523" s="65"/>
      <c r="F1523" s="65"/>
      <c r="K1523" s="73"/>
    </row>
    <row r="1524" spans="1:11" x14ac:dyDescent="0.2">
      <c r="A1524" s="73"/>
      <c r="C1524" s="65"/>
      <c r="F1524" s="65"/>
      <c r="K1524" s="73"/>
    </row>
    <row r="1525" spans="1:11" x14ac:dyDescent="0.2">
      <c r="A1525" s="73"/>
      <c r="C1525" s="65"/>
      <c r="F1525" s="65"/>
      <c r="K1525" s="73"/>
    </row>
    <row r="1526" spans="1:11" x14ac:dyDescent="0.2">
      <c r="A1526" s="73"/>
      <c r="C1526" s="65"/>
      <c r="F1526" s="65"/>
      <c r="K1526" s="73"/>
    </row>
    <row r="1527" spans="1:11" x14ac:dyDescent="0.2">
      <c r="A1527" s="73"/>
      <c r="C1527" s="65"/>
      <c r="F1527" s="65"/>
      <c r="K1527" s="73"/>
    </row>
    <row r="1528" spans="1:11" x14ac:dyDescent="0.2">
      <c r="A1528" s="73"/>
      <c r="C1528" s="65"/>
      <c r="K1528" s="73"/>
    </row>
    <row r="1529" spans="1:11" x14ac:dyDescent="0.2">
      <c r="A1529" s="73"/>
      <c r="C1529" s="65"/>
      <c r="K1529" s="73"/>
    </row>
    <row r="1530" spans="1:11" x14ac:dyDescent="0.2">
      <c r="A1530" s="73"/>
      <c r="C1530" s="65"/>
      <c r="K1530" s="73"/>
    </row>
    <row r="1531" spans="1:11" x14ac:dyDescent="0.2">
      <c r="A1531" s="73"/>
      <c r="C1531" s="65"/>
      <c r="K1531" s="73"/>
    </row>
    <row r="1532" spans="1:11" x14ac:dyDescent="0.2">
      <c r="A1532" s="73"/>
      <c r="C1532" s="65"/>
      <c r="K1532" s="73"/>
    </row>
    <row r="1533" spans="1:11" x14ac:dyDescent="0.2">
      <c r="A1533" s="73"/>
      <c r="C1533" s="65"/>
      <c r="K1533" s="73"/>
    </row>
    <row r="1534" spans="1:11" x14ac:dyDescent="0.2">
      <c r="A1534" s="73"/>
      <c r="C1534" s="65"/>
      <c r="K1534" s="73"/>
    </row>
    <row r="1535" spans="1:11" x14ac:dyDescent="0.2">
      <c r="A1535" s="73"/>
      <c r="C1535" s="65"/>
      <c r="K1535" s="73"/>
    </row>
    <row r="1536" spans="1:11" x14ac:dyDescent="0.2">
      <c r="A1536" s="73"/>
      <c r="C1536" s="65"/>
      <c r="K1536" s="73"/>
    </row>
    <row r="1537" spans="1:11" x14ac:dyDescent="0.2">
      <c r="A1537" s="73"/>
      <c r="C1537" s="65"/>
      <c r="K1537" s="73"/>
    </row>
    <row r="1538" spans="1:11" x14ac:dyDescent="0.2">
      <c r="A1538" s="73"/>
      <c r="C1538" s="65"/>
      <c r="K1538" s="73"/>
    </row>
    <row r="1539" spans="1:11" x14ac:dyDescent="0.2">
      <c r="A1539" s="73"/>
      <c r="C1539" s="65"/>
      <c r="K1539" s="73"/>
    </row>
    <row r="1540" spans="1:11" x14ac:dyDescent="0.2">
      <c r="A1540" s="73"/>
      <c r="C1540" s="65"/>
      <c r="K1540" s="73"/>
    </row>
    <row r="1541" spans="1:11" x14ac:dyDescent="0.2">
      <c r="A1541" s="73"/>
      <c r="C1541" s="65"/>
      <c r="K1541" s="73"/>
    </row>
    <row r="1542" spans="1:11" x14ac:dyDescent="0.2">
      <c r="A1542" s="73"/>
      <c r="C1542" s="65"/>
      <c r="K1542" s="73"/>
    </row>
    <row r="1543" spans="1:11" x14ac:dyDescent="0.2">
      <c r="A1543" s="73"/>
      <c r="C1543" s="65"/>
      <c r="K1543" s="73"/>
    </row>
    <row r="1544" spans="1:11" x14ac:dyDescent="0.2">
      <c r="A1544" s="73"/>
      <c r="C1544" s="65"/>
      <c r="K1544" s="73"/>
    </row>
    <row r="1545" spans="1:11" x14ac:dyDescent="0.2">
      <c r="A1545" s="73"/>
      <c r="C1545" s="65"/>
      <c r="K1545" s="73"/>
    </row>
    <row r="1546" spans="1:11" x14ac:dyDescent="0.2">
      <c r="A1546" s="73"/>
      <c r="C1546" s="65"/>
      <c r="K1546" s="73"/>
    </row>
    <row r="1547" spans="1:11" x14ac:dyDescent="0.2">
      <c r="A1547" s="73"/>
      <c r="C1547" s="65"/>
      <c r="K1547" s="73"/>
    </row>
    <row r="1548" spans="1:11" x14ac:dyDescent="0.2">
      <c r="A1548" s="73"/>
      <c r="C1548" s="65"/>
      <c r="K1548" s="73"/>
    </row>
    <row r="1549" spans="1:11" x14ac:dyDescent="0.2">
      <c r="A1549" s="73"/>
      <c r="C1549" s="65"/>
      <c r="K1549" s="73"/>
    </row>
    <row r="1550" spans="1:11" x14ac:dyDescent="0.2">
      <c r="A1550" s="73"/>
      <c r="C1550" s="65"/>
      <c r="K1550" s="73"/>
    </row>
    <row r="1551" spans="1:11" x14ac:dyDescent="0.2">
      <c r="A1551" s="73"/>
      <c r="C1551" s="65"/>
      <c r="K1551" s="73"/>
    </row>
    <row r="1552" spans="1:11" x14ac:dyDescent="0.2">
      <c r="A1552" s="73"/>
      <c r="C1552" s="65"/>
      <c r="K1552" s="73"/>
    </row>
    <row r="1553" spans="1:11" x14ac:dyDescent="0.2">
      <c r="A1553" s="73"/>
      <c r="C1553" s="65"/>
      <c r="K1553" s="73"/>
    </row>
    <row r="1554" spans="1:11" x14ac:dyDescent="0.2">
      <c r="A1554" s="73"/>
      <c r="C1554" s="65"/>
      <c r="K1554" s="73"/>
    </row>
    <row r="1555" spans="1:11" x14ac:dyDescent="0.2">
      <c r="A1555" s="73"/>
      <c r="C1555" s="65"/>
      <c r="K1555" s="73"/>
    </row>
    <row r="1556" spans="1:11" x14ac:dyDescent="0.2">
      <c r="A1556" s="73"/>
      <c r="C1556" s="65"/>
      <c r="K1556" s="73"/>
    </row>
    <row r="1557" spans="1:11" x14ac:dyDescent="0.2">
      <c r="A1557" s="73"/>
      <c r="C1557" s="65"/>
      <c r="K1557" s="73"/>
    </row>
    <row r="1558" spans="1:11" x14ac:dyDescent="0.2">
      <c r="A1558" s="73"/>
      <c r="C1558" s="65"/>
      <c r="K1558" s="73"/>
    </row>
    <row r="1559" spans="1:11" x14ac:dyDescent="0.2">
      <c r="A1559" s="73"/>
      <c r="C1559" s="65"/>
      <c r="K1559" s="73"/>
    </row>
    <row r="1560" spans="1:11" x14ac:dyDescent="0.2">
      <c r="A1560" s="73"/>
      <c r="C1560" s="65"/>
      <c r="K1560" s="73"/>
    </row>
    <row r="1561" spans="1:11" x14ac:dyDescent="0.2">
      <c r="A1561" s="73"/>
      <c r="C1561" s="65"/>
      <c r="K1561" s="73"/>
    </row>
    <row r="1562" spans="1:11" x14ac:dyDescent="0.2">
      <c r="A1562" s="73"/>
      <c r="C1562" s="65"/>
      <c r="K1562" s="73"/>
    </row>
    <row r="1563" spans="1:11" x14ac:dyDescent="0.2">
      <c r="A1563" s="73"/>
      <c r="C1563" s="65"/>
      <c r="K1563" s="73"/>
    </row>
    <row r="1564" spans="1:11" x14ac:dyDescent="0.2">
      <c r="A1564" s="73"/>
      <c r="C1564" s="65"/>
      <c r="K1564" s="73"/>
    </row>
    <row r="1565" spans="1:11" x14ac:dyDescent="0.2">
      <c r="A1565" s="73"/>
      <c r="C1565" s="65"/>
      <c r="K1565" s="73"/>
    </row>
    <row r="1566" spans="1:11" x14ac:dyDescent="0.2">
      <c r="A1566" s="73"/>
      <c r="C1566" s="65"/>
      <c r="K1566" s="73"/>
    </row>
    <row r="1567" spans="1:11" x14ac:dyDescent="0.2">
      <c r="A1567" s="73"/>
      <c r="C1567" s="65"/>
      <c r="K1567" s="73"/>
    </row>
    <row r="1568" spans="1:11" x14ac:dyDescent="0.2">
      <c r="A1568" s="73"/>
      <c r="C1568" s="65"/>
      <c r="K1568" s="73"/>
    </row>
    <row r="1569" spans="1:11" x14ac:dyDescent="0.2">
      <c r="A1569" s="73"/>
      <c r="C1569" s="65"/>
      <c r="K1569" s="73"/>
    </row>
    <row r="1570" spans="1:11" x14ac:dyDescent="0.2">
      <c r="A1570" s="73"/>
      <c r="C1570" s="65"/>
      <c r="K1570" s="73"/>
    </row>
    <row r="1571" spans="1:11" x14ac:dyDescent="0.2">
      <c r="A1571" s="73"/>
      <c r="C1571" s="65"/>
      <c r="K1571" s="73"/>
    </row>
    <row r="1572" spans="1:11" x14ac:dyDescent="0.2">
      <c r="A1572" s="73"/>
      <c r="C1572" s="65"/>
      <c r="K1572" s="73"/>
    </row>
    <row r="1573" spans="1:11" x14ac:dyDescent="0.2">
      <c r="A1573" s="73"/>
      <c r="C1573" s="65"/>
      <c r="K1573" s="73"/>
    </row>
    <row r="1574" spans="1:11" x14ac:dyDescent="0.2">
      <c r="A1574" s="73"/>
      <c r="C1574" s="65"/>
      <c r="K1574" s="73"/>
    </row>
    <row r="1575" spans="1:11" x14ac:dyDescent="0.2">
      <c r="A1575" s="73"/>
      <c r="C1575" s="65"/>
      <c r="K1575" s="73"/>
    </row>
    <row r="1576" spans="1:11" x14ac:dyDescent="0.2">
      <c r="A1576" s="73"/>
      <c r="C1576" s="65"/>
      <c r="K1576" s="73"/>
    </row>
    <row r="1577" spans="1:11" x14ac:dyDescent="0.2">
      <c r="A1577" s="73"/>
      <c r="C1577" s="65"/>
      <c r="K1577" s="73"/>
    </row>
    <row r="1578" spans="1:11" x14ac:dyDescent="0.2">
      <c r="A1578" s="73"/>
      <c r="C1578" s="65"/>
      <c r="K1578" s="73"/>
    </row>
    <row r="1579" spans="1:11" x14ac:dyDescent="0.2">
      <c r="A1579" s="73"/>
      <c r="C1579" s="65"/>
      <c r="K1579" s="73"/>
    </row>
    <row r="1580" spans="1:11" x14ac:dyDescent="0.2">
      <c r="A1580" s="73"/>
      <c r="C1580" s="65"/>
      <c r="K1580" s="73"/>
    </row>
    <row r="1581" spans="1:11" x14ac:dyDescent="0.2">
      <c r="A1581" s="73"/>
      <c r="C1581" s="65"/>
      <c r="K1581" s="73"/>
    </row>
    <row r="1582" spans="1:11" x14ac:dyDescent="0.2">
      <c r="A1582" s="73"/>
      <c r="C1582" s="65"/>
      <c r="K1582" s="73"/>
    </row>
    <row r="1583" spans="1:11" x14ac:dyDescent="0.2">
      <c r="A1583" s="73"/>
      <c r="C1583" s="65"/>
      <c r="K1583" s="73"/>
    </row>
    <row r="1584" spans="1:11" x14ac:dyDescent="0.2">
      <c r="A1584" s="73"/>
      <c r="C1584" s="65"/>
      <c r="K1584" s="73"/>
    </row>
    <row r="1585" spans="1:11" x14ac:dyDescent="0.2">
      <c r="A1585" s="73"/>
      <c r="C1585" s="65"/>
      <c r="K1585" s="73"/>
    </row>
    <row r="1586" spans="1:11" x14ac:dyDescent="0.2">
      <c r="A1586" s="73"/>
      <c r="C1586" s="65"/>
      <c r="K1586" s="73"/>
    </row>
    <row r="1587" spans="1:11" x14ac:dyDescent="0.2">
      <c r="A1587" s="73"/>
      <c r="C1587" s="65"/>
      <c r="K1587" s="73"/>
    </row>
    <row r="1588" spans="1:11" x14ac:dyDescent="0.2">
      <c r="A1588" s="73"/>
      <c r="C1588" s="65"/>
      <c r="K1588" s="73"/>
    </row>
    <row r="1589" spans="1:11" x14ac:dyDescent="0.2">
      <c r="A1589" s="73"/>
      <c r="C1589" s="65"/>
      <c r="K1589" s="73"/>
    </row>
    <row r="1590" spans="1:11" x14ac:dyDescent="0.2">
      <c r="A1590" s="73"/>
      <c r="C1590" s="65"/>
      <c r="K1590" s="73"/>
    </row>
    <row r="1591" spans="1:11" x14ac:dyDescent="0.2">
      <c r="A1591" s="73"/>
      <c r="C1591" s="65"/>
      <c r="K1591" s="73"/>
    </row>
    <row r="1592" spans="1:11" x14ac:dyDescent="0.2">
      <c r="A1592" s="73"/>
      <c r="C1592" s="65"/>
      <c r="K1592" s="73"/>
    </row>
    <row r="1593" spans="1:11" x14ac:dyDescent="0.2">
      <c r="A1593" s="73"/>
      <c r="C1593" s="65"/>
      <c r="K1593" s="73"/>
    </row>
    <row r="1594" spans="1:11" x14ac:dyDescent="0.2">
      <c r="A1594" s="73"/>
      <c r="C1594" s="65"/>
      <c r="K1594" s="73"/>
    </row>
    <row r="1595" spans="1:11" x14ac:dyDescent="0.2">
      <c r="A1595" s="73"/>
      <c r="C1595" s="65"/>
      <c r="K1595" s="73"/>
    </row>
    <row r="1596" spans="1:11" x14ac:dyDescent="0.2">
      <c r="A1596" s="73"/>
      <c r="C1596" s="65"/>
      <c r="K1596" s="73"/>
    </row>
    <row r="1597" spans="1:11" x14ac:dyDescent="0.2">
      <c r="A1597" s="73"/>
      <c r="C1597" s="65"/>
      <c r="K1597" s="73"/>
    </row>
    <row r="1598" spans="1:11" x14ac:dyDescent="0.2">
      <c r="A1598" s="73"/>
      <c r="C1598" s="65"/>
      <c r="K1598" s="73"/>
    </row>
    <row r="1599" spans="1:11" x14ac:dyDescent="0.2">
      <c r="A1599" s="73"/>
      <c r="C1599" s="65"/>
      <c r="K1599" s="73"/>
    </row>
    <row r="1600" spans="1:11" x14ac:dyDescent="0.2">
      <c r="A1600" s="73"/>
      <c r="C1600" s="65"/>
      <c r="K1600" s="73"/>
    </row>
    <row r="1601" spans="1:11" x14ac:dyDescent="0.2">
      <c r="A1601" s="73"/>
      <c r="C1601" s="65"/>
      <c r="K1601" s="73"/>
    </row>
    <row r="1602" spans="1:11" x14ac:dyDescent="0.2">
      <c r="A1602" s="73"/>
      <c r="C1602" s="65"/>
      <c r="K1602" s="73"/>
    </row>
    <row r="1603" spans="1:11" x14ac:dyDescent="0.2">
      <c r="A1603" s="73"/>
      <c r="C1603" s="65"/>
      <c r="K1603" s="73"/>
    </row>
    <row r="1604" spans="1:11" x14ac:dyDescent="0.2">
      <c r="A1604" s="73"/>
      <c r="C1604" s="65"/>
      <c r="K1604" s="73"/>
    </row>
    <row r="1605" spans="1:11" x14ac:dyDescent="0.2">
      <c r="A1605" s="73"/>
      <c r="C1605" s="65"/>
      <c r="K1605" s="73"/>
    </row>
    <row r="1606" spans="1:11" x14ac:dyDescent="0.2">
      <c r="A1606" s="73"/>
      <c r="C1606" s="65"/>
      <c r="K1606" s="73"/>
    </row>
    <row r="1607" spans="1:11" x14ac:dyDescent="0.2">
      <c r="A1607" s="73"/>
      <c r="C1607" s="65"/>
      <c r="K1607" s="73"/>
    </row>
    <row r="1608" spans="1:11" x14ac:dyDescent="0.2">
      <c r="A1608" s="73"/>
      <c r="C1608" s="65"/>
      <c r="K1608" s="73"/>
    </row>
    <row r="1609" spans="1:11" x14ac:dyDescent="0.2">
      <c r="A1609" s="73"/>
      <c r="C1609" s="65"/>
      <c r="K1609" s="73"/>
    </row>
    <row r="1610" spans="1:11" x14ac:dyDescent="0.2">
      <c r="A1610" s="73"/>
      <c r="C1610" s="65"/>
      <c r="K1610" s="73"/>
    </row>
    <row r="1611" spans="1:11" x14ac:dyDescent="0.2">
      <c r="A1611" s="73"/>
      <c r="C1611" s="65"/>
      <c r="K1611" s="73"/>
    </row>
    <row r="1612" spans="1:11" x14ac:dyDescent="0.2">
      <c r="A1612" s="73"/>
      <c r="C1612" s="65"/>
      <c r="K1612" s="73"/>
    </row>
    <row r="1613" spans="1:11" x14ac:dyDescent="0.2">
      <c r="A1613" s="73"/>
      <c r="C1613" s="65"/>
      <c r="K1613" s="73"/>
    </row>
    <row r="1614" spans="1:11" x14ac:dyDescent="0.2">
      <c r="A1614" s="73"/>
      <c r="C1614" s="65"/>
      <c r="K1614" s="73"/>
    </row>
    <row r="1615" spans="1:11" x14ac:dyDescent="0.2">
      <c r="A1615" s="73"/>
      <c r="C1615" s="65"/>
      <c r="K1615" s="73"/>
    </row>
    <row r="1616" spans="1:11" x14ac:dyDescent="0.2">
      <c r="A1616" s="73"/>
      <c r="C1616" s="65"/>
      <c r="K1616" s="73"/>
    </row>
    <row r="1617" spans="1:11" x14ac:dyDescent="0.2">
      <c r="A1617" s="73"/>
      <c r="C1617" s="65"/>
      <c r="K1617" s="73"/>
    </row>
    <row r="1618" spans="1:11" x14ac:dyDescent="0.2">
      <c r="A1618" s="73"/>
      <c r="C1618" s="65"/>
      <c r="K1618" s="73"/>
    </row>
    <row r="1619" spans="1:11" x14ac:dyDescent="0.2">
      <c r="A1619" s="73"/>
      <c r="C1619" s="65"/>
      <c r="K1619" s="73"/>
    </row>
    <row r="1620" spans="1:11" x14ac:dyDescent="0.2">
      <c r="A1620" s="73"/>
      <c r="C1620" s="65"/>
      <c r="K1620" s="73"/>
    </row>
    <row r="1621" spans="1:11" x14ac:dyDescent="0.2">
      <c r="A1621" s="73"/>
      <c r="C1621" s="65"/>
      <c r="K1621" s="73"/>
    </row>
    <row r="1622" spans="1:11" x14ac:dyDescent="0.2">
      <c r="A1622" s="73"/>
      <c r="C1622" s="65"/>
      <c r="K1622" s="73"/>
    </row>
    <row r="1623" spans="1:11" x14ac:dyDescent="0.2">
      <c r="A1623" s="73"/>
      <c r="C1623" s="65"/>
      <c r="K1623" s="73"/>
    </row>
    <row r="1624" spans="1:11" x14ac:dyDescent="0.2">
      <c r="A1624" s="73"/>
      <c r="C1624" s="65"/>
      <c r="K1624" s="73"/>
    </row>
    <row r="1625" spans="1:11" x14ac:dyDescent="0.2">
      <c r="A1625" s="73"/>
      <c r="C1625" s="65"/>
      <c r="K1625" s="73"/>
    </row>
    <row r="1626" spans="1:11" x14ac:dyDescent="0.2">
      <c r="A1626" s="73"/>
      <c r="C1626" s="65"/>
      <c r="K1626" s="73"/>
    </row>
    <row r="1627" spans="1:11" x14ac:dyDescent="0.2">
      <c r="A1627" s="73"/>
      <c r="C1627" s="65"/>
      <c r="K1627" s="73"/>
    </row>
    <row r="1628" spans="1:11" x14ac:dyDescent="0.2">
      <c r="A1628" s="73"/>
      <c r="C1628" s="65"/>
      <c r="K1628" s="73"/>
    </row>
    <row r="1629" spans="1:11" x14ac:dyDescent="0.2">
      <c r="A1629" s="73"/>
      <c r="C1629" s="65"/>
      <c r="K1629" s="73"/>
    </row>
    <row r="1630" spans="1:11" x14ac:dyDescent="0.2">
      <c r="A1630" s="73"/>
      <c r="C1630" s="65"/>
      <c r="K1630" s="73"/>
    </row>
    <row r="1631" spans="1:11" x14ac:dyDescent="0.2">
      <c r="A1631" s="73"/>
      <c r="C1631" s="65"/>
      <c r="K1631" s="73"/>
    </row>
    <row r="1632" spans="1:11" x14ac:dyDescent="0.2">
      <c r="A1632" s="73"/>
      <c r="C1632" s="65"/>
      <c r="K1632" s="73"/>
    </row>
    <row r="1633" spans="1:11" x14ac:dyDescent="0.2">
      <c r="A1633" s="73"/>
      <c r="C1633" s="65"/>
      <c r="K1633" s="73"/>
    </row>
    <row r="1634" spans="1:11" x14ac:dyDescent="0.2">
      <c r="A1634" s="73"/>
      <c r="C1634" s="65"/>
      <c r="K1634" s="73"/>
    </row>
    <row r="1635" spans="1:11" x14ac:dyDescent="0.2">
      <c r="A1635" s="73"/>
      <c r="C1635" s="65"/>
      <c r="K1635" s="73"/>
    </row>
    <row r="1636" spans="1:11" x14ac:dyDescent="0.2">
      <c r="A1636" s="73"/>
      <c r="C1636" s="65"/>
      <c r="K1636" s="73"/>
    </row>
    <row r="1637" spans="1:11" x14ac:dyDescent="0.2">
      <c r="A1637" s="73"/>
      <c r="C1637" s="65"/>
      <c r="K1637" s="73"/>
    </row>
    <row r="1638" spans="1:11" x14ac:dyDescent="0.2">
      <c r="A1638" s="73"/>
      <c r="C1638" s="65"/>
      <c r="K1638" s="73"/>
    </row>
    <row r="1639" spans="1:11" x14ac:dyDescent="0.2">
      <c r="A1639" s="73"/>
      <c r="C1639" s="65"/>
      <c r="K1639" s="73"/>
    </row>
    <row r="1640" spans="1:11" x14ac:dyDescent="0.2">
      <c r="A1640" s="73"/>
      <c r="C1640" s="65"/>
      <c r="K1640" s="73"/>
    </row>
    <row r="1641" spans="1:11" x14ac:dyDescent="0.2">
      <c r="A1641" s="73"/>
      <c r="C1641" s="65"/>
      <c r="K1641" s="73"/>
    </row>
    <row r="1642" spans="1:11" x14ac:dyDescent="0.2">
      <c r="A1642" s="73"/>
      <c r="C1642" s="65"/>
      <c r="K1642" s="73"/>
    </row>
    <row r="1643" spans="1:11" x14ac:dyDescent="0.2">
      <c r="A1643" s="73"/>
      <c r="C1643" s="65"/>
      <c r="K1643" s="73"/>
    </row>
    <row r="1644" spans="1:11" x14ac:dyDescent="0.2">
      <c r="A1644" s="73"/>
      <c r="C1644" s="65"/>
      <c r="K1644" s="73"/>
    </row>
    <row r="1645" spans="1:11" x14ac:dyDescent="0.2">
      <c r="A1645" s="73"/>
      <c r="C1645" s="65"/>
      <c r="K1645" s="73"/>
    </row>
    <row r="1646" spans="1:11" x14ac:dyDescent="0.2">
      <c r="A1646" s="73"/>
      <c r="C1646" s="65"/>
      <c r="K1646" s="73"/>
    </row>
    <row r="1647" spans="1:11" x14ac:dyDescent="0.2">
      <c r="A1647" s="73"/>
      <c r="C1647" s="65"/>
      <c r="K1647" s="73"/>
    </row>
    <row r="1648" spans="1:11" x14ac:dyDescent="0.2">
      <c r="A1648" s="73"/>
      <c r="C1648" s="65"/>
      <c r="K1648" s="73"/>
    </row>
    <row r="1649" spans="1:11" x14ac:dyDescent="0.2">
      <c r="A1649" s="73"/>
      <c r="C1649" s="65"/>
      <c r="K1649" s="73"/>
    </row>
    <row r="1650" spans="1:11" x14ac:dyDescent="0.2">
      <c r="A1650" s="73"/>
      <c r="C1650" s="65"/>
      <c r="K1650" s="73"/>
    </row>
    <row r="1651" spans="1:11" x14ac:dyDescent="0.2">
      <c r="A1651" s="73"/>
      <c r="C1651" s="65"/>
      <c r="K1651" s="73"/>
    </row>
    <row r="1652" spans="1:11" x14ac:dyDescent="0.2">
      <c r="A1652" s="73"/>
      <c r="C1652" s="65"/>
      <c r="K1652" s="73"/>
    </row>
    <row r="1653" spans="1:11" x14ac:dyDescent="0.2">
      <c r="A1653" s="73"/>
      <c r="C1653" s="65"/>
      <c r="K1653" s="73"/>
    </row>
    <row r="1654" spans="1:11" x14ac:dyDescent="0.2">
      <c r="A1654" s="73"/>
      <c r="C1654" s="65"/>
      <c r="K1654" s="73"/>
    </row>
    <row r="1655" spans="1:11" x14ac:dyDescent="0.2">
      <c r="A1655" s="73"/>
      <c r="C1655" s="65"/>
      <c r="K1655" s="73"/>
    </row>
    <row r="1656" spans="1:11" x14ac:dyDescent="0.2">
      <c r="A1656" s="73"/>
      <c r="C1656" s="65"/>
      <c r="K1656" s="73"/>
    </row>
    <row r="1657" spans="1:11" x14ac:dyDescent="0.2">
      <c r="A1657" s="73"/>
      <c r="C1657" s="65"/>
      <c r="K1657" s="73"/>
    </row>
    <row r="1658" spans="1:11" x14ac:dyDescent="0.2">
      <c r="A1658" s="73"/>
      <c r="C1658" s="65"/>
      <c r="K1658" s="73"/>
    </row>
    <row r="1659" spans="1:11" x14ac:dyDescent="0.2">
      <c r="A1659" s="73"/>
      <c r="C1659" s="65"/>
      <c r="K1659" s="73"/>
    </row>
    <row r="1660" spans="1:11" x14ac:dyDescent="0.2">
      <c r="A1660" s="73"/>
      <c r="C1660" s="65"/>
      <c r="K1660" s="73"/>
    </row>
    <row r="1661" spans="1:11" x14ac:dyDescent="0.2">
      <c r="A1661" s="73"/>
      <c r="C1661" s="65"/>
      <c r="K1661" s="73"/>
    </row>
    <row r="1662" spans="1:11" x14ac:dyDescent="0.2">
      <c r="A1662" s="73"/>
      <c r="C1662" s="65"/>
      <c r="K1662" s="73"/>
    </row>
    <row r="1663" spans="1:11" x14ac:dyDescent="0.2">
      <c r="A1663" s="73"/>
      <c r="C1663" s="65"/>
      <c r="K1663" s="73"/>
    </row>
    <row r="1664" spans="1:11" x14ac:dyDescent="0.2">
      <c r="A1664" s="73"/>
      <c r="C1664" s="65"/>
      <c r="K1664" s="73"/>
    </row>
    <row r="1665" spans="1:11" x14ac:dyDescent="0.2">
      <c r="A1665" s="73"/>
      <c r="C1665" s="65"/>
      <c r="K1665" s="73"/>
    </row>
    <row r="1666" spans="1:11" x14ac:dyDescent="0.2">
      <c r="A1666" s="73"/>
      <c r="C1666" s="65"/>
      <c r="K1666" s="73"/>
    </row>
    <row r="1667" spans="1:11" x14ac:dyDescent="0.2">
      <c r="A1667" s="73"/>
      <c r="C1667" s="65"/>
      <c r="K1667" s="73"/>
    </row>
    <row r="1668" spans="1:11" x14ac:dyDescent="0.2">
      <c r="A1668" s="73"/>
      <c r="C1668" s="65"/>
      <c r="K1668" s="73"/>
    </row>
    <row r="1669" spans="1:11" x14ac:dyDescent="0.2">
      <c r="A1669" s="73"/>
      <c r="C1669" s="65"/>
      <c r="K1669" s="73"/>
    </row>
    <row r="1670" spans="1:11" x14ac:dyDescent="0.2">
      <c r="A1670" s="73"/>
      <c r="C1670" s="65"/>
      <c r="K1670" s="73"/>
    </row>
    <row r="1671" spans="1:11" x14ac:dyDescent="0.2">
      <c r="A1671" s="73"/>
      <c r="C1671" s="65"/>
      <c r="K1671" s="73"/>
    </row>
    <row r="1672" spans="1:11" x14ac:dyDescent="0.2">
      <c r="A1672" s="73"/>
      <c r="C1672" s="65"/>
      <c r="K1672" s="73"/>
    </row>
    <row r="1673" spans="1:11" x14ac:dyDescent="0.2">
      <c r="A1673" s="73"/>
      <c r="C1673" s="65"/>
      <c r="K1673" s="73"/>
    </row>
    <row r="1674" spans="1:11" x14ac:dyDescent="0.2">
      <c r="A1674" s="73"/>
      <c r="C1674" s="65"/>
      <c r="K1674" s="73"/>
    </row>
    <row r="1675" spans="1:11" x14ac:dyDescent="0.2">
      <c r="A1675" s="73"/>
      <c r="C1675" s="65"/>
      <c r="K1675" s="73"/>
    </row>
    <row r="1676" spans="1:11" x14ac:dyDescent="0.2">
      <c r="A1676" s="73"/>
      <c r="C1676" s="65"/>
      <c r="K1676" s="73"/>
    </row>
    <row r="1677" spans="1:11" x14ac:dyDescent="0.2">
      <c r="A1677" s="73"/>
      <c r="C1677" s="65"/>
      <c r="K1677" s="73"/>
    </row>
    <row r="1678" spans="1:11" x14ac:dyDescent="0.2">
      <c r="A1678" s="73"/>
      <c r="C1678" s="65"/>
      <c r="K1678" s="73"/>
    </row>
    <row r="1679" spans="1:11" x14ac:dyDescent="0.2">
      <c r="A1679" s="73"/>
      <c r="C1679" s="65"/>
      <c r="K1679" s="73"/>
    </row>
    <row r="1680" spans="1:11" x14ac:dyDescent="0.2">
      <c r="A1680" s="73"/>
      <c r="C1680" s="65"/>
      <c r="K1680" s="73"/>
    </row>
    <row r="1681" spans="1:11" x14ac:dyDescent="0.2">
      <c r="A1681" s="73"/>
      <c r="C1681" s="65"/>
      <c r="K1681" s="73"/>
    </row>
    <row r="1682" spans="1:11" x14ac:dyDescent="0.2">
      <c r="A1682" s="73"/>
      <c r="C1682" s="65"/>
      <c r="K1682" s="73"/>
    </row>
    <row r="1683" spans="1:11" x14ac:dyDescent="0.2">
      <c r="A1683" s="73"/>
      <c r="C1683" s="65"/>
      <c r="K1683" s="73"/>
    </row>
    <row r="1684" spans="1:11" x14ac:dyDescent="0.2">
      <c r="A1684" s="73"/>
      <c r="C1684" s="65"/>
      <c r="K1684" s="73"/>
    </row>
    <row r="1685" spans="1:11" x14ac:dyDescent="0.2">
      <c r="A1685" s="73"/>
      <c r="C1685" s="65"/>
      <c r="K1685" s="73"/>
    </row>
    <row r="1686" spans="1:11" x14ac:dyDescent="0.2">
      <c r="A1686" s="73"/>
      <c r="C1686" s="65"/>
      <c r="K1686" s="73"/>
    </row>
    <row r="1687" spans="1:11" x14ac:dyDescent="0.2">
      <c r="A1687" s="73"/>
      <c r="C1687" s="65"/>
      <c r="K1687" s="73"/>
    </row>
    <row r="1688" spans="1:11" x14ac:dyDescent="0.2">
      <c r="A1688" s="73"/>
      <c r="C1688" s="65"/>
      <c r="K1688" s="73"/>
    </row>
    <row r="1689" spans="1:11" x14ac:dyDescent="0.2">
      <c r="A1689" s="73"/>
      <c r="C1689" s="65"/>
      <c r="K1689" s="73"/>
    </row>
    <row r="1690" spans="1:11" x14ac:dyDescent="0.2">
      <c r="A1690" s="73"/>
      <c r="C1690" s="65"/>
      <c r="K1690" s="73"/>
    </row>
    <row r="1691" spans="1:11" x14ac:dyDescent="0.2">
      <c r="A1691" s="73"/>
      <c r="C1691" s="65"/>
      <c r="K1691" s="73"/>
    </row>
    <row r="1692" spans="1:11" x14ac:dyDescent="0.2">
      <c r="A1692" s="73"/>
      <c r="C1692" s="65"/>
      <c r="K1692" s="73"/>
    </row>
    <row r="1693" spans="1:11" x14ac:dyDescent="0.2">
      <c r="A1693" s="73"/>
      <c r="C1693" s="65"/>
      <c r="K1693" s="73"/>
    </row>
    <row r="1694" spans="1:11" x14ac:dyDescent="0.2">
      <c r="A1694" s="73"/>
      <c r="C1694" s="65"/>
      <c r="K1694" s="73"/>
    </row>
    <row r="1695" spans="1:11" x14ac:dyDescent="0.2">
      <c r="A1695" s="73"/>
      <c r="C1695" s="65"/>
      <c r="K1695" s="73"/>
    </row>
    <row r="1696" spans="1:11" x14ac:dyDescent="0.2">
      <c r="A1696" s="73"/>
      <c r="C1696" s="65"/>
      <c r="K1696" s="73"/>
    </row>
    <row r="1697" spans="3:11" x14ac:dyDescent="0.2">
      <c r="C1697" s="65"/>
      <c r="K1697" s="73"/>
    </row>
    <row r="1698" spans="3:11" x14ac:dyDescent="0.2">
      <c r="C1698" s="65"/>
      <c r="K1698" s="73"/>
    </row>
    <row r="1699" spans="3:11" x14ac:dyDescent="0.2">
      <c r="C1699" s="65"/>
      <c r="K1699" s="73"/>
    </row>
    <row r="1700" spans="3:11" x14ac:dyDescent="0.2">
      <c r="C1700" s="65"/>
      <c r="K1700" s="73"/>
    </row>
    <row r="1701" spans="3:11" x14ac:dyDescent="0.2">
      <c r="C1701" s="65"/>
      <c r="K1701" s="73"/>
    </row>
    <row r="1702" spans="3:11" x14ac:dyDescent="0.2">
      <c r="C1702" s="65"/>
      <c r="K1702" s="73"/>
    </row>
    <row r="1703" spans="3:11" x14ac:dyDescent="0.2">
      <c r="C1703" s="65"/>
      <c r="K1703" s="73"/>
    </row>
    <row r="1704" spans="3:11" x14ac:dyDescent="0.2">
      <c r="C1704" s="65"/>
      <c r="K1704" s="73"/>
    </row>
    <row r="1705" spans="3:11" x14ac:dyDescent="0.2">
      <c r="C1705" s="65"/>
      <c r="K1705" s="73"/>
    </row>
    <row r="1706" spans="3:11" x14ac:dyDescent="0.2">
      <c r="C1706" s="65"/>
      <c r="K1706" s="73"/>
    </row>
    <row r="1707" spans="3:11" x14ac:dyDescent="0.2">
      <c r="C1707" s="65"/>
      <c r="K1707" s="73"/>
    </row>
    <row r="1708" spans="3:11" x14ac:dyDescent="0.2">
      <c r="C1708" s="65"/>
      <c r="K1708" s="73"/>
    </row>
    <row r="1709" spans="3:11" x14ac:dyDescent="0.2">
      <c r="C1709" s="65"/>
      <c r="K1709" s="73"/>
    </row>
    <row r="1710" spans="3:11" x14ac:dyDescent="0.2">
      <c r="C1710" s="65"/>
      <c r="K1710" s="73"/>
    </row>
    <row r="1711" spans="3:11" x14ac:dyDescent="0.2">
      <c r="C1711" s="65"/>
      <c r="K1711" s="73"/>
    </row>
    <row r="1712" spans="3:11" x14ac:dyDescent="0.2">
      <c r="C1712" s="65"/>
      <c r="K1712" s="73"/>
    </row>
    <row r="1713" spans="3:11" x14ac:dyDescent="0.2">
      <c r="C1713" s="65"/>
      <c r="K1713" s="73"/>
    </row>
    <row r="1714" spans="3:11" x14ac:dyDescent="0.2">
      <c r="C1714" s="65"/>
      <c r="K1714" s="73"/>
    </row>
    <row r="1715" spans="3:11" x14ac:dyDescent="0.2">
      <c r="C1715" s="65"/>
      <c r="K1715" s="73"/>
    </row>
    <row r="1716" spans="3:11" x14ac:dyDescent="0.2">
      <c r="C1716" s="65"/>
      <c r="K1716" s="73"/>
    </row>
    <row r="1717" spans="3:11" x14ac:dyDescent="0.2">
      <c r="C1717" s="65"/>
      <c r="K1717" s="73"/>
    </row>
    <row r="1718" spans="3:11" x14ac:dyDescent="0.2">
      <c r="C1718" s="65"/>
      <c r="K1718" s="73"/>
    </row>
    <row r="1719" spans="3:11" x14ac:dyDescent="0.2">
      <c r="C1719" s="65"/>
      <c r="K1719" s="73"/>
    </row>
    <row r="1720" spans="3:11" x14ac:dyDescent="0.2">
      <c r="C1720" s="65"/>
      <c r="K1720" s="73"/>
    </row>
    <row r="1721" spans="3:11" x14ac:dyDescent="0.2">
      <c r="C1721" s="65"/>
      <c r="K1721" s="73"/>
    </row>
    <row r="1722" spans="3:11" x14ac:dyDescent="0.2">
      <c r="C1722" s="65"/>
      <c r="K1722" s="73"/>
    </row>
    <row r="1723" spans="3:11" x14ac:dyDescent="0.2">
      <c r="C1723" s="65"/>
      <c r="K1723" s="73"/>
    </row>
    <row r="1724" spans="3:11" x14ac:dyDescent="0.2">
      <c r="C1724" s="65"/>
      <c r="K1724" s="73"/>
    </row>
    <row r="1725" spans="3:11" x14ac:dyDescent="0.2">
      <c r="C1725" s="65"/>
      <c r="K1725" s="73"/>
    </row>
    <row r="1726" spans="3:11" x14ac:dyDescent="0.2">
      <c r="C1726" s="65"/>
      <c r="K1726" s="73"/>
    </row>
    <row r="1727" spans="3:11" x14ac:dyDescent="0.2">
      <c r="C1727" s="65"/>
      <c r="K1727" s="73"/>
    </row>
    <row r="1728" spans="3:11" x14ac:dyDescent="0.2">
      <c r="C1728" s="65"/>
      <c r="K1728" s="73"/>
    </row>
    <row r="1729" spans="3:11" x14ac:dyDescent="0.2">
      <c r="C1729" s="65"/>
      <c r="K1729" s="73"/>
    </row>
    <row r="1730" spans="3:11" x14ac:dyDescent="0.2">
      <c r="C1730" s="65"/>
      <c r="K1730" s="73"/>
    </row>
    <row r="1731" spans="3:11" x14ac:dyDescent="0.2">
      <c r="C1731" s="65"/>
      <c r="K1731" s="73"/>
    </row>
    <row r="1732" spans="3:11" x14ac:dyDescent="0.2">
      <c r="C1732" s="65"/>
      <c r="K1732" s="73"/>
    </row>
    <row r="1733" spans="3:11" x14ac:dyDescent="0.2">
      <c r="C1733" s="65"/>
      <c r="K1733" s="73"/>
    </row>
    <row r="1734" spans="3:11" x14ac:dyDescent="0.2">
      <c r="C1734" s="65"/>
      <c r="K1734" s="73"/>
    </row>
    <row r="1735" spans="3:11" x14ac:dyDescent="0.2">
      <c r="C1735" s="65"/>
      <c r="K1735" s="73"/>
    </row>
    <row r="1736" spans="3:11" x14ac:dyDescent="0.2">
      <c r="C1736" s="65"/>
      <c r="K1736" s="73"/>
    </row>
    <row r="1737" spans="3:11" x14ac:dyDescent="0.2">
      <c r="C1737" s="65"/>
      <c r="K1737" s="73"/>
    </row>
    <row r="1738" spans="3:11" x14ac:dyDescent="0.2">
      <c r="C1738" s="65"/>
      <c r="K1738" s="73"/>
    </row>
    <row r="1739" spans="3:11" x14ac:dyDescent="0.2">
      <c r="C1739" s="65"/>
      <c r="K1739" s="73"/>
    </row>
    <row r="1740" spans="3:11" x14ac:dyDescent="0.2">
      <c r="C1740" s="65"/>
      <c r="K1740" s="73"/>
    </row>
    <row r="1741" spans="3:11" x14ac:dyDescent="0.2">
      <c r="C1741" s="65"/>
      <c r="K1741" s="73"/>
    </row>
    <row r="1742" spans="3:11" x14ac:dyDescent="0.2">
      <c r="C1742" s="65"/>
      <c r="K1742" s="73"/>
    </row>
    <row r="1743" spans="3:11" x14ac:dyDescent="0.2">
      <c r="C1743" s="65"/>
      <c r="K1743" s="73"/>
    </row>
    <row r="1744" spans="3:11" x14ac:dyDescent="0.2">
      <c r="C1744" s="65"/>
      <c r="K1744" s="73"/>
    </row>
    <row r="1745" spans="3:11" x14ac:dyDescent="0.2">
      <c r="C1745" s="65"/>
      <c r="K1745" s="73"/>
    </row>
    <row r="1746" spans="3:11" x14ac:dyDescent="0.2">
      <c r="C1746" s="65"/>
      <c r="K1746" s="73"/>
    </row>
    <row r="1747" spans="3:11" x14ac:dyDescent="0.2">
      <c r="C1747" s="65"/>
      <c r="K1747" s="73"/>
    </row>
    <row r="1748" spans="3:11" x14ac:dyDescent="0.2">
      <c r="C1748" s="65"/>
      <c r="K1748" s="73"/>
    </row>
    <row r="1749" spans="3:11" x14ac:dyDescent="0.2">
      <c r="C1749" s="65"/>
      <c r="K1749" s="73"/>
    </row>
    <row r="1750" spans="3:11" x14ac:dyDescent="0.2">
      <c r="C1750" s="65"/>
      <c r="K1750" s="73"/>
    </row>
    <row r="1751" spans="3:11" x14ac:dyDescent="0.2">
      <c r="C1751" s="65"/>
      <c r="K1751" s="73"/>
    </row>
    <row r="1752" spans="3:11" x14ac:dyDescent="0.2">
      <c r="C1752" s="65"/>
      <c r="K1752" s="73"/>
    </row>
    <row r="1753" spans="3:11" x14ac:dyDescent="0.2">
      <c r="C1753" s="65"/>
      <c r="K1753" s="73"/>
    </row>
    <row r="1754" spans="3:11" x14ac:dyDescent="0.2">
      <c r="C1754" s="65"/>
      <c r="K1754" s="73"/>
    </row>
    <row r="1755" spans="3:11" x14ac:dyDescent="0.2">
      <c r="C1755" s="65"/>
      <c r="K1755" s="73"/>
    </row>
    <row r="1756" spans="3:11" x14ac:dyDescent="0.2">
      <c r="C1756" s="65"/>
      <c r="K1756" s="73"/>
    </row>
    <row r="1757" spans="3:11" x14ac:dyDescent="0.2">
      <c r="C1757" s="65"/>
      <c r="K1757" s="73"/>
    </row>
    <row r="1758" spans="3:11" x14ac:dyDescent="0.2">
      <c r="C1758" s="65"/>
      <c r="K1758" s="73"/>
    </row>
    <row r="1759" spans="3:11" x14ac:dyDescent="0.2">
      <c r="C1759" s="65"/>
      <c r="K1759" s="73"/>
    </row>
    <row r="1760" spans="3:11" x14ac:dyDescent="0.2">
      <c r="C1760" s="65"/>
      <c r="K1760" s="73"/>
    </row>
    <row r="1761" spans="3:11" x14ac:dyDescent="0.2">
      <c r="C1761" s="65"/>
      <c r="K1761" s="73"/>
    </row>
    <row r="1762" spans="3:11" x14ac:dyDescent="0.2">
      <c r="C1762" s="65"/>
      <c r="K1762" s="73"/>
    </row>
    <row r="1763" spans="3:11" x14ac:dyDescent="0.2">
      <c r="C1763" s="65"/>
      <c r="K1763" s="73"/>
    </row>
    <row r="1764" spans="3:11" x14ac:dyDescent="0.2">
      <c r="C1764" s="65"/>
      <c r="K1764" s="73"/>
    </row>
    <row r="1765" spans="3:11" x14ac:dyDescent="0.2">
      <c r="C1765" s="65"/>
      <c r="K1765" s="73"/>
    </row>
    <row r="1766" spans="3:11" x14ac:dyDescent="0.2">
      <c r="C1766" s="65"/>
      <c r="K1766" s="73"/>
    </row>
    <row r="1767" spans="3:11" x14ac:dyDescent="0.2">
      <c r="C1767" s="65"/>
      <c r="K1767" s="73"/>
    </row>
    <row r="1768" spans="3:11" x14ac:dyDescent="0.2">
      <c r="C1768" s="65"/>
      <c r="K1768" s="73"/>
    </row>
    <row r="1769" spans="3:11" x14ac:dyDescent="0.2">
      <c r="C1769" s="65"/>
      <c r="K1769" s="73"/>
    </row>
    <row r="1770" spans="3:11" x14ac:dyDescent="0.2">
      <c r="C1770" s="65"/>
      <c r="K1770" s="73"/>
    </row>
    <row r="1771" spans="3:11" x14ac:dyDescent="0.2">
      <c r="C1771" s="65"/>
      <c r="K1771" s="73"/>
    </row>
    <row r="1772" spans="3:11" x14ac:dyDescent="0.2">
      <c r="C1772" s="65"/>
      <c r="K1772" s="73"/>
    </row>
    <row r="1773" spans="3:11" x14ac:dyDescent="0.2">
      <c r="C1773" s="65"/>
      <c r="K1773" s="73"/>
    </row>
    <row r="1774" spans="3:11" x14ac:dyDescent="0.2">
      <c r="C1774" s="65"/>
      <c r="K1774" s="73"/>
    </row>
    <row r="1775" spans="3:11" x14ac:dyDescent="0.2">
      <c r="C1775" s="65"/>
      <c r="K1775" s="73"/>
    </row>
    <row r="1776" spans="3:11" x14ac:dyDescent="0.2">
      <c r="C1776" s="65"/>
      <c r="K1776" s="73"/>
    </row>
    <row r="1777" spans="3:11" x14ac:dyDescent="0.2">
      <c r="C1777" s="65"/>
      <c r="K1777" s="73"/>
    </row>
    <row r="1778" spans="3:11" x14ac:dyDescent="0.2">
      <c r="C1778" s="65"/>
      <c r="K1778" s="73"/>
    </row>
    <row r="1779" spans="3:11" x14ac:dyDescent="0.2">
      <c r="C1779" s="65"/>
      <c r="K1779" s="73"/>
    </row>
    <row r="1780" spans="3:11" x14ac:dyDescent="0.2">
      <c r="C1780" s="65"/>
      <c r="K1780" s="73"/>
    </row>
    <row r="1781" spans="3:11" x14ac:dyDescent="0.2">
      <c r="C1781" s="65"/>
      <c r="K1781" s="73"/>
    </row>
    <row r="1782" spans="3:11" x14ac:dyDescent="0.2">
      <c r="C1782" s="65"/>
      <c r="K1782" s="73"/>
    </row>
    <row r="1783" spans="3:11" x14ac:dyDescent="0.2">
      <c r="C1783" s="65"/>
      <c r="K1783" s="73"/>
    </row>
    <row r="1784" spans="3:11" x14ac:dyDescent="0.2">
      <c r="C1784" s="65"/>
      <c r="K1784" s="73"/>
    </row>
    <row r="1785" spans="3:11" x14ac:dyDescent="0.2">
      <c r="C1785" s="65"/>
      <c r="K1785" s="73"/>
    </row>
    <row r="1786" spans="3:11" x14ac:dyDescent="0.2">
      <c r="C1786" s="65"/>
      <c r="K1786" s="73"/>
    </row>
    <row r="1787" spans="3:11" x14ac:dyDescent="0.2">
      <c r="C1787" s="65"/>
      <c r="K1787" s="73"/>
    </row>
    <row r="1788" spans="3:11" x14ac:dyDescent="0.2">
      <c r="C1788" s="65"/>
      <c r="K1788" s="73"/>
    </row>
    <row r="1789" spans="3:11" x14ac:dyDescent="0.2">
      <c r="C1789" s="65"/>
      <c r="K1789" s="73"/>
    </row>
    <row r="1790" spans="3:11" x14ac:dyDescent="0.2">
      <c r="C1790" s="65"/>
      <c r="K1790" s="73"/>
    </row>
    <row r="1791" spans="3:11" x14ac:dyDescent="0.2">
      <c r="C1791" s="65"/>
      <c r="K1791" s="73"/>
    </row>
    <row r="1792" spans="3:11" x14ac:dyDescent="0.2">
      <c r="C1792" s="65"/>
      <c r="K1792" s="73"/>
    </row>
    <row r="1793" spans="3:11" x14ac:dyDescent="0.2">
      <c r="C1793" s="65"/>
      <c r="K1793" s="73"/>
    </row>
    <row r="1794" spans="3:11" x14ac:dyDescent="0.2">
      <c r="C1794" s="65"/>
      <c r="K1794" s="73"/>
    </row>
    <row r="1795" spans="3:11" x14ac:dyDescent="0.2">
      <c r="C1795" s="65"/>
      <c r="K1795" s="73"/>
    </row>
    <row r="1796" spans="3:11" x14ac:dyDescent="0.2">
      <c r="C1796" s="65"/>
      <c r="K1796" s="73"/>
    </row>
    <row r="1797" spans="3:11" x14ac:dyDescent="0.2">
      <c r="C1797" s="65"/>
      <c r="K1797" s="73"/>
    </row>
    <row r="1798" spans="3:11" x14ac:dyDescent="0.2">
      <c r="C1798" s="65"/>
      <c r="K1798" s="73"/>
    </row>
    <row r="1799" spans="3:11" x14ac:dyDescent="0.2">
      <c r="C1799" s="65"/>
      <c r="K1799" s="73"/>
    </row>
    <row r="1800" spans="3:11" x14ac:dyDescent="0.2">
      <c r="C1800" s="65"/>
      <c r="K1800" s="73"/>
    </row>
    <row r="1801" spans="3:11" x14ac:dyDescent="0.2">
      <c r="C1801" s="65"/>
      <c r="K1801" s="73"/>
    </row>
    <row r="1802" spans="3:11" x14ac:dyDescent="0.2">
      <c r="C1802" s="65"/>
      <c r="K1802" s="73"/>
    </row>
    <row r="1803" spans="3:11" x14ac:dyDescent="0.2">
      <c r="C1803" s="65"/>
      <c r="K1803" s="73"/>
    </row>
    <row r="1804" spans="3:11" x14ac:dyDescent="0.2">
      <c r="C1804" s="65"/>
      <c r="K1804" s="73"/>
    </row>
    <row r="1805" spans="3:11" x14ac:dyDescent="0.2">
      <c r="C1805" s="65"/>
      <c r="K1805" s="73"/>
    </row>
    <row r="1806" spans="3:11" x14ac:dyDescent="0.2">
      <c r="C1806" s="65"/>
      <c r="K1806" s="73"/>
    </row>
    <row r="1807" spans="3:11" x14ac:dyDescent="0.2">
      <c r="C1807" s="65"/>
      <c r="K1807" s="73"/>
    </row>
    <row r="1808" spans="3:11" x14ac:dyDescent="0.2">
      <c r="C1808" s="65"/>
      <c r="K1808" s="73"/>
    </row>
    <row r="1809" spans="3:11" x14ac:dyDescent="0.2">
      <c r="C1809" s="65"/>
      <c r="K1809" s="73"/>
    </row>
    <row r="1810" spans="3:11" x14ac:dyDescent="0.2">
      <c r="C1810" s="65"/>
      <c r="K1810" s="73"/>
    </row>
    <row r="1811" spans="3:11" x14ac:dyDescent="0.2">
      <c r="C1811" s="65"/>
      <c r="K1811" s="73"/>
    </row>
    <row r="1812" spans="3:11" x14ac:dyDescent="0.2">
      <c r="C1812" s="65"/>
      <c r="K1812" s="73"/>
    </row>
    <row r="1813" spans="3:11" x14ac:dyDescent="0.2">
      <c r="C1813" s="65"/>
      <c r="K1813" s="73"/>
    </row>
    <row r="1814" spans="3:11" x14ac:dyDescent="0.2">
      <c r="C1814" s="65"/>
      <c r="K1814" s="73"/>
    </row>
    <row r="1815" spans="3:11" x14ac:dyDescent="0.2">
      <c r="C1815" s="65"/>
      <c r="K1815" s="73"/>
    </row>
    <row r="1816" spans="3:11" x14ac:dyDescent="0.2">
      <c r="C1816" s="65"/>
      <c r="K1816" s="73"/>
    </row>
    <row r="1817" spans="3:11" x14ac:dyDescent="0.2">
      <c r="C1817" s="65"/>
      <c r="K1817" s="73"/>
    </row>
    <row r="1818" spans="3:11" x14ac:dyDescent="0.2">
      <c r="C1818" s="65"/>
      <c r="K1818" s="73"/>
    </row>
    <row r="1819" spans="3:11" x14ac:dyDescent="0.2">
      <c r="C1819" s="65"/>
      <c r="K1819" s="73"/>
    </row>
    <row r="1820" spans="3:11" x14ac:dyDescent="0.2">
      <c r="C1820" s="65"/>
      <c r="K1820" s="73"/>
    </row>
    <row r="1821" spans="3:11" x14ac:dyDescent="0.2">
      <c r="C1821" s="65"/>
      <c r="K1821" s="73"/>
    </row>
    <row r="1822" spans="3:11" x14ac:dyDescent="0.2">
      <c r="C1822" s="65"/>
      <c r="K1822" s="73"/>
    </row>
    <row r="1823" spans="3:11" x14ac:dyDescent="0.2">
      <c r="C1823" s="65"/>
      <c r="K1823" s="73"/>
    </row>
    <row r="1824" spans="3:11" x14ac:dyDescent="0.2">
      <c r="C1824" s="65"/>
      <c r="K1824" s="73"/>
    </row>
    <row r="1825" spans="3:11" x14ac:dyDescent="0.2">
      <c r="C1825" s="65"/>
      <c r="K1825" s="73"/>
    </row>
    <row r="1826" spans="3:11" x14ac:dyDescent="0.2">
      <c r="C1826" s="65"/>
      <c r="K1826" s="73"/>
    </row>
    <row r="1827" spans="3:11" x14ac:dyDescent="0.2">
      <c r="C1827" s="65"/>
      <c r="K1827" s="73"/>
    </row>
    <row r="1828" spans="3:11" x14ac:dyDescent="0.2">
      <c r="C1828" s="65"/>
      <c r="K1828" s="73"/>
    </row>
    <row r="1829" spans="3:11" x14ac:dyDescent="0.2">
      <c r="C1829" s="65"/>
      <c r="K1829" s="73"/>
    </row>
    <row r="1830" spans="3:11" x14ac:dyDescent="0.2">
      <c r="C1830" s="65"/>
      <c r="K1830" s="73"/>
    </row>
    <row r="1831" spans="3:11" x14ac:dyDescent="0.2">
      <c r="C1831" s="65"/>
      <c r="K1831" s="73"/>
    </row>
    <row r="1832" spans="3:11" x14ac:dyDescent="0.2">
      <c r="C1832" s="65"/>
      <c r="K1832" s="73"/>
    </row>
    <row r="1833" spans="3:11" x14ac:dyDescent="0.2">
      <c r="C1833" s="65"/>
      <c r="K1833" s="73"/>
    </row>
    <row r="1834" spans="3:11" x14ac:dyDescent="0.2">
      <c r="C1834" s="65"/>
      <c r="K1834" s="73"/>
    </row>
    <row r="1835" spans="3:11" x14ac:dyDescent="0.2">
      <c r="C1835" s="65"/>
      <c r="K1835" s="73"/>
    </row>
    <row r="1836" spans="3:11" x14ac:dyDescent="0.2">
      <c r="C1836" s="65"/>
      <c r="K1836" s="73"/>
    </row>
    <row r="1837" spans="3:11" x14ac:dyDescent="0.2">
      <c r="C1837" s="65"/>
      <c r="K1837" s="73"/>
    </row>
    <row r="1838" spans="3:11" x14ac:dyDescent="0.2">
      <c r="C1838" s="65"/>
      <c r="K1838" s="73"/>
    </row>
    <row r="1839" spans="3:11" x14ac:dyDescent="0.2">
      <c r="C1839" s="65"/>
      <c r="K1839" s="73"/>
    </row>
    <row r="1840" spans="3:11" x14ac:dyDescent="0.2">
      <c r="C1840" s="65"/>
      <c r="K1840" s="73"/>
    </row>
    <row r="1841" spans="3:11" x14ac:dyDescent="0.2">
      <c r="C1841" s="65"/>
      <c r="K1841" s="73"/>
    </row>
    <row r="1842" spans="3:11" x14ac:dyDescent="0.2">
      <c r="C1842" s="65"/>
      <c r="K1842" s="73"/>
    </row>
    <row r="1843" spans="3:11" x14ac:dyDescent="0.2">
      <c r="C1843" s="65"/>
      <c r="K1843" s="73"/>
    </row>
    <row r="1844" spans="3:11" x14ac:dyDescent="0.2">
      <c r="C1844" s="65"/>
      <c r="K1844" s="73"/>
    </row>
    <row r="1845" spans="3:11" x14ac:dyDescent="0.2">
      <c r="C1845" s="65"/>
      <c r="K1845" s="73"/>
    </row>
    <row r="1846" spans="3:11" x14ac:dyDescent="0.2">
      <c r="C1846" s="65"/>
      <c r="K1846" s="73"/>
    </row>
    <row r="1847" spans="3:11" x14ac:dyDescent="0.2">
      <c r="C1847" s="65"/>
      <c r="K1847" s="73"/>
    </row>
    <row r="1848" spans="3:11" x14ac:dyDescent="0.2">
      <c r="C1848" s="65"/>
      <c r="K1848" s="73"/>
    </row>
    <row r="1849" spans="3:11" x14ac:dyDescent="0.2">
      <c r="C1849" s="65"/>
      <c r="K1849" s="73"/>
    </row>
    <row r="1850" spans="3:11" x14ac:dyDescent="0.2">
      <c r="C1850" s="65"/>
      <c r="K1850" s="73"/>
    </row>
    <row r="1851" spans="3:11" x14ac:dyDescent="0.2">
      <c r="C1851" s="65"/>
      <c r="K1851" s="73"/>
    </row>
    <row r="1852" spans="3:11" x14ac:dyDescent="0.2">
      <c r="C1852" s="65"/>
      <c r="K1852" s="73"/>
    </row>
    <row r="1853" spans="3:11" x14ac:dyDescent="0.2">
      <c r="C1853" s="65"/>
      <c r="K1853" s="73"/>
    </row>
    <row r="1854" spans="3:11" x14ac:dyDescent="0.2">
      <c r="C1854" s="65"/>
      <c r="K1854" s="73"/>
    </row>
    <row r="1855" spans="3:11" x14ac:dyDescent="0.2">
      <c r="C1855" s="65"/>
      <c r="K1855" s="73"/>
    </row>
    <row r="1856" spans="3:11" x14ac:dyDescent="0.2">
      <c r="C1856" s="65"/>
      <c r="K1856" s="73"/>
    </row>
    <row r="1857" spans="3:11" x14ac:dyDescent="0.2">
      <c r="C1857" s="65"/>
      <c r="K1857" s="73"/>
    </row>
    <row r="1858" spans="3:11" x14ac:dyDescent="0.2">
      <c r="C1858" s="65"/>
      <c r="K1858" s="73"/>
    </row>
    <row r="1859" spans="3:11" x14ac:dyDescent="0.2">
      <c r="C1859" s="65"/>
      <c r="K1859" s="73"/>
    </row>
    <row r="1860" spans="3:11" x14ac:dyDescent="0.2">
      <c r="C1860" s="65"/>
      <c r="K1860" s="73"/>
    </row>
    <row r="1861" spans="3:11" x14ac:dyDescent="0.2">
      <c r="C1861" s="65"/>
      <c r="K1861" s="73"/>
    </row>
    <row r="1862" spans="3:11" x14ac:dyDescent="0.2">
      <c r="C1862" s="65"/>
      <c r="K1862" s="73"/>
    </row>
    <row r="1863" spans="3:11" x14ac:dyDescent="0.2">
      <c r="C1863" s="65"/>
      <c r="K1863" s="73"/>
    </row>
    <row r="1864" spans="3:11" x14ac:dyDescent="0.2">
      <c r="C1864" s="65"/>
      <c r="K1864" s="73"/>
    </row>
    <row r="1865" spans="3:11" x14ac:dyDescent="0.2">
      <c r="C1865" s="65"/>
      <c r="K1865" s="73"/>
    </row>
    <row r="1866" spans="3:11" x14ac:dyDescent="0.2">
      <c r="C1866" s="65"/>
      <c r="K1866" s="73"/>
    </row>
    <row r="1867" spans="3:11" x14ac:dyDescent="0.2">
      <c r="C1867" s="65"/>
      <c r="K1867" s="73"/>
    </row>
    <row r="1868" spans="3:11" x14ac:dyDescent="0.2">
      <c r="C1868" s="65"/>
      <c r="K1868" s="73"/>
    </row>
    <row r="1869" spans="3:11" x14ac:dyDescent="0.2">
      <c r="C1869" s="65"/>
      <c r="K1869" s="73"/>
    </row>
    <row r="1870" spans="3:11" x14ac:dyDescent="0.2">
      <c r="C1870" s="65"/>
      <c r="K1870" s="73"/>
    </row>
    <row r="1871" spans="3:11" x14ac:dyDescent="0.2">
      <c r="C1871" s="65"/>
      <c r="K1871" s="73"/>
    </row>
    <row r="1872" spans="3:11" x14ac:dyDescent="0.2">
      <c r="C1872" s="65"/>
      <c r="K1872" s="73"/>
    </row>
    <row r="1873" spans="3:11" x14ac:dyDescent="0.2">
      <c r="C1873" s="65"/>
      <c r="K1873" s="73"/>
    </row>
    <row r="1874" spans="3:11" x14ac:dyDescent="0.2">
      <c r="C1874" s="65"/>
      <c r="K1874" s="73"/>
    </row>
    <row r="1875" spans="3:11" x14ac:dyDescent="0.2">
      <c r="C1875" s="65"/>
      <c r="K1875" s="73"/>
    </row>
    <row r="1876" spans="3:11" x14ac:dyDescent="0.2">
      <c r="C1876" s="65"/>
      <c r="K1876" s="73"/>
    </row>
    <row r="1877" spans="3:11" x14ac:dyDescent="0.2">
      <c r="C1877" s="65"/>
      <c r="K1877" s="73"/>
    </row>
    <row r="1878" spans="3:11" x14ac:dyDescent="0.2">
      <c r="C1878" s="65"/>
      <c r="K1878" s="73"/>
    </row>
    <row r="1879" spans="3:11" x14ac:dyDescent="0.2">
      <c r="C1879" s="65"/>
      <c r="K1879" s="73"/>
    </row>
    <row r="1880" spans="3:11" x14ac:dyDescent="0.2">
      <c r="C1880" s="65"/>
      <c r="K1880" s="73"/>
    </row>
    <row r="1881" spans="3:11" x14ac:dyDescent="0.2">
      <c r="C1881" s="65"/>
      <c r="K1881" s="73"/>
    </row>
    <row r="1882" spans="3:11" x14ac:dyDescent="0.2">
      <c r="C1882" s="65"/>
      <c r="K1882" s="73"/>
    </row>
    <row r="1883" spans="3:11" x14ac:dyDescent="0.2">
      <c r="C1883" s="65"/>
      <c r="K1883" s="73"/>
    </row>
    <row r="1884" spans="3:11" x14ac:dyDescent="0.2">
      <c r="C1884" s="65"/>
      <c r="K1884" s="73"/>
    </row>
    <row r="1885" spans="3:11" x14ac:dyDescent="0.2">
      <c r="C1885" s="65"/>
      <c r="K1885" s="73"/>
    </row>
    <row r="1886" spans="3:11" x14ac:dyDescent="0.2">
      <c r="C1886" s="65"/>
      <c r="K1886" s="73"/>
    </row>
    <row r="1887" spans="3:11" x14ac:dyDescent="0.2">
      <c r="C1887" s="65"/>
      <c r="K1887" s="73"/>
    </row>
    <row r="1888" spans="3:11" x14ac:dyDescent="0.2">
      <c r="C1888" s="65"/>
      <c r="K1888" s="73"/>
    </row>
    <row r="1889" spans="3:11" x14ac:dyDescent="0.2">
      <c r="C1889" s="65"/>
      <c r="K1889" s="73"/>
    </row>
    <row r="1890" spans="3:11" x14ac:dyDescent="0.2">
      <c r="C1890" s="65"/>
      <c r="K1890" s="73"/>
    </row>
    <row r="1891" spans="3:11" x14ac:dyDescent="0.2">
      <c r="C1891" s="65"/>
      <c r="K1891" s="73"/>
    </row>
    <row r="1892" spans="3:11" x14ac:dyDescent="0.2">
      <c r="C1892" s="65"/>
      <c r="K1892" s="73"/>
    </row>
    <row r="1893" spans="3:11" x14ac:dyDescent="0.2">
      <c r="C1893" s="65"/>
      <c r="K1893" s="73"/>
    </row>
    <row r="1894" spans="3:11" x14ac:dyDescent="0.2">
      <c r="C1894" s="65"/>
      <c r="K1894" s="73"/>
    </row>
    <row r="1895" spans="3:11" x14ac:dyDescent="0.2">
      <c r="C1895" s="65"/>
      <c r="K1895" s="73"/>
    </row>
    <row r="1896" spans="3:11" x14ac:dyDescent="0.2">
      <c r="C1896" s="65"/>
      <c r="K1896" s="73"/>
    </row>
    <row r="1897" spans="3:11" x14ac:dyDescent="0.2">
      <c r="C1897" s="65"/>
      <c r="K1897" s="73"/>
    </row>
    <row r="1898" spans="3:11" x14ac:dyDescent="0.2">
      <c r="C1898" s="65"/>
      <c r="K1898" s="73"/>
    </row>
    <row r="1899" spans="3:11" x14ac:dyDescent="0.2">
      <c r="C1899" s="65"/>
      <c r="K1899" s="73"/>
    </row>
    <row r="1900" spans="3:11" x14ac:dyDescent="0.2">
      <c r="C1900" s="65"/>
      <c r="K1900" s="73"/>
    </row>
    <row r="1901" spans="3:11" x14ac:dyDescent="0.2">
      <c r="C1901" s="65"/>
      <c r="K1901" s="73"/>
    </row>
    <row r="1902" spans="3:11" x14ac:dyDescent="0.2">
      <c r="C1902" s="65"/>
      <c r="K1902" s="73"/>
    </row>
    <row r="1903" spans="3:11" x14ac:dyDescent="0.2">
      <c r="C1903" s="65"/>
      <c r="K1903" s="73"/>
    </row>
    <row r="1904" spans="3:11" x14ac:dyDescent="0.2">
      <c r="C1904" s="65"/>
      <c r="K1904" s="73"/>
    </row>
    <row r="1905" spans="3:3" x14ac:dyDescent="0.2">
      <c r="C1905" s="65"/>
    </row>
    <row r="1906" spans="3:3" x14ac:dyDescent="0.2">
      <c r="C1906" s="65"/>
    </row>
    <row r="1907" spans="3:3" x14ac:dyDescent="0.2">
      <c r="C1907" s="65"/>
    </row>
    <row r="1908" spans="3:3" x14ac:dyDescent="0.2">
      <c r="C1908" s="65"/>
    </row>
    <row r="1909" spans="3:3" x14ac:dyDescent="0.2">
      <c r="C1909" s="65"/>
    </row>
    <row r="1910" spans="3:3" x14ac:dyDescent="0.2">
      <c r="C1910" s="65"/>
    </row>
    <row r="1911" spans="3:3" x14ac:dyDescent="0.2">
      <c r="C1911" s="65"/>
    </row>
    <row r="1912" spans="3:3" x14ac:dyDescent="0.2">
      <c r="C1912" s="65"/>
    </row>
    <row r="1913" spans="3:3" x14ac:dyDescent="0.2">
      <c r="C1913" s="65"/>
    </row>
    <row r="1914" spans="3:3" x14ac:dyDescent="0.2">
      <c r="C1914" s="65"/>
    </row>
    <row r="1915" spans="3:3" x14ac:dyDescent="0.2">
      <c r="C1915" s="65"/>
    </row>
    <row r="1916" spans="3:3" x14ac:dyDescent="0.2">
      <c r="C1916" s="65"/>
    </row>
    <row r="1917" spans="3:3" x14ac:dyDescent="0.2">
      <c r="C1917" s="65"/>
    </row>
    <row r="1918" spans="3:3" x14ac:dyDescent="0.2">
      <c r="C1918" s="65"/>
    </row>
    <row r="1919" spans="3:3" x14ac:dyDescent="0.2">
      <c r="C1919" s="65"/>
    </row>
    <row r="1920" spans="3:3" x14ac:dyDescent="0.2">
      <c r="C1920" s="65"/>
    </row>
    <row r="1921" spans="3:3" x14ac:dyDescent="0.2">
      <c r="C1921" s="65"/>
    </row>
  </sheetData>
  <mergeCells count="6">
    <mergeCell ref="A9:D9"/>
    <mergeCell ref="S9:U9"/>
    <mergeCell ref="L4:M4"/>
    <mergeCell ref="H4:K4"/>
    <mergeCell ref="F9:I9"/>
    <mergeCell ref="K9:N9"/>
  </mergeCells>
  <phoneticPr fontId="2" type="noConversion"/>
  <conditionalFormatting sqref="U11:U37">
    <cfRule type="iconSet" priority="191">
      <iconSet iconSet="3Symbols2">
        <cfvo type="percent" val="0"/>
        <cfvo type="percent" val="33"/>
        <cfvo type="percent" val="67"/>
      </iconSet>
    </cfRule>
  </conditionalFormatting>
  <conditionalFormatting sqref="T11:T37">
    <cfRule type="iconSet" priority="19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U40:U43">
    <cfRule type="colorScale" priority="1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35:I1500 S40:S43 W40:W43">
    <cfRule type="containsText" dxfId="159" priority="176" operator="containsText" text="Moyen">
      <formula>NOT(ISERROR(SEARCH("Moyen",I35)))</formula>
    </cfRule>
    <cfRule type="containsText" dxfId="158" priority="178" operator="containsText" text="Acquis">
      <formula>NOT(ISERROR(SEARCH("Acquis",I35)))</formula>
    </cfRule>
  </conditionalFormatting>
  <conditionalFormatting sqref="Q11:Q13">
    <cfRule type="cellIs" dxfId="157" priority="167" operator="greaterThan">
      <formula>2</formula>
    </cfRule>
  </conditionalFormatting>
  <conditionalFormatting sqref="T2">
    <cfRule type="cellIs" dxfId="156" priority="166" operator="lessThan">
      <formula>60</formula>
    </cfRule>
  </conditionalFormatting>
  <conditionalFormatting sqref="C14:C1507">
    <cfRule type="expression" dxfId="155" priority="127">
      <formula>D14="A revoir absolument"</formula>
    </cfRule>
    <cfRule type="expression" dxfId="154" priority="146">
      <formula>D14="Insuffisant"</formula>
    </cfRule>
  </conditionalFormatting>
  <conditionalFormatting sqref="I35:I1500">
    <cfRule type="containsText" dxfId="153" priority="132" operator="containsText" text="Insuffisant">
      <formula>NOT(ISERROR(SEARCH("Insuffisant",I35)))</formula>
    </cfRule>
    <cfRule type="containsText" dxfId="152" priority="133" operator="containsText" text="Moyen">
      <formula>NOT(ISERROR(SEARCH("Moyen",I35)))</formula>
    </cfRule>
    <cfRule type="containsText" dxfId="151" priority="134" operator="containsText" text="A revoir absolument">
      <formula>NOT(ISERROR(SEARCH("A revoir absolument",I35)))</formula>
    </cfRule>
    <cfRule type="containsText" dxfId="150" priority="135" operator="containsText" text="Acquis">
      <formula>NOT(ISERROR(SEARCH("Acquis",I35)))</formula>
    </cfRule>
  </conditionalFormatting>
  <conditionalFormatting sqref="H43:H1500">
    <cfRule type="expression" dxfId="149" priority="124">
      <formula>I43="A revoir absolument"</formula>
    </cfRule>
    <cfRule type="expression" dxfId="148" priority="125">
      <formula>I43="Insuffisant"</formula>
    </cfRule>
  </conditionalFormatting>
  <conditionalFormatting sqref="H43:H1500">
    <cfRule type="expression" dxfId="147" priority="118">
      <formula>I43="A revoir absolument"</formula>
    </cfRule>
    <cfRule type="expression" dxfId="146" priority="119">
      <formula>I43="Insuffisant"</formula>
    </cfRule>
    <cfRule type="expression" dxfId="145" priority="120">
      <formula>G43&lt;$R$4</formula>
    </cfRule>
  </conditionalFormatting>
  <conditionalFormatting sqref="V11:V37">
    <cfRule type="containsErrors" dxfId="144" priority="117">
      <formula>ISERROR(V11)</formula>
    </cfRule>
  </conditionalFormatting>
  <conditionalFormatting sqref="D14:D1507">
    <cfRule type="containsText" dxfId="143" priority="155" stopIfTrue="1" operator="containsText" text="Insuffisant">
      <formula>NOT(ISERROR(SEARCH("Insuffisant",D14)))</formula>
    </cfRule>
    <cfRule type="containsText" dxfId="142" priority="181" operator="containsText" text="Moyen">
      <formula>NOT(ISERROR(SEARCH("Moyen",D14)))</formula>
    </cfRule>
    <cfRule type="containsText" dxfId="141" priority="182" stopIfTrue="1" operator="containsText" text="A revoir absolument">
      <formula>NOT(ISERROR(SEARCH("A revoir absolument",D14)))</formula>
    </cfRule>
    <cfRule type="containsText" dxfId="140" priority="183" stopIfTrue="1" operator="containsText" text="Acquis">
      <formula>NOT(ISERROR(SEARCH("Acquis",D14)))</formula>
    </cfRule>
  </conditionalFormatting>
  <conditionalFormatting sqref="G14:G1500">
    <cfRule type="expression" dxfId="139" priority="90">
      <formula>I14="Insuffisant"</formula>
    </cfRule>
    <cfRule type="expression" dxfId="138" priority="91">
      <formula>I14="A revoir absolument"</formula>
    </cfRule>
    <cfRule type="expression" dxfId="137" priority="92">
      <formula>I14="Acquis"</formula>
    </cfRule>
    <cfRule type="expression" dxfId="136" priority="93">
      <formula>I14="Moyen"</formula>
    </cfRule>
    <cfRule type="expression" dxfId="135" priority="94">
      <formula>I14="Acquis"</formula>
    </cfRule>
    <cfRule type="expression" dxfId="134" priority="95">
      <formula>I14="A revoir absolument"</formula>
    </cfRule>
  </conditionalFormatting>
  <conditionalFormatting sqref="H14:H1500">
    <cfRule type="expression" dxfId="133" priority="84">
      <formula>I14="A revoir absolument"</formula>
    </cfRule>
    <cfRule type="expression" dxfId="132" priority="85">
      <formula>I14="Nul"</formula>
    </cfRule>
    <cfRule type="expression" dxfId="131" priority="86">
      <formula>G14&lt;$R$4</formula>
    </cfRule>
    <cfRule type="expression" dxfId="130" priority="87">
      <formula>I14="A revoir absolument"</formula>
    </cfRule>
    <cfRule type="expression" dxfId="129" priority="88">
      <formula>I14="Insuffisant"</formula>
    </cfRule>
    <cfRule type="expression" dxfId="128" priority="89">
      <formula>#REF!&lt;$R$4</formula>
    </cfRule>
  </conditionalFormatting>
  <conditionalFormatting sqref="I14:I1500">
    <cfRule type="containsText" dxfId="127" priority="80" operator="containsText" text="Insuffisant">
      <formula>NOT(ISERROR(SEARCH("Insuffisant",I14)))</formula>
    </cfRule>
    <cfRule type="containsText" dxfId="126" priority="81" operator="containsText" text="Moyen">
      <formula>NOT(ISERROR(SEARCH("Moyen",I14)))</formula>
    </cfRule>
    <cfRule type="containsText" dxfId="125" priority="82" operator="containsText" text="A revoir absolument">
      <formula>NOT(ISERROR(SEARCH("A revoir absolument",I14)))</formula>
    </cfRule>
    <cfRule type="containsText" dxfId="124" priority="83" operator="containsText" text="Acquis">
      <formula>NOT(ISERROR(SEARCH("Acquis",I14)))</formula>
    </cfRule>
  </conditionalFormatting>
  <conditionalFormatting sqref="N14:N1500">
    <cfRule type="containsText" dxfId="123" priority="44" operator="containsText" text="Insuffisant">
      <formula>NOT(ISERROR(SEARCH("Insuffisant",N14)))</formula>
    </cfRule>
    <cfRule type="containsText" dxfId="122" priority="45" operator="containsText" text="Moyen">
      <formula>NOT(ISERROR(SEARCH("Moyen",N14)))</formula>
    </cfRule>
    <cfRule type="containsText" dxfId="121" priority="46" operator="containsText" text="A revoir absolument">
      <formula>NOT(ISERROR(SEARCH("A revoir absolument",N14)))</formula>
    </cfRule>
    <cfRule type="containsText" dxfId="120" priority="47" operator="containsText" text="Acquis">
      <formula>NOT(ISERROR(SEARCH("Acquis",N14)))</formula>
    </cfRule>
    <cfRule type="expression" dxfId="119" priority="55">
      <formula>O14="A revoir absolument"</formula>
    </cfRule>
  </conditionalFormatting>
  <conditionalFormatting sqref="M14:M1500">
    <cfRule type="expression" dxfId="118" priority="38">
      <formula>N14="A revoir absolument"</formula>
    </cfRule>
    <cfRule type="expression" dxfId="117" priority="42">
      <formula>N14="Insuffisant"</formula>
    </cfRule>
    <cfRule type="expression" dxfId="116" priority="72">
      <formula>N14="Insuffisant"</formula>
    </cfRule>
  </conditionalFormatting>
  <conditionalFormatting sqref="L14:L1664">
    <cfRule type="expression" dxfId="115" priority="26">
      <formula>N14="Insuffisant"</formula>
    </cfRule>
    <cfRule type="expression" dxfId="114" priority="27">
      <formula>N14="A revoir absolument"</formula>
    </cfRule>
    <cfRule type="expression" dxfId="113" priority="28">
      <formula>N14="Acquis"</formula>
    </cfRule>
    <cfRule type="expression" dxfId="112" priority="29">
      <formula>N14="Moyen"</formula>
    </cfRule>
  </conditionalFormatting>
  <conditionalFormatting sqref="B14:B1635">
    <cfRule type="expression" dxfId="111" priority="20">
      <formula>D14="Insuffisant"</formula>
    </cfRule>
    <cfRule type="expression" dxfId="110" priority="21">
      <formula>D14="A revoir absolument"</formula>
    </cfRule>
    <cfRule type="expression" dxfId="109" priority="22">
      <formula>D14="Acquis"</formula>
    </cfRule>
    <cfRule type="expression" dxfId="108" priority="23">
      <formula>D14="Moyen"</formula>
    </cfRule>
    <cfRule type="expression" dxfId="107" priority="25">
      <formula>D14="A revoir absolument"</formula>
    </cfRule>
  </conditionalFormatting>
  <conditionalFormatting sqref="Q4">
    <cfRule type="expression" dxfId="106" priority="10">
      <formula>L4&gt;P4</formula>
    </cfRule>
  </conditionalFormatting>
  <conditionalFormatting sqref="Q5">
    <cfRule type="expression" dxfId="105" priority="9">
      <formula>L4&gt;P5</formula>
    </cfRule>
  </conditionalFormatting>
  <conditionalFormatting sqref="Q6">
    <cfRule type="expression" dxfId="104" priority="8">
      <formula>L4&gt;P6</formula>
    </cfRule>
  </conditionalFormatting>
  <conditionalFormatting sqref="P4">
    <cfRule type="expression" dxfId="103" priority="7">
      <formula>L4&gt;P4</formula>
    </cfRule>
  </conditionalFormatting>
  <conditionalFormatting sqref="P5">
    <cfRule type="expression" dxfId="102" priority="6">
      <formula>L4&gt;P5</formula>
    </cfRule>
  </conditionalFormatting>
  <conditionalFormatting sqref="P6:P7">
    <cfRule type="expression" dxfId="101" priority="5">
      <formula>L4&gt;P6</formula>
    </cfRule>
  </conditionalFormatting>
  <conditionalFormatting sqref="I6">
    <cfRule type="expression" dxfId="100" priority="4">
      <formula>L4&lt;P4</formula>
    </cfRule>
  </conditionalFormatting>
  <conditionalFormatting sqref="J6">
    <cfRule type="expression" dxfId="99" priority="3">
      <formula>L4&gt;P4</formula>
    </cfRule>
  </conditionalFormatting>
  <conditionalFormatting sqref="K6">
    <cfRule type="expression" dxfId="98" priority="2">
      <formula>L4&gt;P6</formula>
    </cfRule>
  </conditionalFormatting>
  <conditionalFormatting sqref="I7">
    <cfRule type="expression" dxfId="97" priority="1">
      <formula>L4&lt;P4</formula>
    </cfRule>
  </conditionalFormatting>
  <pageMargins left="0.7" right="0.7" top="0.75" bottom="0.75" header="0.3" footer="0.3"/>
  <pageSetup paperSize="9" orientation="portrait" horizontalDpi="4294967292" verticalDpi="4294967292" r:id="rId1"/>
  <ignoredErrors>
    <ignoredError sqref="V12:V14 V16:V36" evalError="1"/>
  </ignoredErrors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2" id="{A811B963-A74A-4C13-BAEC-C7DF4DC9702B}">
            <x14:iconSet iconSet="3Symbols2" custom="1">
              <x14:cfvo type="percent">
                <xm:f>0</xm:f>
              </x14:cfvo>
              <x14:cfvo type="num">
                <xm:f>$P$4-1</xm:f>
              </x14:cfvo>
              <x14:cfvo type="num">
                <xm:f>$P$4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L4:M4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47C9F10-CF07-E24F-9BE1-626F48DEB868}">
          <x14:formula1>
            <xm:f>'Par matière'!$A$5:$A$31</xm:f>
          </x14:formula1>
          <xm:sqref>C14:C56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3F7A-324C-4666-A0D2-4959D9C0275A}">
  <sheetPr codeName="Feuil6"/>
  <dimension ref="A1:CY64"/>
  <sheetViews>
    <sheetView topLeftCell="A3" workbookViewId="0">
      <selection activeCell="D14" sqref="D14"/>
    </sheetView>
  </sheetViews>
  <sheetFormatPr baseColWidth="10" defaultRowHeight="15" x14ac:dyDescent="0.2"/>
  <cols>
    <col min="1" max="1" width="29.5" customWidth="1"/>
  </cols>
  <sheetData>
    <row r="1" spans="1:103" x14ac:dyDescent="0.2">
      <c r="D1" s="31" t="s">
        <v>291</v>
      </c>
    </row>
    <row r="2" spans="1:103" x14ac:dyDescent="0.2">
      <c r="D2" s="31" t="s">
        <v>292</v>
      </c>
    </row>
    <row r="3" spans="1:103" ht="19" x14ac:dyDescent="0.25">
      <c r="A3" s="101" t="s">
        <v>152</v>
      </c>
      <c r="B3" s="101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</row>
    <row r="4" spans="1:103" x14ac:dyDescent="0.2">
      <c r="A4" s="36"/>
      <c r="B4" s="36" t="s">
        <v>6</v>
      </c>
      <c r="C4" s="66" t="s">
        <v>87</v>
      </c>
      <c r="D4" s="36" t="s">
        <v>88</v>
      </c>
      <c r="E4" s="36" t="s">
        <v>89</v>
      </c>
      <c r="F4" s="36" t="s">
        <v>90</v>
      </c>
      <c r="G4" s="36" t="s">
        <v>91</v>
      </c>
      <c r="H4" s="36" t="s">
        <v>92</v>
      </c>
      <c r="I4" s="36" t="s">
        <v>93</v>
      </c>
      <c r="J4" s="36" t="s">
        <v>94</v>
      </c>
      <c r="K4" s="36" t="s">
        <v>95</v>
      </c>
      <c r="L4" s="36" t="s">
        <v>96</v>
      </c>
      <c r="M4" s="36" t="s">
        <v>97</v>
      </c>
      <c r="N4" s="36" t="s">
        <v>98</v>
      </c>
      <c r="O4" s="36" t="s">
        <v>99</v>
      </c>
      <c r="P4" s="36" t="s">
        <v>100</v>
      </c>
      <c r="Q4" s="36" t="s">
        <v>101</v>
      </c>
      <c r="R4" s="36" t="s">
        <v>102</v>
      </c>
      <c r="S4" s="36" t="s">
        <v>103</v>
      </c>
      <c r="T4" s="36" t="s">
        <v>104</v>
      </c>
      <c r="U4" s="36" t="s">
        <v>105</v>
      </c>
      <c r="V4" s="36" t="s">
        <v>106</v>
      </c>
      <c r="W4" s="36" t="s">
        <v>107</v>
      </c>
      <c r="X4" s="36" t="s">
        <v>108</v>
      </c>
      <c r="Y4" s="36" t="s">
        <v>109</v>
      </c>
      <c r="Z4" s="36" t="s">
        <v>110</v>
      </c>
      <c r="AA4" s="36" t="s">
        <v>111</v>
      </c>
      <c r="AB4" s="36" t="s">
        <v>112</v>
      </c>
      <c r="AC4" s="36" t="s">
        <v>113</v>
      </c>
      <c r="AD4" s="36" t="s">
        <v>114</v>
      </c>
      <c r="AE4" s="36" t="s">
        <v>115</v>
      </c>
      <c r="AF4" s="36" t="s">
        <v>116</v>
      </c>
      <c r="AG4" s="36" t="s">
        <v>117</v>
      </c>
      <c r="AH4" s="36" t="s">
        <v>118</v>
      </c>
      <c r="AI4" s="36" t="s">
        <v>119</v>
      </c>
      <c r="AJ4" s="36" t="s">
        <v>120</v>
      </c>
      <c r="AK4" s="36" t="s">
        <v>121</v>
      </c>
      <c r="AL4" s="36" t="s">
        <v>122</v>
      </c>
      <c r="AM4" s="36" t="s">
        <v>123</v>
      </c>
      <c r="AN4" s="36" t="s">
        <v>124</v>
      </c>
      <c r="AO4" s="36" t="s">
        <v>125</v>
      </c>
      <c r="AP4" s="36" t="s">
        <v>126</v>
      </c>
      <c r="AQ4" s="36" t="s">
        <v>127</v>
      </c>
      <c r="AR4" s="36" t="s">
        <v>128</v>
      </c>
      <c r="AS4" s="36" t="s">
        <v>129</v>
      </c>
      <c r="AT4" s="36" t="s">
        <v>130</v>
      </c>
      <c r="AU4" s="36" t="s">
        <v>131</v>
      </c>
      <c r="AV4" s="36" t="s">
        <v>132</v>
      </c>
      <c r="AW4" s="36" t="s">
        <v>133</v>
      </c>
      <c r="AX4" s="36" t="s">
        <v>134</v>
      </c>
      <c r="AY4" s="36" t="s">
        <v>135</v>
      </c>
      <c r="AZ4" s="36" t="s">
        <v>136</v>
      </c>
      <c r="BA4" s="36" t="s">
        <v>137</v>
      </c>
      <c r="BB4" s="36" t="s">
        <v>138</v>
      </c>
      <c r="BC4" s="36" t="s">
        <v>139</v>
      </c>
      <c r="BD4" s="36" t="s">
        <v>140</v>
      </c>
      <c r="BE4" s="36" t="s">
        <v>141</v>
      </c>
      <c r="BF4" s="36" t="s">
        <v>142</v>
      </c>
      <c r="BG4" s="36" t="s">
        <v>143</v>
      </c>
      <c r="BH4" s="36" t="s">
        <v>144</v>
      </c>
      <c r="BI4" s="36" t="s">
        <v>145</v>
      </c>
      <c r="BJ4" s="36" t="s">
        <v>146</v>
      </c>
      <c r="BK4" s="36" t="s">
        <v>147</v>
      </c>
      <c r="BL4" s="36" t="s">
        <v>148</v>
      </c>
      <c r="BM4" s="36" t="s">
        <v>149</v>
      </c>
      <c r="BN4" s="36" t="s">
        <v>150</v>
      </c>
      <c r="BO4" s="36" t="s">
        <v>151</v>
      </c>
      <c r="BP4" s="36" t="s">
        <v>254</v>
      </c>
      <c r="BQ4" s="36" t="s">
        <v>255</v>
      </c>
      <c r="BR4" s="36" t="s">
        <v>256</v>
      </c>
      <c r="BS4" s="36" t="s">
        <v>257</v>
      </c>
      <c r="BT4" s="36" t="s">
        <v>258</v>
      </c>
      <c r="BU4" s="36" t="s">
        <v>259</v>
      </c>
      <c r="BV4" s="36" t="s">
        <v>260</v>
      </c>
      <c r="BW4" s="36" t="s">
        <v>261</v>
      </c>
      <c r="BX4" s="36" t="s">
        <v>262</v>
      </c>
      <c r="BY4" s="36" t="s">
        <v>263</v>
      </c>
      <c r="BZ4" s="36" t="s">
        <v>264</v>
      </c>
      <c r="CA4" s="36" t="s">
        <v>265</v>
      </c>
      <c r="CB4" s="36" t="s">
        <v>266</v>
      </c>
      <c r="CC4" s="36" t="s">
        <v>267</v>
      </c>
      <c r="CD4" s="36" t="s">
        <v>268</v>
      </c>
      <c r="CE4" s="36" t="s">
        <v>269</v>
      </c>
      <c r="CF4" s="36" t="s">
        <v>270</v>
      </c>
      <c r="CG4" s="36" t="s">
        <v>271</v>
      </c>
      <c r="CH4" s="36" t="s">
        <v>272</v>
      </c>
      <c r="CI4" s="36" t="s">
        <v>273</v>
      </c>
      <c r="CJ4" s="36" t="s">
        <v>274</v>
      </c>
      <c r="CK4" s="36" t="s">
        <v>275</v>
      </c>
      <c r="CL4" s="36" t="s">
        <v>276</v>
      </c>
      <c r="CM4" s="36" t="s">
        <v>277</v>
      </c>
      <c r="CN4" s="36" t="s">
        <v>278</v>
      </c>
      <c r="CO4" s="36" t="s">
        <v>279</v>
      </c>
      <c r="CP4" s="36" t="s">
        <v>280</v>
      </c>
      <c r="CQ4" s="36" t="s">
        <v>281</v>
      </c>
      <c r="CR4" s="36" t="s">
        <v>282</v>
      </c>
      <c r="CS4" s="36" t="s">
        <v>283</v>
      </c>
      <c r="CT4" s="36" t="s">
        <v>284</v>
      </c>
      <c r="CU4" s="36" t="s">
        <v>285</v>
      </c>
      <c r="CV4" s="36" t="s">
        <v>286</v>
      </c>
      <c r="CW4" s="36" t="s">
        <v>287</v>
      </c>
      <c r="CX4" s="36" t="s">
        <v>288</v>
      </c>
      <c r="CY4" s="36" t="s">
        <v>289</v>
      </c>
    </row>
    <row r="5" spans="1:103" ht="16" x14ac:dyDescent="0.2">
      <c r="A5" s="6" t="s">
        <v>19</v>
      </c>
      <c r="B5">
        <v>0</v>
      </c>
      <c r="C5" s="71" t="e">
        <f>AVERAGE(D5:CY5)</f>
        <v>#DIV/0!</v>
      </c>
    </row>
    <row r="6" spans="1:103" ht="16" x14ac:dyDescent="0.2">
      <c r="A6" s="5" t="s">
        <v>18</v>
      </c>
      <c r="B6">
        <v>0</v>
      </c>
      <c r="C6" s="71" t="e">
        <f t="shared" ref="C6:C30" si="0">AVERAGE(D6:CY6)</f>
        <v>#DIV/0!</v>
      </c>
    </row>
    <row r="7" spans="1:103" ht="16" x14ac:dyDescent="0.2">
      <c r="A7" s="7" t="s">
        <v>20</v>
      </c>
      <c r="B7">
        <v>0</v>
      </c>
      <c r="C7" s="71" t="e">
        <f t="shared" si="0"/>
        <v>#DIV/0!</v>
      </c>
    </row>
    <row r="8" spans="1:103" ht="16" x14ac:dyDescent="0.2">
      <c r="A8" s="13" t="s">
        <v>26</v>
      </c>
      <c r="B8">
        <v>0</v>
      </c>
      <c r="C8" s="71" t="e">
        <f t="shared" si="0"/>
        <v>#DIV/0!</v>
      </c>
    </row>
    <row r="9" spans="1:103" ht="16" x14ac:dyDescent="0.2">
      <c r="A9" s="8" t="s">
        <v>21</v>
      </c>
      <c r="B9">
        <v>1</v>
      </c>
      <c r="C9" s="71" t="e">
        <f t="shared" si="0"/>
        <v>#DIV/0!</v>
      </c>
    </row>
    <row r="10" spans="1:103" ht="16" x14ac:dyDescent="0.2">
      <c r="A10" s="18" t="s">
        <v>31</v>
      </c>
      <c r="B10">
        <v>0</v>
      </c>
      <c r="C10" s="71">
        <f>AVERAGE(D10:CY10)</f>
        <v>14.43</v>
      </c>
      <c r="D10">
        <f>IF($A$10='Moyenne dynamique'!C26,'Moyenne dynamique'!B26,"")</f>
        <v>14.43</v>
      </c>
    </row>
    <row r="11" spans="1:103" ht="16" x14ac:dyDescent="0.2">
      <c r="A11" s="26" t="s">
        <v>39</v>
      </c>
      <c r="B11">
        <v>0</v>
      </c>
      <c r="C11" s="71" t="e">
        <f t="shared" si="0"/>
        <v>#DIV/0!</v>
      </c>
    </row>
    <row r="12" spans="1:103" ht="16" x14ac:dyDescent="0.2">
      <c r="A12" s="25" t="s">
        <v>38</v>
      </c>
      <c r="B12">
        <v>0</v>
      </c>
      <c r="C12" s="71" t="e">
        <f t="shared" si="0"/>
        <v>#DIV/0!</v>
      </c>
    </row>
    <row r="13" spans="1:103" ht="16" x14ac:dyDescent="0.2">
      <c r="A13" s="14" t="s">
        <v>27</v>
      </c>
      <c r="B13">
        <v>1</v>
      </c>
      <c r="C13" s="71" t="e">
        <f t="shared" si="0"/>
        <v>#DIV/0!</v>
      </c>
    </row>
    <row r="14" spans="1:103" ht="16" x14ac:dyDescent="0.2">
      <c r="A14" s="4" t="s">
        <v>17</v>
      </c>
      <c r="B14">
        <v>0</v>
      </c>
      <c r="C14" s="71" t="e">
        <f t="shared" si="0"/>
        <v>#DIV/0!</v>
      </c>
    </row>
    <row r="15" spans="1:103" ht="16" x14ac:dyDescent="0.2">
      <c r="A15" s="24" t="s">
        <v>37</v>
      </c>
      <c r="B15">
        <v>0</v>
      </c>
      <c r="C15" s="71" t="e">
        <f t="shared" si="0"/>
        <v>#DIV/0!</v>
      </c>
    </row>
    <row r="16" spans="1:103" ht="16" x14ac:dyDescent="0.2">
      <c r="A16" s="21" t="s">
        <v>34</v>
      </c>
      <c r="B16">
        <v>0</v>
      </c>
      <c r="C16" s="71" t="e">
        <f t="shared" si="0"/>
        <v>#DIV/0!</v>
      </c>
    </row>
    <row r="17" spans="1:11" ht="16" x14ac:dyDescent="0.2">
      <c r="A17" s="23" t="s">
        <v>36</v>
      </c>
      <c r="B17">
        <v>0</v>
      </c>
      <c r="C17" s="71" t="e">
        <f t="shared" si="0"/>
        <v>#DIV/0!</v>
      </c>
    </row>
    <row r="18" spans="1:11" ht="16" x14ac:dyDescent="0.2">
      <c r="A18" s="3" t="s">
        <v>16</v>
      </c>
      <c r="B18">
        <v>0</v>
      </c>
      <c r="C18" s="71" t="e">
        <f t="shared" si="0"/>
        <v>#DIV/0!</v>
      </c>
    </row>
    <row r="19" spans="1:11" ht="16" x14ac:dyDescent="0.2">
      <c r="A19" s="19" t="s">
        <v>32</v>
      </c>
      <c r="B19">
        <v>0</v>
      </c>
      <c r="C19" s="71" t="e">
        <f t="shared" si="0"/>
        <v>#DIV/0!</v>
      </c>
    </row>
    <row r="20" spans="1:11" ht="16" x14ac:dyDescent="0.2">
      <c r="A20" s="12" t="s">
        <v>25</v>
      </c>
      <c r="B20">
        <v>0</v>
      </c>
      <c r="C20" s="71" t="e">
        <f t="shared" si="0"/>
        <v>#DIV/0!</v>
      </c>
      <c r="I20" s="94"/>
      <c r="K20" s="94"/>
    </row>
    <row r="21" spans="1:11" ht="16" x14ac:dyDescent="0.2">
      <c r="A21" s="11" t="s">
        <v>24</v>
      </c>
      <c r="B21">
        <v>0</v>
      </c>
      <c r="C21" s="71" t="e">
        <f t="shared" si="0"/>
        <v>#DIV/0!</v>
      </c>
    </row>
    <row r="22" spans="1:11" ht="16" x14ac:dyDescent="0.2">
      <c r="A22" s="10" t="s">
        <v>23</v>
      </c>
      <c r="B22">
        <v>0</v>
      </c>
      <c r="C22" s="71" t="e">
        <f t="shared" si="0"/>
        <v>#DIV/0!</v>
      </c>
    </row>
    <row r="23" spans="1:11" ht="16" x14ac:dyDescent="0.2">
      <c r="A23" s="15" t="s">
        <v>28</v>
      </c>
      <c r="B23">
        <v>0</v>
      </c>
      <c r="C23" s="71" t="e">
        <f t="shared" si="0"/>
        <v>#DIV/0!</v>
      </c>
    </row>
    <row r="24" spans="1:11" ht="16" x14ac:dyDescent="0.2">
      <c r="A24" s="9" t="s">
        <v>22</v>
      </c>
      <c r="B24">
        <v>0</v>
      </c>
      <c r="C24" s="71" t="e">
        <f t="shared" si="0"/>
        <v>#DIV/0!</v>
      </c>
    </row>
    <row r="25" spans="1:11" ht="16" x14ac:dyDescent="0.2">
      <c r="A25" s="20" t="s">
        <v>33</v>
      </c>
      <c r="B25">
        <v>0</v>
      </c>
      <c r="C25" s="71" t="e">
        <f t="shared" si="0"/>
        <v>#DIV/0!</v>
      </c>
    </row>
    <row r="26" spans="1:11" ht="16" x14ac:dyDescent="0.2">
      <c r="A26" s="22" t="s">
        <v>35</v>
      </c>
      <c r="B26">
        <v>0</v>
      </c>
      <c r="C26" s="71" t="e">
        <f t="shared" si="0"/>
        <v>#DIV/0!</v>
      </c>
    </row>
    <row r="27" spans="1:11" ht="16" x14ac:dyDescent="0.2">
      <c r="A27" s="27" t="s">
        <v>40</v>
      </c>
      <c r="B27">
        <v>0</v>
      </c>
      <c r="C27" s="71" t="e">
        <f t="shared" si="0"/>
        <v>#DIV/0!</v>
      </c>
    </row>
    <row r="28" spans="1:11" ht="16" x14ac:dyDescent="0.2">
      <c r="A28" s="16" t="s">
        <v>29</v>
      </c>
      <c r="B28">
        <v>0</v>
      </c>
      <c r="C28" s="71" t="e">
        <f t="shared" si="0"/>
        <v>#DIV/0!</v>
      </c>
    </row>
    <row r="29" spans="1:11" ht="16" x14ac:dyDescent="0.2">
      <c r="A29" s="17" t="s">
        <v>30</v>
      </c>
      <c r="B29">
        <v>0</v>
      </c>
      <c r="C29" s="71" t="e">
        <f t="shared" si="0"/>
        <v>#DIV/0!</v>
      </c>
    </row>
    <row r="30" spans="1:11" ht="16" x14ac:dyDescent="0.2">
      <c r="A30" s="28" t="s">
        <v>41</v>
      </c>
      <c r="B30">
        <v>0</v>
      </c>
      <c r="C30" s="71" t="e">
        <f t="shared" si="0"/>
        <v>#DIV/0!</v>
      </c>
    </row>
    <row r="31" spans="1:11" ht="16" x14ac:dyDescent="0.2">
      <c r="A31" s="16" t="s">
        <v>0</v>
      </c>
      <c r="B31">
        <v>2</v>
      </c>
      <c r="C31" s="71" t="e">
        <f>AVERAGE(D31:CY31)</f>
        <v>#DIV/0!</v>
      </c>
    </row>
    <row r="32" spans="1:11" x14ac:dyDescent="0.2">
      <c r="A32" s="44" t="s">
        <v>2</v>
      </c>
      <c r="B32" s="37">
        <f>SUM(B5:B31)</f>
        <v>4</v>
      </c>
      <c r="C32" s="37"/>
    </row>
    <row r="36" spans="1:103" ht="19" x14ac:dyDescent="0.25">
      <c r="A36" s="101" t="s">
        <v>153</v>
      </c>
      <c r="B36" s="101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</row>
    <row r="37" spans="1:103" x14ac:dyDescent="0.2">
      <c r="A37" s="36"/>
      <c r="B37" s="36" t="s">
        <v>15</v>
      </c>
      <c r="C37" s="66" t="s">
        <v>87</v>
      </c>
      <c r="D37" s="36" t="s">
        <v>154</v>
      </c>
      <c r="E37" s="36" t="s">
        <v>155</v>
      </c>
      <c r="F37" s="36" t="s">
        <v>156</v>
      </c>
      <c r="G37" s="36" t="s">
        <v>157</v>
      </c>
      <c r="H37" s="36" t="s">
        <v>158</v>
      </c>
      <c r="I37" s="36" t="s">
        <v>159</v>
      </c>
      <c r="J37" s="36" t="s">
        <v>160</v>
      </c>
      <c r="K37" s="36" t="s">
        <v>161</v>
      </c>
      <c r="L37" s="36" t="s">
        <v>162</v>
      </c>
      <c r="M37" s="36" t="s">
        <v>163</v>
      </c>
      <c r="N37" s="36" t="s">
        <v>164</v>
      </c>
      <c r="O37" s="36" t="s">
        <v>165</v>
      </c>
      <c r="P37" s="36" t="s">
        <v>166</v>
      </c>
      <c r="Q37" s="36" t="s">
        <v>167</v>
      </c>
      <c r="R37" s="36" t="s">
        <v>168</v>
      </c>
      <c r="S37" s="36" t="s">
        <v>169</v>
      </c>
      <c r="T37" s="36" t="s">
        <v>170</v>
      </c>
      <c r="U37" s="36" t="s">
        <v>171</v>
      </c>
      <c r="V37" s="36" t="s">
        <v>172</v>
      </c>
      <c r="W37" s="36" t="s">
        <v>173</v>
      </c>
      <c r="X37" s="36" t="s">
        <v>174</v>
      </c>
      <c r="Y37" s="36" t="s">
        <v>175</v>
      </c>
      <c r="Z37" s="36" t="s">
        <v>176</v>
      </c>
      <c r="AA37" s="36" t="s">
        <v>177</v>
      </c>
      <c r="AB37" s="36" t="s">
        <v>178</v>
      </c>
      <c r="AC37" s="36" t="s">
        <v>179</v>
      </c>
      <c r="AD37" s="36" t="s">
        <v>180</v>
      </c>
      <c r="AE37" s="36" t="s">
        <v>181</v>
      </c>
      <c r="AF37" s="36" t="s">
        <v>182</v>
      </c>
      <c r="AG37" s="36" t="s">
        <v>183</v>
      </c>
      <c r="AH37" s="36" t="s">
        <v>184</v>
      </c>
      <c r="AI37" s="36" t="s">
        <v>185</v>
      </c>
      <c r="AJ37" s="36" t="s">
        <v>186</v>
      </c>
      <c r="AK37" s="36" t="s">
        <v>187</v>
      </c>
      <c r="AL37" s="36" t="s">
        <v>188</v>
      </c>
      <c r="AM37" s="36" t="s">
        <v>189</v>
      </c>
      <c r="AN37" s="36" t="s">
        <v>190</v>
      </c>
      <c r="AO37" s="36" t="s">
        <v>191</v>
      </c>
      <c r="AP37" s="36" t="s">
        <v>192</v>
      </c>
      <c r="AQ37" s="36" t="s">
        <v>193</v>
      </c>
      <c r="AR37" s="36" t="s">
        <v>194</v>
      </c>
      <c r="AS37" s="36" t="s">
        <v>195</v>
      </c>
      <c r="AT37" s="36" t="s">
        <v>196</v>
      </c>
      <c r="AU37" s="36" t="s">
        <v>197</v>
      </c>
      <c r="AV37" s="36" t="s">
        <v>198</v>
      </c>
      <c r="AW37" s="36" t="s">
        <v>199</v>
      </c>
      <c r="AX37" s="36" t="s">
        <v>200</v>
      </c>
      <c r="AY37" s="36" t="s">
        <v>201</v>
      </c>
      <c r="AZ37" s="36" t="s">
        <v>202</v>
      </c>
      <c r="BA37" s="36" t="s">
        <v>203</v>
      </c>
      <c r="BB37" s="36" t="s">
        <v>204</v>
      </c>
      <c r="BC37" s="36" t="s">
        <v>205</v>
      </c>
      <c r="BD37" s="36" t="s">
        <v>206</v>
      </c>
      <c r="BE37" s="36" t="s">
        <v>207</v>
      </c>
      <c r="BF37" s="36" t="s">
        <v>208</v>
      </c>
      <c r="BG37" s="36" t="s">
        <v>209</v>
      </c>
      <c r="BH37" s="36" t="s">
        <v>210</v>
      </c>
      <c r="BI37" s="36" t="s">
        <v>211</v>
      </c>
      <c r="BJ37" s="36" t="s">
        <v>212</v>
      </c>
      <c r="BK37" s="36" t="s">
        <v>213</v>
      </c>
      <c r="BL37" s="36" t="s">
        <v>214</v>
      </c>
      <c r="BM37" s="36" t="s">
        <v>215</v>
      </c>
      <c r="BN37" s="36" t="s">
        <v>216</v>
      </c>
      <c r="BO37" s="36" t="s">
        <v>217</v>
      </c>
      <c r="BP37" s="36" t="s">
        <v>218</v>
      </c>
      <c r="BQ37" s="36" t="s">
        <v>219</v>
      </c>
      <c r="BR37" s="36" t="s">
        <v>220</v>
      </c>
      <c r="BS37" s="36" t="s">
        <v>221</v>
      </c>
      <c r="BT37" s="36" t="s">
        <v>222</v>
      </c>
      <c r="BU37" s="36" t="s">
        <v>223</v>
      </c>
      <c r="BV37" s="36" t="s">
        <v>224</v>
      </c>
      <c r="BW37" s="36" t="s">
        <v>225</v>
      </c>
      <c r="BX37" s="36" t="s">
        <v>226</v>
      </c>
      <c r="BY37" s="36" t="s">
        <v>227</v>
      </c>
      <c r="BZ37" s="36" t="s">
        <v>228</v>
      </c>
      <c r="CA37" s="36" t="s">
        <v>229</v>
      </c>
      <c r="CB37" s="36" t="s">
        <v>230</v>
      </c>
      <c r="CC37" s="36" t="s">
        <v>231</v>
      </c>
      <c r="CD37" s="36" t="s">
        <v>232</v>
      </c>
      <c r="CE37" s="36" t="s">
        <v>233</v>
      </c>
      <c r="CF37" s="36" t="s">
        <v>234</v>
      </c>
      <c r="CG37" s="36" t="s">
        <v>235</v>
      </c>
      <c r="CH37" s="36" t="s">
        <v>236</v>
      </c>
      <c r="CI37" s="36" t="s">
        <v>237</v>
      </c>
      <c r="CJ37" s="36" t="s">
        <v>238</v>
      </c>
      <c r="CK37" s="36" t="s">
        <v>239</v>
      </c>
      <c r="CL37" s="36" t="s">
        <v>240</v>
      </c>
      <c r="CM37" s="36" t="s">
        <v>241</v>
      </c>
      <c r="CN37" s="36" t="s">
        <v>242</v>
      </c>
      <c r="CO37" s="36" t="s">
        <v>243</v>
      </c>
      <c r="CP37" s="36" t="s">
        <v>244</v>
      </c>
      <c r="CQ37" s="36" t="s">
        <v>245</v>
      </c>
      <c r="CR37" s="36" t="s">
        <v>246</v>
      </c>
      <c r="CS37" s="36" t="s">
        <v>247</v>
      </c>
      <c r="CT37" s="36" t="s">
        <v>248</v>
      </c>
      <c r="CU37" s="36" t="s">
        <v>249</v>
      </c>
      <c r="CV37" s="36" t="s">
        <v>250</v>
      </c>
      <c r="CW37" s="36" t="s">
        <v>251</v>
      </c>
      <c r="CX37" s="36" t="s">
        <v>252</v>
      </c>
      <c r="CY37" s="36" t="s">
        <v>253</v>
      </c>
    </row>
    <row r="38" spans="1:103" ht="16" x14ac:dyDescent="0.2">
      <c r="A38" s="6" t="s">
        <v>19</v>
      </c>
      <c r="B38">
        <v>0</v>
      </c>
      <c r="C38" s="71" t="e">
        <f>AVERAGE(D38:CY38)</f>
        <v>#DIV/0!</v>
      </c>
    </row>
    <row r="39" spans="1:103" ht="16" x14ac:dyDescent="0.2">
      <c r="A39" s="5" t="s">
        <v>18</v>
      </c>
      <c r="B39">
        <v>0</v>
      </c>
      <c r="C39" s="71" t="e">
        <f t="shared" ref="C39:C63" si="1">AVERAGE(D39:CY39)</f>
        <v>#DIV/0!</v>
      </c>
    </row>
    <row r="40" spans="1:103" ht="16" x14ac:dyDescent="0.2">
      <c r="A40" s="7" t="s">
        <v>20</v>
      </c>
      <c r="B40">
        <v>0</v>
      </c>
      <c r="C40" s="71" t="e">
        <f t="shared" si="1"/>
        <v>#DIV/0!</v>
      </c>
    </row>
    <row r="41" spans="1:103" ht="16" x14ac:dyDescent="0.2">
      <c r="A41" s="13" t="s">
        <v>26</v>
      </c>
      <c r="B41">
        <v>0</v>
      </c>
      <c r="C41" s="71" t="e">
        <f t="shared" si="1"/>
        <v>#DIV/0!</v>
      </c>
    </row>
    <row r="42" spans="1:103" ht="16" x14ac:dyDescent="0.2">
      <c r="A42" s="8" t="s">
        <v>21</v>
      </c>
      <c r="B42">
        <v>20</v>
      </c>
      <c r="C42" s="71" t="e">
        <f t="shared" si="1"/>
        <v>#DIV/0!</v>
      </c>
    </row>
    <row r="43" spans="1:103" ht="16" x14ac:dyDescent="0.2">
      <c r="A43" s="18" t="s">
        <v>31</v>
      </c>
      <c r="B43">
        <v>0</v>
      </c>
      <c r="C43" s="71" t="e">
        <f t="shared" si="1"/>
        <v>#DIV/0!</v>
      </c>
    </row>
    <row r="44" spans="1:103" ht="16" x14ac:dyDescent="0.2">
      <c r="A44" s="26" t="s">
        <v>39</v>
      </c>
      <c r="B44">
        <v>0</v>
      </c>
      <c r="C44" s="71" t="e">
        <f t="shared" si="1"/>
        <v>#DIV/0!</v>
      </c>
    </row>
    <row r="45" spans="1:103" ht="16" x14ac:dyDescent="0.2">
      <c r="A45" s="25" t="s">
        <v>38</v>
      </c>
      <c r="B45">
        <v>20</v>
      </c>
      <c r="C45" s="71" t="e">
        <f t="shared" si="1"/>
        <v>#DIV/0!</v>
      </c>
    </row>
    <row r="46" spans="1:103" ht="16" x14ac:dyDescent="0.2">
      <c r="A46" s="14" t="s">
        <v>27</v>
      </c>
      <c r="B46">
        <v>20</v>
      </c>
      <c r="C46" s="71" t="e">
        <f t="shared" si="1"/>
        <v>#DIV/0!</v>
      </c>
    </row>
    <row r="47" spans="1:103" ht="16" x14ac:dyDescent="0.2">
      <c r="A47" s="4" t="s">
        <v>17</v>
      </c>
      <c r="B47">
        <v>0</v>
      </c>
      <c r="C47" s="71" t="e">
        <f t="shared" si="1"/>
        <v>#DIV/0!</v>
      </c>
    </row>
    <row r="48" spans="1:103" ht="16" x14ac:dyDescent="0.2">
      <c r="A48" s="24" t="s">
        <v>37</v>
      </c>
      <c r="B48">
        <v>0</v>
      </c>
      <c r="C48" s="71" t="e">
        <f t="shared" si="1"/>
        <v>#DIV/0!</v>
      </c>
    </row>
    <row r="49" spans="1:3" ht="16" x14ac:dyDescent="0.2">
      <c r="A49" s="21" t="s">
        <v>34</v>
      </c>
      <c r="B49">
        <v>0</v>
      </c>
      <c r="C49" s="71" t="e">
        <f t="shared" si="1"/>
        <v>#DIV/0!</v>
      </c>
    </row>
    <row r="50" spans="1:3" ht="16" x14ac:dyDescent="0.2">
      <c r="A50" s="23" t="s">
        <v>36</v>
      </c>
      <c r="B50">
        <v>0</v>
      </c>
      <c r="C50" s="71" t="e">
        <f t="shared" si="1"/>
        <v>#DIV/0!</v>
      </c>
    </row>
    <row r="51" spans="1:3" ht="16" x14ac:dyDescent="0.2">
      <c r="A51" s="3" t="s">
        <v>16</v>
      </c>
      <c r="B51">
        <v>0</v>
      </c>
      <c r="C51" s="71" t="e">
        <f t="shared" si="1"/>
        <v>#DIV/0!</v>
      </c>
    </row>
    <row r="52" spans="1:3" ht="16" x14ac:dyDescent="0.2">
      <c r="A52" s="19" t="s">
        <v>32</v>
      </c>
      <c r="B52">
        <v>0</v>
      </c>
      <c r="C52" s="71" t="e">
        <f t="shared" si="1"/>
        <v>#DIV/0!</v>
      </c>
    </row>
    <row r="53" spans="1:3" ht="16" x14ac:dyDescent="0.2">
      <c r="A53" s="12" t="s">
        <v>25</v>
      </c>
      <c r="B53">
        <v>0</v>
      </c>
      <c r="C53" s="71" t="e">
        <f t="shared" si="1"/>
        <v>#DIV/0!</v>
      </c>
    </row>
    <row r="54" spans="1:3" ht="16" x14ac:dyDescent="0.2">
      <c r="A54" s="11" t="s">
        <v>24</v>
      </c>
      <c r="B54">
        <v>0</v>
      </c>
      <c r="C54" s="71" t="e">
        <f t="shared" si="1"/>
        <v>#DIV/0!</v>
      </c>
    </row>
    <row r="55" spans="1:3" ht="16" x14ac:dyDescent="0.2">
      <c r="A55" s="10" t="s">
        <v>23</v>
      </c>
      <c r="B55">
        <v>0</v>
      </c>
      <c r="C55" s="71" t="e">
        <f t="shared" si="1"/>
        <v>#DIV/0!</v>
      </c>
    </row>
    <row r="56" spans="1:3" ht="16" x14ac:dyDescent="0.2">
      <c r="A56" s="15" t="s">
        <v>28</v>
      </c>
      <c r="B56">
        <v>20</v>
      </c>
      <c r="C56" s="71" t="e">
        <f t="shared" si="1"/>
        <v>#DIV/0!</v>
      </c>
    </row>
    <row r="57" spans="1:3" ht="16" x14ac:dyDescent="0.2">
      <c r="A57" s="9" t="s">
        <v>22</v>
      </c>
      <c r="B57">
        <v>0</v>
      </c>
      <c r="C57" s="71" t="e">
        <f t="shared" si="1"/>
        <v>#DIV/0!</v>
      </c>
    </row>
    <row r="58" spans="1:3" ht="16" x14ac:dyDescent="0.2">
      <c r="A58" s="20" t="s">
        <v>33</v>
      </c>
      <c r="B58">
        <v>0</v>
      </c>
      <c r="C58" s="71" t="e">
        <f t="shared" si="1"/>
        <v>#DIV/0!</v>
      </c>
    </row>
    <row r="59" spans="1:3" ht="16" x14ac:dyDescent="0.2">
      <c r="A59" s="22" t="s">
        <v>35</v>
      </c>
      <c r="B59">
        <v>0</v>
      </c>
      <c r="C59" s="71" t="e">
        <f t="shared" si="1"/>
        <v>#DIV/0!</v>
      </c>
    </row>
    <row r="60" spans="1:3" ht="16" x14ac:dyDescent="0.2">
      <c r="A60" s="27" t="s">
        <v>40</v>
      </c>
      <c r="B60">
        <v>0</v>
      </c>
      <c r="C60" s="71" t="e">
        <f t="shared" si="1"/>
        <v>#DIV/0!</v>
      </c>
    </row>
    <row r="61" spans="1:3" ht="16" x14ac:dyDescent="0.2">
      <c r="A61" s="16" t="s">
        <v>29</v>
      </c>
      <c r="B61">
        <v>0</v>
      </c>
      <c r="C61" s="71" t="e">
        <f t="shared" si="1"/>
        <v>#DIV/0!</v>
      </c>
    </row>
    <row r="62" spans="1:3" ht="16" x14ac:dyDescent="0.2">
      <c r="A62" s="17" t="s">
        <v>30</v>
      </c>
      <c r="B62">
        <v>0</v>
      </c>
      <c r="C62" s="71" t="e">
        <f t="shared" si="1"/>
        <v>#DIV/0!</v>
      </c>
    </row>
    <row r="63" spans="1:3" ht="16" x14ac:dyDescent="0.2">
      <c r="A63" s="28" t="s">
        <v>41</v>
      </c>
      <c r="B63">
        <v>0</v>
      </c>
      <c r="C63" s="71" t="e">
        <f t="shared" si="1"/>
        <v>#DIV/0!</v>
      </c>
    </row>
    <row r="64" spans="1:3" x14ac:dyDescent="0.2">
      <c r="A64" s="44" t="s">
        <v>2</v>
      </c>
      <c r="B64" s="37">
        <f>SUM(B38:B63)</f>
        <v>80</v>
      </c>
      <c r="C64" s="37"/>
    </row>
  </sheetData>
  <mergeCells count="2">
    <mergeCell ref="A3:B3"/>
    <mergeCell ref="A36:B36"/>
  </mergeCells>
  <phoneticPr fontId="2" type="noConversion"/>
  <conditionalFormatting sqref="B5:B31">
    <cfRule type="iconSet" priority="10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8:B63">
    <cfRule type="iconSet" priority="223">
      <iconSet iconSet="3Symbols2">
        <cfvo type="percent" val="0"/>
        <cfvo type="percent" val="33"/>
        <cfvo type="percent" val="67"/>
      </iconSet>
    </cfRule>
  </conditionalFormatting>
  <conditionalFormatting sqref="C5:C31">
    <cfRule type="containsErrors" dxfId="87" priority="226">
      <formula>ISERROR(C5)</formula>
    </cfRule>
  </conditionalFormatting>
  <conditionalFormatting sqref="C38:C63">
    <cfRule type="containsErrors" dxfId="86" priority="98">
      <formula>ISERROR(C38)</formula>
    </cfRule>
  </conditionalFormatting>
  <conditionalFormatting sqref="D22">
    <cfRule type="expression" dxfId="85" priority="88">
      <formula>F22="Insuffisant"</formula>
    </cfRule>
    <cfRule type="expression" dxfId="84" priority="89">
      <formula>F22="A revoir absolument"</formula>
    </cfRule>
    <cfRule type="expression" dxfId="83" priority="90">
      <formula>F22="Acquis"</formula>
    </cfRule>
    <cfRule type="expression" dxfId="82" priority="91">
      <formula>F22="Moyen"</formula>
    </cfRule>
    <cfRule type="expression" dxfId="81" priority="92">
      <formula>F22="A revoir absolument"</formula>
    </cfRule>
  </conditionalFormatting>
  <conditionalFormatting sqref="D9">
    <cfRule type="expression" dxfId="80" priority="83">
      <formula>F9="Insuffisant"</formula>
    </cfRule>
    <cfRule type="expression" dxfId="79" priority="84">
      <formula>F9="A revoir absolument"</formula>
    </cfRule>
    <cfRule type="expression" dxfId="78" priority="85">
      <formula>F9="Acquis"</formula>
    </cfRule>
    <cfRule type="expression" dxfId="77" priority="86">
      <formula>F9="Moyen"</formula>
    </cfRule>
    <cfRule type="expression" dxfId="76" priority="87">
      <formula>F9="A revoir absolument"</formula>
    </cfRule>
  </conditionalFormatting>
  <conditionalFormatting sqref="D16">
    <cfRule type="expression" dxfId="75" priority="78">
      <formula>F16="Insuffisant"</formula>
    </cfRule>
    <cfRule type="expression" dxfId="74" priority="79">
      <formula>F16="A revoir absolument"</formula>
    </cfRule>
    <cfRule type="expression" dxfId="73" priority="80">
      <formula>F16="Acquis"</formula>
    </cfRule>
    <cfRule type="expression" dxfId="72" priority="81">
      <formula>F16="Moyen"</formula>
    </cfRule>
    <cfRule type="expression" dxfId="71" priority="82">
      <formula>F16="A revoir absolument"</formula>
    </cfRule>
  </conditionalFormatting>
  <conditionalFormatting sqref="D20">
    <cfRule type="expression" dxfId="70" priority="71">
      <formula>F20="Insuffisant"</formula>
    </cfRule>
    <cfRule type="expression" dxfId="69" priority="72">
      <formula>F20="A revoir absolument"</formula>
    </cfRule>
    <cfRule type="expression" dxfId="68" priority="73">
      <formula>F20="Acquis"</formula>
    </cfRule>
    <cfRule type="expression" dxfId="67" priority="74">
      <formula>F20="Moyen"</formula>
    </cfRule>
    <cfRule type="expression" dxfId="66" priority="75">
      <formula>F20="A revoir absolument"</formula>
    </cfRule>
  </conditionalFormatting>
  <conditionalFormatting sqref="E20">
    <cfRule type="expression" dxfId="65" priority="66">
      <formula>G20="Insuffisant"</formula>
    </cfRule>
    <cfRule type="expression" dxfId="64" priority="67">
      <formula>G20="A revoir absolument"</formula>
    </cfRule>
    <cfRule type="expression" dxfId="63" priority="68">
      <formula>G20="Acquis"</formula>
    </cfRule>
    <cfRule type="expression" dxfId="62" priority="69">
      <formula>G20="Moyen"</formula>
    </cfRule>
    <cfRule type="expression" dxfId="61" priority="70">
      <formula>G20="A revoir absolument"</formula>
    </cfRule>
  </conditionalFormatting>
  <conditionalFormatting sqref="F20">
    <cfRule type="expression" dxfId="60" priority="61">
      <formula>H20="Insuffisant"</formula>
    </cfRule>
    <cfRule type="expression" dxfId="59" priority="62">
      <formula>H20="A revoir absolument"</formula>
    </cfRule>
    <cfRule type="expression" dxfId="58" priority="63">
      <formula>H20="Acquis"</formula>
    </cfRule>
    <cfRule type="expression" dxfId="57" priority="64">
      <formula>H20="Moyen"</formula>
    </cfRule>
    <cfRule type="expression" dxfId="56" priority="65">
      <formula>H20="A revoir absolument"</formula>
    </cfRule>
  </conditionalFormatting>
  <conditionalFormatting sqref="E9">
    <cfRule type="expression" dxfId="55" priority="56">
      <formula>G9="Insuffisant"</formula>
    </cfRule>
    <cfRule type="expression" dxfId="54" priority="57">
      <formula>G9="A revoir absolument"</formula>
    </cfRule>
    <cfRule type="expression" dxfId="53" priority="58">
      <formula>G9="Acquis"</formula>
    </cfRule>
    <cfRule type="expression" dxfId="52" priority="59">
      <formula>G9="Moyen"</formula>
    </cfRule>
    <cfRule type="expression" dxfId="51" priority="60">
      <formula>G9="A revoir absolument"</formula>
    </cfRule>
  </conditionalFormatting>
  <conditionalFormatting sqref="G20">
    <cfRule type="expression" dxfId="50" priority="51">
      <formula>I20="Insuffisant"</formula>
    </cfRule>
    <cfRule type="expression" dxfId="49" priority="52">
      <formula>I20="A revoir absolument"</formula>
    </cfRule>
    <cfRule type="expression" dxfId="48" priority="53">
      <formula>I20="Acquis"</formula>
    </cfRule>
    <cfRule type="expression" dxfId="47" priority="54">
      <formula>I20="Moyen"</formula>
    </cfRule>
    <cfRule type="expression" dxfId="46" priority="55">
      <formula>I20="A revoir absolument"</formula>
    </cfRule>
  </conditionalFormatting>
  <conditionalFormatting sqref="H20">
    <cfRule type="expression" dxfId="45" priority="46">
      <formula>J20="Insuffisant"</formula>
    </cfRule>
    <cfRule type="expression" dxfId="44" priority="47">
      <formula>J20="A revoir absolument"</formula>
    </cfRule>
    <cfRule type="expression" dxfId="43" priority="48">
      <formula>J20="Acquis"</formula>
    </cfRule>
    <cfRule type="expression" dxfId="42" priority="49">
      <formula>J20="Moyen"</formula>
    </cfRule>
    <cfRule type="expression" dxfId="41" priority="50">
      <formula>J20="A revoir absolument"</formula>
    </cfRule>
  </conditionalFormatting>
  <conditionalFormatting sqref="I20">
    <cfRule type="expression" dxfId="40" priority="41">
      <formula>K20="Insuffisant"</formula>
    </cfRule>
    <cfRule type="expression" dxfId="39" priority="42">
      <formula>K20="A revoir absolument"</formula>
    </cfRule>
    <cfRule type="expression" dxfId="38" priority="43">
      <formula>K20="Acquis"</formula>
    </cfRule>
    <cfRule type="expression" dxfId="37" priority="44">
      <formula>K20="Moyen"</formula>
    </cfRule>
    <cfRule type="expression" dxfId="36" priority="45">
      <formula>K20="A revoir absolument"</formula>
    </cfRule>
  </conditionalFormatting>
  <conditionalFormatting sqref="J20">
    <cfRule type="expression" dxfId="35" priority="36">
      <formula>L20="Insuffisant"</formula>
    </cfRule>
    <cfRule type="expression" dxfId="34" priority="37">
      <formula>L20="A revoir absolument"</formula>
    </cfRule>
    <cfRule type="expression" dxfId="33" priority="38">
      <formula>L20="Acquis"</formula>
    </cfRule>
    <cfRule type="expression" dxfId="32" priority="39">
      <formula>L20="Moyen"</formula>
    </cfRule>
    <cfRule type="expression" dxfId="31" priority="40">
      <formula>L20="A revoir absolument"</formula>
    </cfRule>
  </conditionalFormatting>
  <conditionalFormatting sqref="K20">
    <cfRule type="expression" dxfId="30" priority="31">
      <formula>M20="Insuffisant"</formula>
    </cfRule>
    <cfRule type="expression" dxfId="29" priority="32">
      <formula>M20="A revoir absolument"</formula>
    </cfRule>
    <cfRule type="expression" dxfId="28" priority="33">
      <formula>M20="Acquis"</formula>
    </cfRule>
    <cfRule type="expression" dxfId="27" priority="34">
      <formula>M20="Moyen"</formula>
    </cfRule>
    <cfRule type="expression" dxfId="26" priority="35">
      <formula>M20="A revoir absolument"</formula>
    </cfRule>
  </conditionalFormatting>
  <conditionalFormatting sqref="D15">
    <cfRule type="expression" dxfId="25" priority="26">
      <formula>F15="Insuffisant"</formula>
    </cfRule>
    <cfRule type="expression" dxfId="24" priority="27">
      <formula>F15="A revoir absolument"</formula>
    </cfRule>
    <cfRule type="expression" dxfId="23" priority="28">
      <formula>F15="Acquis"</formula>
    </cfRule>
    <cfRule type="expression" dxfId="22" priority="29">
      <formula>F15="Moyen"</formula>
    </cfRule>
    <cfRule type="expression" dxfId="21" priority="30">
      <formula>F15="A revoir absolument"</formula>
    </cfRule>
  </conditionalFormatting>
  <conditionalFormatting sqref="E16">
    <cfRule type="expression" dxfId="20" priority="21">
      <formula>G16="Insuffisant"</formula>
    </cfRule>
    <cfRule type="expression" dxfId="19" priority="22">
      <formula>G16="A revoir absolument"</formula>
    </cfRule>
    <cfRule type="expression" dxfId="18" priority="23">
      <formula>G16="Acquis"</formula>
    </cfRule>
    <cfRule type="expression" dxfId="17" priority="24">
      <formula>G16="Moyen"</formula>
    </cfRule>
    <cfRule type="expression" dxfId="16" priority="25">
      <formula>G16="A revoir absolument"</formula>
    </cfRule>
  </conditionalFormatting>
  <conditionalFormatting sqref="D17">
    <cfRule type="expression" dxfId="15" priority="16">
      <formula>F17="Insuffisant"</formula>
    </cfRule>
    <cfRule type="expression" dxfId="14" priority="17">
      <formula>F17="A revoir absolument"</formula>
    </cfRule>
    <cfRule type="expression" dxfId="13" priority="18">
      <formula>F17="Acquis"</formula>
    </cfRule>
    <cfRule type="expression" dxfId="12" priority="19">
      <formula>F17="Moyen"</formula>
    </cfRule>
    <cfRule type="expression" dxfId="11" priority="20">
      <formula>F17="A revoir absolument"</formula>
    </cfRule>
  </conditionalFormatting>
  <conditionalFormatting sqref="D27">
    <cfRule type="expression" dxfId="10" priority="11">
      <formula>F27="Insuffisant"</formula>
    </cfRule>
    <cfRule type="expression" dxfId="9" priority="12">
      <formula>F27="A revoir absolument"</formula>
    </cfRule>
    <cfRule type="expression" dxfId="8" priority="13">
      <formula>F27="Acquis"</formula>
    </cfRule>
    <cfRule type="expression" dxfId="7" priority="14">
      <formula>F27="Moyen"</formula>
    </cfRule>
    <cfRule type="expression" dxfId="6" priority="15">
      <formula>F27="A revoir absolument"</formula>
    </cfRule>
  </conditionalFormatting>
  <conditionalFormatting sqref="F16">
    <cfRule type="expression" dxfId="5" priority="1">
      <formula>H16="Insuffisant"</formula>
    </cfRule>
    <cfRule type="expression" dxfId="4" priority="2">
      <formula>H16="A revoir absolument"</formula>
    </cfRule>
    <cfRule type="expression" dxfId="3" priority="3">
      <formula>H16="Acquis"</formula>
    </cfRule>
    <cfRule type="expression" dxfId="2" priority="4">
      <formula>H16="Moyen"</formula>
    </cfRule>
    <cfRule type="expression" dxfId="1" priority="5">
      <formula>H16="A revoir absolument"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93" id="{C4414C73-8DB1-4E06-95B6-44A73D84095C}">
            <x14:colorScale>
              <x14:cfvo type="min"/>
              <x14:cfvo type="num">
                <xm:f>'Moyenne dynamique'!$P$4</xm:f>
              </x14:cfvo>
              <x14:cfvo type="max"/>
              <x14:color rgb="FFFF7C80"/>
              <x14:color rgb="FFFFEB84"/>
              <x14:color rgb="FF92D050"/>
            </x14:colorScale>
          </x14:cfRule>
          <xm:sqref>D38:CY63</xm:sqref>
        </x14:conditionalFormatting>
        <x14:conditionalFormatting xmlns:xm="http://schemas.microsoft.com/office/excel/2006/main">
          <x14:cfRule type="colorScale" priority="227" id="{13598099-8404-4503-92F4-F5C1B322EA5D}">
            <x14:colorScale>
              <x14:cfvo type="min"/>
              <x14:cfvo type="num">
                <xm:f>'Moyenne dynamique'!$P$4</xm:f>
              </x14:cfvo>
              <x14:cfvo type="max"/>
              <x14:color rgb="FFFF7C80"/>
              <x14:color rgb="FFFFEB84"/>
              <x14:color rgb="FF92D050"/>
            </x14:colorScale>
          </x14:cfRule>
          <xm:sqref>D5:CY8 D23:CY26 E22:CY22 D11:CY14 D18:CY19 D21:CY21 L20:CY20 E15:CY15 G16:CY16 E17:CY17 D28:CY31 E27:CY27 F9:CY10 D10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87085-2858-4626-8A87-441E1472F906}">
  <dimension ref="B2:I37"/>
  <sheetViews>
    <sheetView workbookViewId="0">
      <selection activeCell="E7" sqref="E7"/>
    </sheetView>
  </sheetViews>
  <sheetFormatPr baseColWidth="10" defaultRowHeight="15" x14ac:dyDescent="0.2"/>
  <cols>
    <col min="2" max="2" width="17.33203125" customWidth="1"/>
    <col min="4" max="4" width="20.5" customWidth="1"/>
    <col min="5" max="5" width="17.5" customWidth="1"/>
  </cols>
  <sheetData>
    <row r="2" spans="2:9" x14ac:dyDescent="0.2">
      <c r="B2" s="106" t="s">
        <v>302</v>
      </c>
      <c r="C2" s="106"/>
      <c r="D2" s="106"/>
      <c r="E2" s="106"/>
      <c r="F2" s="106"/>
      <c r="I2" s="88" t="s">
        <v>301</v>
      </c>
    </row>
    <row r="3" spans="2:9" x14ac:dyDescent="0.2">
      <c r="I3" s="88" t="s">
        <v>306</v>
      </c>
    </row>
    <row r="4" spans="2:9" x14ac:dyDescent="0.2">
      <c r="B4" s="87" t="s">
        <v>303</v>
      </c>
      <c r="C4" s="87" t="s">
        <v>293</v>
      </c>
      <c r="D4" s="87" t="s">
        <v>299</v>
      </c>
      <c r="E4" s="87" t="s">
        <v>300</v>
      </c>
    </row>
    <row r="5" spans="2:9" x14ac:dyDescent="0.2">
      <c r="B5" s="107" t="s">
        <v>304</v>
      </c>
      <c r="C5" s="84">
        <v>44948</v>
      </c>
      <c r="D5" s="86">
        <v>12.6</v>
      </c>
      <c r="E5" s="82">
        <v>13</v>
      </c>
    </row>
    <row r="6" spans="2:9" x14ac:dyDescent="0.2">
      <c r="B6" s="107"/>
      <c r="C6" s="84">
        <v>44967</v>
      </c>
      <c r="D6" s="86"/>
      <c r="E6" s="82">
        <v>14</v>
      </c>
    </row>
    <row r="7" spans="2:9" x14ac:dyDescent="0.2">
      <c r="B7" s="107"/>
      <c r="C7" s="84">
        <v>44995</v>
      </c>
      <c r="D7" s="86"/>
      <c r="E7" s="82">
        <v>15</v>
      </c>
    </row>
    <row r="8" spans="2:9" x14ac:dyDescent="0.2">
      <c r="B8" s="107" t="s">
        <v>305</v>
      </c>
      <c r="C8" s="85"/>
      <c r="D8" s="86"/>
      <c r="E8" s="82"/>
    </row>
    <row r="9" spans="2:9" x14ac:dyDescent="0.2">
      <c r="B9" s="107"/>
      <c r="C9" s="85"/>
      <c r="D9" s="86"/>
      <c r="E9" s="82"/>
    </row>
    <row r="10" spans="2:9" x14ac:dyDescent="0.2">
      <c r="B10" s="107"/>
      <c r="C10" s="85"/>
      <c r="D10" s="86"/>
      <c r="E10" s="82"/>
    </row>
    <row r="11" spans="2:9" x14ac:dyDescent="0.2">
      <c r="B11" s="107" t="s">
        <v>305</v>
      </c>
      <c r="C11" s="85"/>
      <c r="D11" s="86"/>
      <c r="E11" s="82"/>
    </row>
    <row r="12" spans="2:9" x14ac:dyDescent="0.2">
      <c r="B12" s="107"/>
      <c r="C12" s="85"/>
      <c r="D12" s="86"/>
      <c r="E12" s="82"/>
    </row>
    <row r="13" spans="2:9" x14ac:dyDescent="0.2">
      <c r="B13" s="107"/>
      <c r="C13" s="85"/>
      <c r="D13" s="86"/>
      <c r="E13" s="82"/>
    </row>
    <row r="14" spans="2:9" x14ac:dyDescent="0.2">
      <c r="C14" s="85"/>
      <c r="D14" s="86"/>
      <c r="E14" s="82"/>
    </row>
    <row r="15" spans="2:9" x14ac:dyDescent="0.2">
      <c r="C15" s="85"/>
      <c r="D15" s="86"/>
      <c r="E15" s="82"/>
    </row>
    <row r="16" spans="2:9" x14ac:dyDescent="0.2">
      <c r="C16" s="85"/>
      <c r="D16" s="86"/>
      <c r="E16" s="82"/>
    </row>
    <row r="17" spans="3:5" x14ac:dyDescent="0.2">
      <c r="C17" s="85"/>
      <c r="D17" s="86"/>
      <c r="E17" s="82"/>
    </row>
    <row r="18" spans="3:5" x14ac:dyDescent="0.2">
      <c r="C18" s="85"/>
      <c r="D18" s="86"/>
      <c r="E18" s="82"/>
    </row>
    <row r="19" spans="3:5" x14ac:dyDescent="0.2">
      <c r="C19" s="85"/>
      <c r="D19" s="86"/>
      <c r="E19" s="82"/>
    </row>
    <row r="20" spans="3:5" x14ac:dyDescent="0.2">
      <c r="C20" s="85"/>
      <c r="D20" s="86"/>
      <c r="E20" s="82"/>
    </row>
    <row r="21" spans="3:5" x14ac:dyDescent="0.2">
      <c r="C21" s="85"/>
      <c r="D21" s="86"/>
      <c r="E21" s="82"/>
    </row>
    <row r="22" spans="3:5" x14ac:dyDescent="0.2">
      <c r="C22" s="85"/>
      <c r="D22" s="86"/>
      <c r="E22" s="82"/>
    </row>
    <row r="23" spans="3:5" x14ac:dyDescent="0.2">
      <c r="C23" s="85"/>
      <c r="D23" s="86"/>
      <c r="E23" s="82"/>
    </row>
    <row r="24" spans="3:5" x14ac:dyDescent="0.2">
      <c r="C24" s="85"/>
      <c r="D24" s="86"/>
      <c r="E24" s="82"/>
    </row>
    <row r="25" spans="3:5" x14ac:dyDescent="0.2">
      <c r="C25" s="85"/>
      <c r="D25" s="86"/>
      <c r="E25" s="82"/>
    </row>
    <row r="26" spans="3:5" x14ac:dyDescent="0.2">
      <c r="C26" s="85"/>
      <c r="D26" s="86"/>
      <c r="E26" s="82"/>
    </row>
    <row r="27" spans="3:5" x14ac:dyDescent="0.2">
      <c r="C27" s="85"/>
      <c r="D27" s="86"/>
      <c r="E27" s="82"/>
    </row>
    <row r="28" spans="3:5" x14ac:dyDescent="0.2">
      <c r="C28" s="85"/>
      <c r="D28" s="86"/>
      <c r="E28" s="82"/>
    </row>
    <row r="29" spans="3:5" x14ac:dyDescent="0.2">
      <c r="C29" s="85"/>
      <c r="D29" s="86"/>
      <c r="E29" s="82"/>
    </row>
    <row r="30" spans="3:5" x14ac:dyDescent="0.2">
      <c r="C30" s="85"/>
      <c r="D30" s="86"/>
      <c r="E30" s="82"/>
    </row>
    <row r="31" spans="3:5" x14ac:dyDescent="0.2">
      <c r="C31" s="85"/>
      <c r="D31" s="86"/>
      <c r="E31" s="82"/>
    </row>
    <row r="32" spans="3:5" x14ac:dyDescent="0.2">
      <c r="C32" s="85"/>
      <c r="D32" s="86"/>
      <c r="E32" s="82"/>
    </row>
    <row r="33" spans="3:5" x14ac:dyDescent="0.2">
      <c r="C33" s="85"/>
      <c r="D33" s="86"/>
      <c r="E33" s="82"/>
    </row>
    <row r="34" spans="3:5" x14ac:dyDescent="0.2">
      <c r="C34" s="85"/>
      <c r="D34" s="86"/>
      <c r="E34" s="82"/>
    </row>
    <row r="35" spans="3:5" x14ac:dyDescent="0.2">
      <c r="C35" s="85"/>
      <c r="D35" s="86"/>
      <c r="E35" s="82"/>
    </row>
    <row r="36" spans="3:5" x14ac:dyDescent="0.2">
      <c r="C36" s="85"/>
      <c r="D36" s="86"/>
      <c r="E36" s="82"/>
    </row>
    <row r="37" spans="3:5" x14ac:dyDescent="0.2">
      <c r="C37" s="85"/>
      <c r="D37" s="86"/>
      <c r="E37" s="83"/>
    </row>
  </sheetData>
  <mergeCells count="4">
    <mergeCell ref="B2:F2"/>
    <mergeCell ref="B5:B7"/>
    <mergeCell ref="B8:B10"/>
    <mergeCell ref="B11:B13"/>
  </mergeCells>
  <conditionalFormatting sqref="B5:E1000">
    <cfRule type="containsBlanks" dxfId="0" priority="2">
      <formula>LEN(TRIM(B5))=0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A5796A-37AB-4C24-A0D0-DCDB951187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Explication</vt:lpstr>
      <vt:lpstr>Moyenne dynamique</vt:lpstr>
      <vt:lpstr>Par matière</vt:lpstr>
      <vt:lpstr>Suivi moyenne dynamique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Docteuse;Michaela Quinn</dc:creator>
  <cp:lastModifiedBy>louis perdigal</cp:lastModifiedBy>
  <dcterms:created xsi:type="dcterms:W3CDTF">2020-05-16T08:33:26Z</dcterms:created>
  <dcterms:modified xsi:type="dcterms:W3CDTF">2023-01-27T13:55:19Z</dcterms:modified>
</cp:coreProperties>
</file>