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ned-my.sharepoint.com/personal/aurelie_haddid_cned_org/Documents/Bureau/Test Monday/Macro test 1/"/>
    </mc:Choice>
  </mc:AlternateContent>
  <xr:revisionPtr revIDLastSave="31" documentId="8_{B27E73C8-9B17-4C2C-B4AD-2DFE51610BD7}" xr6:coauthVersionLast="47" xr6:coauthVersionMax="47" xr10:uidLastSave="{EE62D027-6E7D-49CF-AFB6-9CB7F6E5B1E3}"/>
  <bookViews>
    <workbookView xWindow="-108" yWindow="-108" windowWidth="23256" windowHeight="13896" xr2:uid="{00000000-000D-0000-FFFF-FFFF00000000}"/>
  </bookViews>
  <sheets>
    <sheet name="Fichier retravaillé" sheetId="2" r:id="rId1"/>
    <sheet name="Chemin" sheetId="1" r:id="rId2"/>
    <sheet name="synthèse" sheetId="3" r:id="rId3"/>
  </sheets>
  <definedNames>
    <definedName name="DonnéesExternes_1" localSheetId="0" hidden="1">'Fichier retravaillé'!$A$1:$V$25</definedName>
  </definedNames>
  <calcPr calcId="191029"/>
  <pivotCaches>
    <pivotCache cacheId="4" r:id="rId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26" i="2" l="1"/>
  <c r="U26" i="2"/>
  <c r="V26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B4D3C9-9643-4B5E-BC3F-EA72CE39356B}" keepAlive="1" name="Requête - Chemin" description="Connexion à la requête « Chemin » dans le classeur." type="5" refreshedVersion="8" background="1" saveData="1">
    <dbPr connection="Provider=Microsoft.Mashup.OleDb.1;Data Source=$Workbook$;Location=Chemin;Extended Properties=&quot;&quot;" command="SELECT * FROM [Chemin]"/>
  </connection>
</connections>
</file>

<file path=xl/sharedStrings.xml><?xml version="1.0" encoding="utf-8"?>
<sst xmlns="http://schemas.openxmlformats.org/spreadsheetml/2006/main" count="368" uniqueCount="125">
  <si>
    <t>Fichier</t>
  </si>
  <si>
    <t>Suivi de fabrication 24-25</t>
  </si>
  <si>
    <t>Famille</t>
  </si>
  <si>
    <t>Groupe</t>
  </si>
  <si>
    <t>Name</t>
  </si>
  <si>
    <t>Libellé article</t>
  </si>
  <si>
    <t>Libellé abrégé article</t>
  </si>
  <si>
    <t>CPF</t>
  </si>
  <si>
    <t>Nb h apprenant</t>
  </si>
  <si>
    <t>C. Mère</t>
  </si>
  <si>
    <t>C. Fille (PA)</t>
  </si>
  <si>
    <t>Type (Nouveau, Reconduit, Modifié)</t>
  </si>
  <si>
    <t>Intervenants Conception</t>
  </si>
  <si>
    <t>Nb pages source Word/PDF</t>
  </si>
  <si>
    <t>Prév fin de conception</t>
  </si>
  <si>
    <t>Prév livraison auteur</t>
  </si>
  <si>
    <t>Prév intégration LMS</t>
  </si>
  <si>
    <t>Matière</t>
  </si>
  <si>
    <t>Auteur</t>
  </si>
  <si>
    <t>Budget prév. commandes auteurs</t>
  </si>
  <si>
    <t>Budget rectificatif (suivi mai N+1)</t>
  </si>
  <si>
    <t>Montant commande réel engagé</t>
  </si>
  <si>
    <t>6-D23 Assistant Banque de France (AO)</t>
  </si>
  <si>
    <t>AO</t>
  </si>
  <si>
    <t>BDF</t>
  </si>
  <si>
    <t>63L23DVWB0325</t>
  </si>
  <si>
    <t>Devoir 3_Étude de dossier</t>
  </si>
  <si>
    <t>63L23DVWB0325_Devoir3_Etude de dossier</t>
  </si>
  <si>
    <t>6-D23</t>
  </si>
  <si>
    <t>6-K23</t>
  </si>
  <si>
    <t>Nouveau</t>
  </si>
  <si>
    <t>Hélène Meyer-Grosperrin</t>
  </si>
  <si>
    <t/>
  </si>
  <si>
    <t>3L23</t>
  </si>
  <si>
    <t>63L23CTWB0325</t>
  </si>
  <si>
    <t>Corrigé 3_Étude de dossier</t>
  </si>
  <si>
    <t>63L23DVWB0325_CorrigeDevoir3_Etude de dossier</t>
  </si>
  <si>
    <t>63L23DVWB0425</t>
  </si>
  <si>
    <t>Devoir 4_Étude de dossier</t>
  </si>
  <si>
    <t>63L23DVWB0425_Devoir4_Etude de dossier</t>
  </si>
  <si>
    <t>63L23CTWB0425</t>
  </si>
  <si>
    <t>Corrigé 4_Étude de dossier</t>
  </si>
  <si>
    <t>63L23DVWB0425_CorrigeDevoir4_Etude de dossier</t>
  </si>
  <si>
    <t>Duplicate of 1-C31 Capes externe italien</t>
  </si>
  <si>
    <t>CAPES</t>
  </si>
  <si>
    <t>CAPES EXTERNE</t>
  </si>
  <si>
    <t>1IT01MKWB0126</t>
  </si>
  <si>
    <t>Fiche de synthèse 1 : Nouvelle œuvre</t>
  </si>
  <si>
    <t>1IT01MKWB0126_Synthese1_OeuvresAuProgramme</t>
  </si>
  <si>
    <t>1-C31</t>
  </si>
  <si>
    <t>Kévin Tabary</t>
  </si>
  <si>
    <t>IT01</t>
  </si>
  <si>
    <t>1IT01QCWB0126</t>
  </si>
  <si>
    <t>QCM : Œuvre 1</t>
  </si>
  <si>
    <t>1IT01QCWB0126_QCM_Oeuvre1</t>
  </si>
  <si>
    <t>1IT01TEWB0126</t>
  </si>
  <si>
    <t>Admissibilité 1 Cours 1 : Nouvelle œuvre</t>
  </si>
  <si>
    <t>1F060TEWB0126_Cours1_Admissibilite1</t>
  </si>
  <si>
    <t>1F061CTWB0126</t>
  </si>
  <si>
    <t>Corrigé du devoir n°1</t>
  </si>
  <si>
    <t>1F061CTWB0126_Corrige1_Admissibilite2</t>
  </si>
  <si>
    <t>F061</t>
  </si>
  <si>
    <t>1F061CTWB0326</t>
  </si>
  <si>
    <t>Épreuve blanche corrigé</t>
  </si>
  <si>
    <t>1F061CTWB0326_Corrige_EpreuveBlanche_Admissibilite2</t>
  </si>
  <si>
    <t>1F061DVWB0126</t>
  </si>
  <si>
    <t>Enoncé du devoir n°1</t>
  </si>
  <si>
    <t>1F061DVWB0126_Devoir1_Admissibilite2</t>
  </si>
  <si>
    <t>1F061DVWB0326</t>
  </si>
  <si>
    <t>Épreuve Blanche devoir</t>
  </si>
  <si>
    <t>1F061DVWB0326_Devoir_EpreuveBlanche_Admissibilite2</t>
  </si>
  <si>
    <t>1F060CTWB0126</t>
  </si>
  <si>
    <t>Proposition de corrigé du devoir n°1</t>
  </si>
  <si>
    <t>1F060CTWB0126_Corrige1_Admissibilite1</t>
  </si>
  <si>
    <t>F060</t>
  </si>
  <si>
    <t>1F060CTWB0226</t>
  </si>
  <si>
    <t>Proposition de corrigé du devoir n°2</t>
  </si>
  <si>
    <t>1F060CTWB0226_Corrige2_Admissibilite1</t>
  </si>
  <si>
    <t>1F060CTWB0326</t>
  </si>
  <si>
    <t>Proposition de corrigé épreuve blanche</t>
  </si>
  <si>
    <t>1F060CTWB0326_Corrige_EpreuveBlanche_Admissibilite1</t>
  </si>
  <si>
    <t>1F060DVWB0126</t>
  </si>
  <si>
    <t>Devoir n°1 : Œuvre 1</t>
  </si>
  <si>
    <t>1F060DVWB0126_Devoir1_Admissibilite1</t>
  </si>
  <si>
    <t>1F060DVWB0225</t>
  </si>
  <si>
    <t>Devoir n°2 : Œuvre 2</t>
  </si>
  <si>
    <t>1F060DVWB0225_Devoir2_Admissibilite1</t>
  </si>
  <si>
    <t>1F060DVWB0325</t>
  </si>
  <si>
    <t>Sujet Epreuve blanche</t>
  </si>
  <si>
    <t>1F060DVWB0325_Devoir_EpreuveBlanche_Admissibilite1</t>
  </si>
  <si>
    <t>1F062CTWB0126</t>
  </si>
  <si>
    <t>1F062CTWB0126_Corrige1_Admission1</t>
  </si>
  <si>
    <t>F062</t>
  </si>
  <si>
    <t>1F062CTWB0326</t>
  </si>
  <si>
    <t>Corrigé épreuve blanche - Admission 1</t>
  </si>
  <si>
    <t>1F062CTWB0326_Corrige3_Admission1</t>
  </si>
  <si>
    <t>1F062DVWB0126</t>
  </si>
  <si>
    <t>Devoir n°1</t>
  </si>
  <si>
    <t>1F062DVWB0126_Devoir1_Admission1</t>
  </si>
  <si>
    <t>1F062DVWB0326</t>
  </si>
  <si>
    <t>Sujet épreuve blanche - Admission 1</t>
  </si>
  <si>
    <t>1F062DVWB0326_Devoir3_Admission1</t>
  </si>
  <si>
    <t>1F063CTWB0126</t>
  </si>
  <si>
    <t>Corrigé du devoir N°1</t>
  </si>
  <si>
    <t>1F063CTWB0126_Corrige1_Admission2</t>
  </si>
  <si>
    <t>F063</t>
  </si>
  <si>
    <t>1F063DVWB0126</t>
  </si>
  <si>
    <t>1F063DVWB0126_Devoir1_Admission2</t>
  </si>
  <si>
    <t>1F063TCWB0226</t>
  </si>
  <si>
    <t>Entraînement 2 : Mises en situation d'enseignement</t>
  </si>
  <si>
    <t>1F063TCWB0225_Entrainement2_MisesEnSituationEnseignement_Admission2</t>
  </si>
  <si>
    <t>Suivi de fabrication 24-252</t>
  </si>
  <si>
    <t>6-3L23_Étude de dossier</t>
  </si>
  <si>
    <t>1-IT01_Œuvres au programme</t>
  </si>
  <si>
    <t>1-F061_Admissibilité 2: Épreuve disciplinaire appliquée</t>
  </si>
  <si>
    <t>1-F060_Admissibilité 1: Épreuve disciplinaire</t>
  </si>
  <si>
    <t>1-F062_Admission 1: Épreuve de Leçon</t>
  </si>
  <si>
    <t>1-F063_Admission 2: Épreuve d'entretien</t>
  </si>
  <si>
    <t>Total</t>
  </si>
  <si>
    <t>Étiquettes de lignes</t>
  </si>
  <si>
    <t>Total général</t>
  </si>
  <si>
    <t>Somme de Budget prév. commandes auteurs</t>
  </si>
  <si>
    <t>Somme de Budget rectificatif (suivi mai N+1)</t>
  </si>
  <si>
    <t>Somme de Montant commande réel engagé</t>
  </si>
  <si>
    <t>D:\ahaddid\OneDrive - CNED\Bureau\Suivi_de_fabrication_25-26_1730821327.xlsx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</si>
</sst>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addid Aurelie" refreshedDate="45602.367351620371" createdVersion="8" refreshedVersion="8" minRefreshableVersion="3" recordCount="26" xr:uid="{EFF01816-1970-4CDC-81E8-82F352CB7C19}">
  <cacheSource type="worksheet">
    <worksheetSource ref="A1:V642" sheet="Fichier retravaillé"/>
  </cacheSource>
  <cacheFields count="22">
    <cacheField name="Suivi de fabrication 24-25" numFmtId="0">
      <sharedItems containsBlank="1"/>
    </cacheField>
    <cacheField name="Famille" numFmtId="0">
      <sharedItems containsBlank="1"/>
    </cacheField>
    <cacheField name="Groupe" numFmtId="0">
      <sharedItems containsBlank="1" count="3">
        <s v="BDF"/>
        <s v="CAPES EXTERNE"/>
        <m/>
      </sharedItems>
    </cacheField>
    <cacheField name="Suivi de fabrication 24-252" numFmtId="0">
      <sharedItems containsBlank="1"/>
    </cacheField>
    <cacheField name="Name" numFmtId="0">
      <sharedItems containsBlank="1"/>
    </cacheField>
    <cacheField name="Libellé article" numFmtId="0">
      <sharedItems containsBlank="1"/>
    </cacheField>
    <cacheField name="Libellé abrégé article" numFmtId="0">
      <sharedItems containsBlank="1"/>
    </cacheField>
    <cacheField name="CPF" numFmtId="0">
      <sharedItems containsNonDate="0" containsString="0" containsBlank="1"/>
    </cacheField>
    <cacheField name="Nb h apprenant" numFmtId="0">
      <sharedItems containsString="0" containsBlank="1" containsNumber="1" containsInteger="1" minValue="4" maxValue="4"/>
    </cacheField>
    <cacheField name="C. Mère" numFmtId="0">
      <sharedItems containsBlank="1"/>
    </cacheField>
    <cacheField name="C. Fille (PA)" numFmtId="0">
      <sharedItems containsBlank="1"/>
    </cacheField>
    <cacheField name="Type (Nouveau, Reconduit, Modifié)" numFmtId="0">
      <sharedItems containsBlank="1"/>
    </cacheField>
    <cacheField name="Intervenants Conception" numFmtId="0">
      <sharedItems containsBlank="1"/>
    </cacheField>
    <cacheField name="Nb pages source Word/PDF" numFmtId="0">
      <sharedItems containsString="0" containsBlank="1" containsNumber="1" containsInteger="1" minValue="7" maxValue="30"/>
    </cacheField>
    <cacheField name="Prév fin de conception" numFmtId="0">
      <sharedItems containsBlank="1"/>
    </cacheField>
    <cacheField name="Prév livraison auteur" numFmtId="0">
      <sharedItems containsNonDate="0" containsDate="1" containsString="0" containsBlank="1" minDate="2024-11-19T00:00:00" maxDate="2024-12-11T00:00:00"/>
    </cacheField>
    <cacheField name="Prév intégration LMS" numFmtId="0">
      <sharedItems containsNonDate="0" containsDate="1" containsString="0" containsBlank="1" minDate="2024-12-10T00:00:00" maxDate="2026-03-18T00:00:00"/>
    </cacheField>
    <cacheField name="Matière" numFmtId="0">
      <sharedItems containsBlank="1"/>
    </cacheField>
    <cacheField name="Auteur" numFmtId="0">
      <sharedItems containsBlank="1"/>
    </cacheField>
    <cacheField name="Budget prév. commandes auteurs" numFmtId="0">
      <sharedItems containsString="0" containsBlank="1" containsNumber="1" minValue="150" maxValue="5163.6399999999994"/>
    </cacheField>
    <cacheField name="Budget rectificatif (suivi mai N+1)" numFmtId="0">
      <sharedItems containsString="0" containsBlank="1" containsNumber="1" containsInteger="1" minValue="0" maxValue="0"/>
    </cacheField>
    <cacheField name="Montant commande réel engagé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">
  <r>
    <s v="6-D23 Assistant Banque de France (AO)"/>
    <s v="AO"/>
    <x v="0"/>
    <s v="6-3L23_Étude de dossier"/>
    <s v="63L23DVWB0325"/>
    <s v="Devoir 3_Étude de dossier"/>
    <s v="63L23DVWB0325_Devoir3_Etude de dossier"/>
    <m/>
    <n v="4"/>
    <s v="6-D23"/>
    <s v="6-K23"/>
    <s v="Nouveau"/>
    <s v="Hélène Meyer-Grosperrin"/>
    <n v="22"/>
    <s v=""/>
    <d v="2024-11-19T00:00:00"/>
    <d v="2024-12-10T00:00:00"/>
    <s v="3L23"/>
    <s v=""/>
    <n v="153.41"/>
    <m/>
    <m/>
  </r>
  <r>
    <s v="6-D23 Assistant Banque de France (AO)"/>
    <s v="AO"/>
    <x v="0"/>
    <s v="6-3L23_Étude de dossier"/>
    <s v="63L23CTWB0325"/>
    <s v="Corrigé 3_Étude de dossier"/>
    <s v="63L23DVWB0325_CorrigeDevoir3_Etude de dossier"/>
    <m/>
    <n v="4"/>
    <s v="6-D23"/>
    <s v="6-K23"/>
    <s v="Nouveau"/>
    <s v="Hélène Meyer-Grosperrin"/>
    <n v="10"/>
    <s v=""/>
    <d v="2024-11-26T00:00:00"/>
    <d v="2024-12-17T00:00:00"/>
    <s v="3L23"/>
    <s v=""/>
    <n v="153.41"/>
    <m/>
    <m/>
  </r>
  <r>
    <s v="6-D23 Assistant Banque de France (AO)"/>
    <s v="AO"/>
    <x v="0"/>
    <s v="6-3L23_Étude de dossier"/>
    <s v="63L23DVWB0425"/>
    <s v="Devoir 4_Étude de dossier"/>
    <s v="63L23DVWB0425_Devoir4_Etude de dossier"/>
    <m/>
    <n v="4"/>
    <s v="6-D23"/>
    <s v="6-K23"/>
    <s v="Nouveau"/>
    <s v="Hélène Meyer-Grosperrin"/>
    <n v="22"/>
    <s v=""/>
    <d v="2024-12-03T00:00:00"/>
    <d v="2024-12-24T00:00:00"/>
    <s v="3L23"/>
    <s v=""/>
    <n v="153.41"/>
    <m/>
    <m/>
  </r>
  <r>
    <s v="6-D23 Assistant Banque de France (AO)"/>
    <s v="AO"/>
    <x v="0"/>
    <s v="6-3L23_Étude de dossier"/>
    <s v="63L23CTWB0425"/>
    <s v="Corrigé 4_Étude de dossier"/>
    <s v="63L23DVWB0425_CorrigeDevoir4_Etude de dossier"/>
    <m/>
    <n v="4"/>
    <s v="6-D23"/>
    <s v="6-K23"/>
    <s v="Nouveau"/>
    <s v="Hélène Meyer-Grosperrin"/>
    <n v="10"/>
    <s v=""/>
    <d v="2024-12-10T00:00:00"/>
    <d v="2024-12-31T00:00:00"/>
    <s v="3L23"/>
    <s v=""/>
    <n v="153.41"/>
    <m/>
    <m/>
  </r>
  <r>
    <s v="Duplicate of 1-C31 Capes externe italien"/>
    <s v="CAPES"/>
    <x v="1"/>
    <s v="1-IT01_Œuvres au programme"/>
    <s v="1IT01MKWB0126"/>
    <s v="Fiche de synthèse 1 : Nouvelle œuvre"/>
    <s v="1IT01MKWB0126_Synthese1_OeuvresAuProgramme"/>
    <m/>
    <m/>
    <s v="1-C31"/>
    <s v=""/>
    <s v="Nouveau"/>
    <s v="Kévin Tabary"/>
    <n v="8"/>
    <s v=""/>
    <m/>
    <d v="2025-10-15T00:00:00"/>
    <s v="IT01"/>
    <s v=""/>
    <n v="150"/>
    <m/>
    <m/>
  </r>
  <r>
    <s v="Duplicate of 1-C31 Capes externe italien"/>
    <s v="CAPES"/>
    <x v="1"/>
    <s v="1-IT01_Œuvres au programme"/>
    <s v="1IT01QCWB0126"/>
    <s v="QCM : Œuvre 1"/>
    <s v="1IT01QCWB0126_QCM_Oeuvre1"/>
    <m/>
    <m/>
    <s v="1-C31"/>
    <s v=""/>
    <s v="Nouveau"/>
    <s v="Kévin Tabary"/>
    <n v="30"/>
    <s v=""/>
    <m/>
    <d v="2025-10-15T00:00:00"/>
    <s v="IT01"/>
    <s v=""/>
    <n v="200"/>
    <m/>
    <m/>
  </r>
  <r>
    <s v="Duplicate of 1-C31 Capes externe italien"/>
    <s v="CAPES"/>
    <x v="1"/>
    <s v="1-IT01_Œuvres au programme"/>
    <s v="1IT01TEWB0126"/>
    <s v="Admissibilité 1 Cours 1 : Nouvelle œuvre"/>
    <s v="1F060TEWB0126_Cours1_Admissibilite1"/>
    <m/>
    <m/>
    <s v="1-C31"/>
    <s v=""/>
    <s v="Nouveau"/>
    <s v="Kévin Tabary"/>
    <m/>
    <s v=""/>
    <m/>
    <d v="2025-10-15T00:00:00"/>
    <s v="IT01"/>
    <s v=""/>
    <n v="700"/>
    <m/>
    <m/>
  </r>
  <r>
    <s v="Duplicate of 1-C31 Capes externe italien"/>
    <s v="CAPES"/>
    <x v="1"/>
    <s v="1-F061_Admissibilité 2: Épreuve disciplinaire appliquée"/>
    <s v="1F061CTWB0126"/>
    <s v="Corrigé du devoir n°1"/>
    <s v="1F061CTWB0126_Corrige1_Admissibilite2"/>
    <m/>
    <m/>
    <s v="1-C31"/>
    <s v=""/>
    <s v="Nouveau"/>
    <s v="Kévin Tabary"/>
    <n v="20"/>
    <s v=""/>
    <m/>
    <d v="2025-10-15T00:00:00"/>
    <s v="F061"/>
    <s v=""/>
    <n v="200"/>
    <m/>
    <m/>
  </r>
  <r>
    <s v="Duplicate of 1-C31 Capes externe italien"/>
    <s v="CAPES"/>
    <x v="1"/>
    <s v="1-F061_Admissibilité 2: Épreuve disciplinaire appliquée"/>
    <s v="1F061CTWB0326"/>
    <s v="Épreuve blanche corrigé"/>
    <s v="1F061CTWB0326_Corrige_EpreuveBlanche_Admissibilite2"/>
    <m/>
    <m/>
    <s v="1-C31"/>
    <s v=""/>
    <s v="Nouveau"/>
    <s v="Kévin Tabary"/>
    <n v="20"/>
    <s v=""/>
    <m/>
    <d v="2026-01-30T00:00:00"/>
    <s v="F061"/>
    <s v=""/>
    <n v="200"/>
    <m/>
    <m/>
  </r>
  <r>
    <s v="Duplicate of 1-C31 Capes externe italien"/>
    <s v="CAPES"/>
    <x v="1"/>
    <s v="1-F061_Admissibilité 2: Épreuve disciplinaire appliquée"/>
    <s v="1F061DVWB0126"/>
    <s v="Enoncé du devoir n°1"/>
    <s v="1F061DVWB0126_Devoir1_Admissibilite2"/>
    <m/>
    <m/>
    <s v="1-C31"/>
    <s v=""/>
    <s v="Nouveau"/>
    <s v="Kévin Tabary"/>
    <n v="20"/>
    <s v=""/>
    <m/>
    <d v="2025-10-15T00:00:00"/>
    <s v="F061"/>
    <s v=""/>
    <n v="200"/>
    <m/>
    <m/>
  </r>
  <r>
    <s v="Duplicate of 1-C31 Capes externe italien"/>
    <s v="CAPES"/>
    <x v="1"/>
    <s v="1-F061_Admissibilité 2: Épreuve disciplinaire appliquée"/>
    <s v="1F061DVWB0326"/>
    <s v="Épreuve Blanche devoir"/>
    <s v="1F061DVWB0326_Devoir_EpreuveBlanche_Admissibilite2"/>
    <m/>
    <m/>
    <s v="1-C31"/>
    <s v=""/>
    <s v="Nouveau"/>
    <s v="Kévin Tabary"/>
    <n v="20"/>
    <s v=""/>
    <m/>
    <d v="2026-01-22T00:00:00"/>
    <s v="F061"/>
    <s v=""/>
    <n v="200"/>
    <m/>
    <m/>
  </r>
  <r>
    <s v="Duplicate of 1-C31 Capes externe italien"/>
    <s v="CAPES"/>
    <x v="1"/>
    <s v="1-F060_Admissibilité 1: Épreuve disciplinaire"/>
    <s v="1F060CTWB0126"/>
    <s v="Proposition de corrigé du devoir n°1"/>
    <s v="1F060CTWB0126_Corrige1_Admissibilite1"/>
    <m/>
    <m/>
    <s v="1-C31"/>
    <s v=""/>
    <s v="Nouveau"/>
    <s v="Kévin Tabary"/>
    <n v="20"/>
    <s v=""/>
    <m/>
    <d v="2025-10-15T00:00:00"/>
    <s v="F060"/>
    <s v=""/>
    <n v="200"/>
    <m/>
    <m/>
  </r>
  <r>
    <s v="Duplicate of 1-C31 Capes externe italien"/>
    <s v="CAPES"/>
    <x v="1"/>
    <s v="1-F060_Admissibilité 1: Épreuve disciplinaire"/>
    <s v="1F060CTWB0226"/>
    <s v="Proposition de corrigé du devoir n°2"/>
    <s v="1F060CTWB0226_Corrige2_Admissibilite1"/>
    <m/>
    <m/>
    <s v="1-C31"/>
    <s v=""/>
    <s v="Nouveau"/>
    <s v="Kévin Tabary"/>
    <n v="20"/>
    <s v=""/>
    <m/>
    <d v="2025-11-17T00:00:00"/>
    <s v="F060"/>
    <s v=""/>
    <n v="200"/>
    <m/>
    <m/>
  </r>
  <r>
    <s v="Duplicate of 1-C31 Capes externe italien"/>
    <s v="CAPES"/>
    <x v="1"/>
    <s v="1-F060_Admissibilité 1: Épreuve disciplinaire"/>
    <s v="1F060CTWB0326"/>
    <s v="Proposition de corrigé épreuve blanche"/>
    <s v="1F060CTWB0326_Corrige_EpreuveBlanche_Admissibilite1"/>
    <m/>
    <m/>
    <s v="1-C31"/>
    <s v=""/>
    <s v="Nouveau"/>
    <s v="Kévin Tabary"/>
    <n v="20"/>
    <s v=""/>
    <m/>
    <d v="2026-01-20T00:00:00"/>
    <s v="F060"/>
    <s v=""/>
    <n v="200"/>
    <m/>
    <m/>
  </r>
  <r>
    <s v="Duplicate of 1-C31 Capes externe italien"/>
    <s v="CAPES"/>
    <x v="1"/>
    <s v="1-F060_Admissibilité 1: Épreuve disciplinaire"/>
    <s v="1F060DVWB0126"/>
    <s v="Devoir n°1 : Œuvre 1"/>
    <s v="1F060DVWB0126_Devoir1_Admissibilite1"/>
    <m/>
    <m/>
    <s v="1-C31"/>
    <s v=""/>
    <s v="Nouveau"/>
    <s v="Kévin Tabary"/>
    <n v="8"/>
    <s v=""/>
    <m/>
    <d v="2025-10-15T00:00:00"/>
    <s v="F060"/>
    <s v=""/>
    <n v="200"/>
    <m/>
    <m/>
  </r>
  <r>
    <s v="Duplicate of 1-C31 Capes externe italien"/>
    <s v="CAPES"/>
    <x v="1"/>
    <s v="1-F060_Admissibilité 1: Épreuve disciplinaire"/>
    <s v="1F060DVWB0225"/>
    <s v="Devoir n°2 : Œuvre 2"/>
    <s v="1F060DVWB0225_Devoir2_Admissibilite1"/>
    <m/>
    <m/>
    <s v="1-C31"/>
    <s v=""/>
    <s v="Nouveau"/>
    <s v="Kévin Tabary"/>
    <n v="8"/>
    <s v=""/>
    <m/>
    <d v="2025-11-17T00:00:00"/>
    <s v="F060"/>
    <s v=""/>
    <n v="200"/>
    <m/>
    <m/>
  </r>
  <r>
    <s v="Duplicate of 1-C31 Capes externe italien"/>
    <s v="CAPES"/>
    <x v="1"/>
    <s v="1-F060_Admissibilité 1: Épreuve disciplinaire"/>
    <s v="1F060DVWB0325"/>
    <s v="Sujet Epreuve blanche"/>
    <s v="1F060DVWB0325_Devoir_EpreuveBlanche_Admissibilite1"/>
    <m/>
    <m/>
    <s v="1-C31"/>
    <s v=""/>
    <s v="Nouveau"/>
    <s v="Kévin Tabary"/>
    <n v="8"/>
    <s v=""/>
    <m/>
    <d v="2026-01-15T00:00:00"/>
    <s v="F060"/>
    <s v=""/>
    <n v="200"/>
    <m/>
    <m/>
  </r>
  <r>
    <s v="Duplicate of 1-C31 Capes externe italien"/>
    <s v="CAPES"/>
    <x v="1"/>
    <s v="1-F062_Admission 1: Épreuve de Leçon"/>
    <s v="1F062CTWB0126"/>
    <s v="Proposition de corrigé du devoir n°1"/>
    <s v="1F062CTWB0126_Corrige1_Admission1"/>
    <m/>
    <m/>
    <s v="1-C31"/>
    <s v=""/>
    <s v="Nouveau"/>
    <s v="Kévin Tabary"/>
    <n v="16"/>
    <s v=""/>
    <m/>
    <d v="2026-02-16T00:00:00"/>
    <s v="F062"/>
    <s v=""/>
    <n v="200"/>
    <m/>
    <m/>
  </r>
  <r>
    <s v="Duplicate of 1-C31 Capes externe italien"/>
    <s v="CAPES"/>
    <x v="1"/>
    <s v="1-F062_Admission 1: Épreuve de Leçon"/>
    <s v="1F062CTWB0326"/>
    <s v="Corrigé épreuve blanche - Admission 1"/>
    <s v="1F062CTWB0326_Corrige3_Admission1"/>
    <m/>
    <m/>
    <s v=""/>
    <s v=""/>
    <s v="Nouveau"/>
    <s v=""/>
    <n v="16"/>
    <s v=""/>
    <m/>
    <d v="2026-02-16T00:00:00"/>
    <s v="F062"/>
    <s v=""/>
    <n v="200"/>
    <m/>
    <m/>
  </r>
  <r>
    <s v="Duplicate of 1-C31 Capes externe italien"/>
    <s v="CAPES"/>
    <x v="1"/>
    <s v="1-F062_Admission 1: Épreuve de Leçon"/>
    <s v="1F062DVWB0126"/>
    <s v="Devoir n°1"/>
    <s v="1F062DVWB0126_Devoir1_Admission1"/>
    <m/>
    <m/>
    <s v="1-C31"/>
    <s v=""/>
    <s v="Nouveau"/>
    <s v="Kévin Tabary"/>
    <n v="10"/>
    <s v=""/>
    <m/>
    <d v="2026-02-16T00:00:00"/>
    <s v="F062"/>
    <s v=""/>
    <n v="200"/>
    <m/>
    <m/>
  </r>
  <r>
    <s v="Duplicate of 1-C31 Capes externe italien"/>
    <s v="CAPES"/>
    <x v="1"/>
    <s v="1-F062_Admission 1: Épreuve de Leçon"/>
    <s v="1F062DVWB0326"/>
    <s v="Sujet épreuve blanche - Admission 1"/>
    <s v="1F062DVWB0326_Devoir3_Admission1"/>
    <m/>
    <m/>
    <s v="1-C31"/>
    <s v=""/>
    <s v="Nouveau"/>
    <s v="Kévin Tabary"/>
    <n v="10"/>
    <s v=""/>
    <m/>
    <d v="2026-02-16T00:00:00"/>
    <s v="F062"/>
    <s v=""/>
    <n v="200"/>
    <m/>
    <m/>
  </r>
  <r>
    <s v="Duplicate of 1-C31 Capes externe italien"/>
    <s v="CAPES"/>
    <x v="1"/>
    <s v="1-F063_Admission 2: Épreuve d'entretien"/>
    <s v="1F063CTWB0126"/>
    <s v="Corrigé du devoir n°1"/>
    <s v="1F063CTWB0126_Corrige1_Admission2"/>
    <m/>
    <m/>
    <s v=""/>
    <s v=""/>
    <s v="Nouveau"/>
    <s v=""/>
    <n v="8"/>
    <s v=""/>
    <m/>
    <d v="2026-03-17T00:00:00"/>
    <s v="F063"/>
    <s v=""/>
    <n v="200"/>
    <m/>
    <m/>
  </r>
  <r>
    <s v="Duplicate of 1-C31 Capes externe italien"/>
    <s v="CAPES"/>
    <x v="1"/>
    <s v="1-F063_Admission 2: Épreuve d'entretien"/>
    <s v="1F063DVWB0126"/>
    <s v="Devoir n°1"/>
    <s v="1F063DVWB0126_Devoir1_Admission2"/>
    <m/>
    <m/>
    <s v=""/>
    <s v=""/>
    <s v="Nouveau"/>
    <s v=""/>
    <n v="7"/>
    <s v=""/>
    <m/>
    <d v="2026-03-17T00:00:00"/>
    <s v="F063"/>
    <s v=""/>
    <n v="200"/>
    <m/>
    <m/>
  </r>
  <r>
    <s v="Duplicate of 1-C31 Capes externe italien"/>
    <s v="CAPES"/>
    <x v="1"/>
    <s v="1-F063_Admission 2: Épreuve d'entretien"/>
    <s v="1F063TCWB0226"/>
    <s v="Entraînement 2 : Mises en situation d'enseignement"/>
    <s v="1F063TCWB0225_Entrainement2_MisesEnSituationEnseignement_Admission2"/>
    <m/>
    <m/>
    <s v="1-C31"/>
    <s v=""/>
    <s v="Nouveau"/>
    <s v="Kévin Tabary"/>
    <n v="25"/>
    <s v=""/>
    <m/>
    <d v="2025-06-11T00:00:00"/>
    <s v="F063"/>
    <s v=""/>
    <n v="300"/>
    <m/>
    <m/>
  </r>
  <r>
    <s v="Total"/>
    <m/>
    <x v="2"/>
    <m/>
    <m/>
    <m/>
    <m/>
    <m/>
    <m/>
    <m/>
    <m/>
    <m/>
    <m/>
    <m/>
    <m/>
    <m/>
    <m/>
    <m/>
    <m/>
    <n v="5163.6399999999994"/>
    <n v="0"/>
    <n v="0"/>
  </r>
  <r>
    <m/>
    <m/>
    <x v="2"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7F0CE18-C41D-4DEB-B2A5-17667629B5F7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D4" firstHeaderRow="0" firstDataRow="1" firstDataCol="1"/>
  <pivotFields count="22">
    <pivotField showAll="0"/>
    <pivotField showAll="0"/>
    <pivotField axis="axisRow" showAll="0">
      <items count="4">
        <item x="0"/>
        <item x="1"/>
        <item h="1" x="2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</pivotFields>
  <rowFields count="1">
    <field x="2"/>
  </rowFields>
  <rowItems count="3">
    <i>
      <x/>
    </i>
    <i>
      <x v="1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Budget prév. commandes auteurs" fld="19" baseField="0" baseItem="0"/>
    <dataField name="Somme de Budget rectificatif (suivi mai N+1)" fld="20" baseField="0" baseItem="0"/>
    <dataField name="Somme de Montant commande réel engagé" fld="2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1176440-FA5C-40E7-AE25-D57033B7E282}" autoFormatId="16" applyNumberFormats="0" applyBorderFormats="0" applyFontFormats="0" applyPatternFormats="0" applyAlignmentFormats="0" applyWidthHeightFormats="0">
  <queryTableRefresh nextId="30">
    <queryTableFields count="22">
      <queryTableField id="1" name="Suivi de fabrication 24-25" tableColumnId="1"/>
      <queryTableField id="2" name="Famille" tableColumnId="2"/>
      <queryTableField id="3" name="Groupe" tableColumnId="3"/>
      <queryTableField id="23" name="Suivi de fabrication 24-252" tableColumnId="23"/>
      <queryTableField id="4" name="Name" tableColumnId="4"/>
      <queryTableField id="5" name="Libellé article" tableColumnId="5"/>
      <queryTableField id="6" name="Libellé abrégé article" tableColumnId="6"/>
      <queryTableField id="7" name="CPF" tableColumnId="7"/>
      <queryTableField id="8" name="Nb h apprenant" tableColumnId="8"/>
      <queryTableField id="9" name="C. Mère" tableColumnId="9"/>
      <queryTableField id="10" name="C. Fille (PA)" tableColumnId="10"/>
      <queryTableField id="11" name="Type (Nouveau, Reconduit, Modifié)" tableColumnId="11"/>
      <queryTableField id="12" name="Intervenants Conception" tableColumnId="12"/>
      <queryTableField id="13" name="Nb pages source Word/PDF" tableColumnId="13"/>
      <queryTableField id="14" name="Prév fin de conception" tableColumnId="14"/>
      <queryTableField id="15" name="Prév livraison auteur" tableColumnId="15"/>
      <queryTableField id="16" name="Prév intégration LMS" tableColumnId="16"/>
      <queryTableField id="17" name="Matière" tableColumnId="17"/>
      <queryTableField id="18" name="Auteur" tableColumnId="18"/>
      <queryTableField id="19" name="Budget prév. commandes auteurs" tableColumnId="19"/>
      <queryTableField id="20" name="Budget rectificatif (suivi mai N+1)" tableColumnId="20"/>
      <queryTableField id="21" name="Montant commande réel engagé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9A6017-B8A1-43D5-A8E3-1B6A09A381DD}" name="Chemin_" displayName="Chemin_" ref="A1:V26" tableType="queryTable" totalsRowCount="1">
  <autoFilter ref="A1:V25" xr:uid="{C69A6017-B8A1-43D5-A8E3-1B6A09A381DD}"/>
  <tableColumns count="22">
    <tableColumn id="1" xr3:uid="{FC42578F-DA92-472C-B1DB-81B0B1E9FCD1}" uniqueName="1" name="Suivi de fabrication 24-25" totalsRowLabel="Total" queryTableFieldId="1"/>
    <tableColumn id="2" xr3:uid="{AFFFE323-FDF5-490F-82EC-534BD288221F}" uniqueName="2" name="Famille" queryTableFieldId="2"/>
    <tableColumn id="3" xr3:uid="{0B7F310B-1CCC-44B9-B335-2C3AA409370E}" uniqueName="3" name="Groupe" queryTableFieldId="3"/>
    <tableColumn id="23" xr3:uid="{324E43B6-2B05-4DE5-B6EC-D4C51D1CA8FC}" uniqueName="23" name="Suivi de fabrication 24-252" queryTableFieldId="23"/>
    <tableColumn id="4" xr3:uid="{9E726B2A-BDD5-45CB-A39F-2A38F4893BF0}" uniqueName="4" name="Name" queryTableFieldId="4"/>
    <tableColumn id="5" xr3:uid="{6B45D1B6-5024-42B9-80D9-E9C0CEC47B21}" uniqueName="5" name="Libellé article" queryTableFieldId="5"/>
    <tableColumn id="6" xr3:uid="{29222DBE-4147-4AE4-B11C-C8DE5D0B8206}" uniqueName="6" name="Libellé abrégé article" queryTableFieldId="6"/>
    <tableColumn id="7" xr3:uid="{486FE38A-4CCA-4C8B-BEAA-E6EADC37E788}" uniqueName="7" name="CPF" queryTableFieldId="7"/>
    <tableColumn id="8" xr3:uid="{33389396-8233-4BB0-A1B6-53822D1AD4E1}" uniqueName="8" name="Nb h apprenant" queryTableFieldId="8" dataDxfId="9"/>
    <tableColumn id="9" xr3:uid="{8DD3101F-E4B4-4EBA-AFAE-431759363120}" uniqueName="9" name="C. Mère" queryTableFieldId="9"/>
    <tableColumn id="10" xr3:uid="{B183CE6A-70A1-4F9D-B0DF-D4FFD1B69725}" uniqueName="10" name="C. Fille (PA)" queryTableFieldId="10"/>
    <tableColumn id="11" xr3:uid="{6DD05E74-26E6-47EE-B492-C4990F054D45}" uniqueName="11" name="Type (Nouveau, Reconduit, Modifié)" queryTableFieldId="11"/>
    <tableColumn id="12" xr3:uid="{DAD8C8CC-0FEE-4593-8897-7FA0DA31523C}" uniqueName="12" name="Intervenants Conception" queryTableFieldId="12"/>
    <tableColumn id="13" xr3:uid="{DD47B3DB-C2BD-4110-928B-2792E959A0BA}" uniqueName="13" name="Nb pages source Word/PDF" queryTableFieldId="13" dataDxfId="8"/>
    <tableColumn id="14" xr3:uid="{9AFF7491-11A1-43E7-8679-1EA74594CF12}" uniqueName="14" name="Prév fin de conception" queryTableFieldId="14"/>
    <tableColumn id="15" xr3:uid="{6CDA842E-9368-4E89-86C1-B3D5F653B567}" uniqueName="15" name="Prév livraison auteur" queryTableFieldId="15" dataDxfId="7"/>
    <tableColumn id="16" xr3:uid="{0A603DB5-1097-4139-9663-EAE1CB899A17}" uniqueName="16" name="Prév intégration LMS" queryTableFieldId="16" dataDxfId="6"/>
    <tableColumn id="17" xr3:uid="{EC3ED027-9CC5-441B-A8FE-EE37E6CB7F1B}" uniqueName="17" name="Matière" queryTableFieldId="17"/>
    <tableColumn id="18" xr3:uid="{0A0D8BB3-11DB-4BA4-AAD0-C48DCFFD2A2F}" uniqueName="18" name="Auteur" queryTableFieldId="18"/>
    <tableColumn id="19" xr3:uid="{957B9363-E961-41C6-982D-A86DD6C96E73}" uniqueName="19" name="Budget prév. commandes auteurs" totalsRowFunction="sum" queryTableFieldId="19" dataDxfId="5"/>
    <tableColumn id="20" xr3:uid="{AA4BE5F9-7783-4BCA-B482-649285DED3C8}" uniqueName="20" name="Budget rectificatif (suivi mai N+1)" totalsRowFunction="sum" queryTableFieldId="20" dataDxfId="4"/>
    <tableColumn id="21" xr3:uid="{5CBD6A27-667D-4D48-88F5-D31F8F462C41}" uniqueName="21" name="Montant commande réel engagé" totalsRowFunction="sum" queryTableFieldId="21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883617C-195B-43AD-B848-9718D0AD47C4}" name="Chemin" displayName="Chemin" ref="A1:A2" totalsRowShown="0" headerRowDxfId="2" dataDxfId="1">
  <autoFilter ref="A1:A2" xr:uid="{C883617C-195B-43AD-B848-9718D0AD47C4}"/>
  <tableColumns count="1">
    <tableColumn id="1" xr3:uid="{C9D7D717-4A96-43B7-91B7-53215D8386D2}" name="Fichier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9328DE-DF4C-4001-8DB1-BCC61DDAD10F}">
  <dimension ref="A1:V26"/>
  <sheetViews>
    <sheetView tabSelected="1" workbookViewId="0">
      <selection sqref="A1:V26"/>
    </sheetView>
  </sheetViews>
  <sheetFormatPr baseColWidth="10" defaultRowHeight="14.4" x14ac:dyDescent="0.3"/>
  <cols>
    <col min="1" max="1" width="34" bestFit="1" customWidth="1"/>
    <col min="2" max="2" width="9.109375" bestFit="1" customWidth="1"/>
    <col min="3" max="3" width="14" bestFit="1" customWidth="1"/>
    <col min="4" max="4" width="45.6640625" bestFit="1" customWidth="1"/>
    <col min="5" max="5" width="15.109375" bestFit="1" customWidth="1"/>
    <col min="6" max="6" width="43.44140625" bestFit="1" customWidth="1"/>
    <col min="7" max="7" width="65.44140625" bestFit="1" customWidth="1"/>
    <col min="8" max="8" width="6.33203125" bestFit="1" customWidth="1"/>
    <col min="9" max="9" width="16.44140625" bestFit="1" customWidth="1"/>
    <col min="10" max="10" width="9.77734375" bestFit="1" customWidth="1"/>
    <col min="11" max="11" width="12.6640625" bestFit="1" customWidth="1"/>
    <col min="12" max="12" width="34.33203125" bestFit="1" customWidth="1"/>
    <col min="13" max="13" width="24.21875" bestFit="1" customWidth="1"/>
    <col min="14" max="14" width="26.44140625" bestFit="1" customWidth="1"/>
    <col min="15" max="15" width="22.21875" bestFit="1" customWidth="1"/>
    <col min="16" max="16" width="20.5546875" bestFit="1" customWidth="1"/>
    <col min="17" max="17" width="20.88671875" bestFit="1" customWidth="1"/>
    <col min="18" max="18" width="9.77734375" bestFit="1" customWidth="1"/>
    <col min="19" max="19" width="9" bestFit="1" customWidth="1"/>
    <col min="20" max="20" width="31.88671875" bestFit="1" customWidth="1"/>
    <col min="21" max="21" width="31.33203125" bestFit="1" customWidth="1"/>
    <col min="22" max="22" width="31.109375" bestFit="1" customWidth="1"/>
    <col min="23" max="23" width="4.33203125" bestFit="1" customWidth="1"/>
  </cols>
  <sheetData>
    <row r="1" spans="1:22" x14ac:dyDescent="0.3">
      <c r="A1" t="s">
        <v>1</v>
      </c>
      <c r="B1" t="s">
        <v>2</v>
      </c>
      <c r="C1" t="s">
        <v>3</v>
      </c>
      <c r="D1" t="s">
        <v>111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">
      <c r="A2" t="s">
        <v>22</v>
      </c>
      <c r="B2" t="s">
        <v>23</v>
      </c>
      <c r="C2" t="s">
        <v>24</v>
      </c>
      <c r="D2" t="s">
        <v>112</v>
      </c>
      <c r="E2" t="s">
        <v>25</v>
      </c>
      <c r="F2" t="s">
        <v>26</v>
      </c>
      <c r="G2" t="s">
        <v>27</v>
      </c>
      <c r="I2">
        <v>4</v>
      </c>
      <c r="J2" t="s">
        <v>28</v>
      </c>
      <c r="K2" t="s">
        <v>29</v>
      </c>
      <c r="L2" t="s">
        <v>30</v>
      </c>
      <c r="M2" t="s">
        <v>31</v>
      </c>
      <c r="N2">
        <v>22</v>
      </c>
      <c r="O2" t="s">
        <v>32</v>
      </c>
      <c r="P2" s="2">
        <v>45615</v>
      </c>
      <c r="Q2" s="2">
        <v>45636</v>
      </c>
      <c r="R2" t="s">
        <v>33</v>
      </c>
      <c r="S2" t="s">
        <v>32</v>
      </c>
      <c r="T2">
        <v>153.41</v>
      </c>
    </row>
    <row r="3" spans="1:22" x14ac:dyDescent="0.3">
      <c r="A3" t="s">
        <v>22</v>
      </c>
      <c r="B3" t="s">
        <v>23</v>
      </c>
      <c r="C3" t="s">
        <v>24</v>
      </c>
      <c r="D3" t="s">
        <v>112</v>
      </c>
      <c r="E3" t="s">
        <v>34</v>
      </c>
      <c r="F3" t="s">
        <v>35</v>
      </c>
      <c r="G3" t="s">
        <v>36</v>
      </c>
      <c r="I3">
        <v>4</v>
      </c>
      <c r="J3" t="s">
        <v>28</v>
      </c>
      <c r="K3" t="s">
        <v>29</v>
      </c>
      <c r="L3" t="s">
        <v>30</v>
      </c>
      <c r="M3" t="s">
        <v>31</v>
      </c>
      <c r="N3">
        <v>10</v>
      </c>
      <c r="O3" t="s">
        <v>32</v>
      </c>
      <c r="P3" s="2">
        <v>45622</v>
      </c>
      <c r="Q3" s="2">
        <v>45643</v>
      </c>
      <c r="R3" t="s">
        <v>33</v>
      </c>
      <c r="S3" t="s">
        <v>32</v>
      </c>
      <c r="T3">
        <v>153.41</v>
      </c>
    </row>
    <row r="4" spans="1:22" x14ac:dyDescent="0.3">
      <c r="A4" t="s">
        <v>22</v>
      </c>
      <c r="B4" t="s">
        <v>23</v>
      </c>
      <c r="C4" t="s">
        <v>24</v>
      </c>
      <c r="D4" t="s">
        <v>112</v>
      </c>
      <c r="E4" t="s">
        <v>37</v>
      </c>
      <c r="F4" t="s">
        <v>38</v>
      </c>
      <c r="G4" t="s">
        <v>39</v>
      </c>
      <c r="I4">
        <v>4</v>
      </c>
      <c r="J4" t="s">
        <v>28</v>
      </c>
      <c r="K4" t="s">
        <v>29</v>
      </c>
      <c r="L4" t="s">
        <v>30</v>
      </c>
      <c r="M4" t="s">
        <v>31</v>
      </c>
      <c r="N4">
        <v>22</v>
      </c>
      <c r="O4" t="s">
        <v>32</v>
      </c>
      <c r="P4" s="2">
        <v>45629</v>
      </c>
      <c r="Q4" s="2">
        <v>45650</v>
      </c>
      <c r="R4" t="s">
        <v>33</v>
      </c>
      <c r="S4" t="s">
        <v>32</v>
      </c>
      <c r="T4">
        <v>153.41</v>
      </c>
    </row>
    <row r="5" spans="1:22" x14ac:dyDescent="0.3">
      <c r="A5" t="s">
        <v>22</v>
      </c>
      <c r="B5" t="s">
        <v>23</v>
      </c>
      <c r="C5" t="s">
        <v>24</v>
      </c>
      <c r="D5" t="s">
        <v>112</v>
      </c>
      <c r="E5" t="s">
        <v>40</v>
      </c>
      <c r="F5" t="s">
        <v>41</v>
      </c>
      <c r="G5" t="s">
        <v>42</v>
      </c>
      <c r="I5">
        <v>4</v>
      </c>
      <c r="J5" t="s">
        <v>28</v>
      </c>
      <c r="K5" t="s">
        <v>29</v>
      </c>
      <c r="L5" t="s">
        <v>30</v>
      </c>
      <c r="M5" t="s">
        <v>31</v>
      </c>
      <c r="N5">
        <v>10</v>
      </c>
      <c r="O5" t="s">
        <v>32</v>
      </c>
      <c r="P5" s="2">
        <v>45636</v>
      </c>
      <c r="Q5" s="2">
        <v>45657</v>
      </c>
      <c r="R5" t="s">
        <v>33</v>
      </c>
      <c r="S5" t="s">
        <v>32</v>
      </c>
      <c r="T5">
        <v>153.41</v>
      </c>
    </row>
    <row r="6" spans="1:22" x14ac:dyDescent="0.3">
      <c r="A6" t="s">
        <v>43</v>
      </c>
      <c r="B6" t="s">
        <v>44</v>
      </c>
      <c r="C6" t="s">
        <v>45</v>
      </c>
      <c r="D6" t="s">
        <v>113</v>
      </c>
      <c r="E6" t="s">
        <v>46</v>
      </c>
      <c r="F6" t="s">
        <v>47</v>
      </c>
      <c r="G6" t="s">
        <v>48</v>
      </c>
      <c r="J6" t="s">
        <v>49</v>
      </c>
      <c r="K6" t="s">
        <v>32</v>
      </c>
      <c r="L6" t="s">
        <v>30</v>
      </c>
      <c r="M6" t="s">
        <v>50</v>
      </c>
      <c r="N6">
        <v>8</v>
      </c>
      <c r="O6" t="s">
        <v>32</v>
      </c>
      <c r="P6" s="2"/>
      <c r="Q6" s="2">
        <v>45945</v>
      </c>
      <c r="R6" t="s">
        <v>51</v>
      </c>
      <c r="S6" t="s">
        <v>32</v>
      </c>
      <c r="T6">
        <v>150</v>
      </c>
    </row>
    <row r="7" spans="1:22" x14ac:dyDescent="0.3">
      <c r="A7" t="s">
        <v>43</v>
      </c>
      <c r="B7" t="s">
        <v>44</v>
      </c>
      <c r="C7" t="s">
        <v>45</v>
      </c>
      <c r="D7" t="s">
        <v>113</v>
      </c>
      <c r="E7" t="s">
        <v>52</v>
      </c>
      <c r="F7" t="s">
        <v>53</v>
      </c>
      <c r="G7" t="s">
        <v>54</v>
      </c>
      <c r="J7" t="s">
        <v>49</v>
      </c>
      <c r="K7" t="s">
        <v>32</v>
      </c>
      <c r="L7" t="s">
        <v>30</v>
      </c>
      <c r="M7" t="s">
        <v>50</v>
      </c>
      <c r="N7">
        <v>30</v>
      </c>
      <c r="O7" t="s">
        <v>32</v>
      </c>
      <c r="P7" s="2"/>
      <c r="Q7" s="2">
        <v>45945</v>
      </c>
      <c r="R7" t="s">
        <v>51</v>
      </c>
      <c r="S7" t="s">
        <v>32</v>
      </c>
      <c r="T7">
        <v>200</v>
      </c>
    </row>
    <row r="8" spans="1:22" x14ac:dyDescent="0.3">
      <c r="A8" t="s">
        <v>43</v>
      </c>
      <c r="B8" t="s">
        <v>44</v>
      </c>
      <c r="C8" t="s">
        <v>45</v>
      </c>
      <c r="D8" t="s">
        <v>113</v>
      </c>
      <c r="E8" t="s">
        <v>55</v>
      </c>
      <c r="F8" t="s">
        <v>56</v>
      </c>
      <c r="G8" t="s">
        <v>57</v>
      </c>
      <c r="J8" t="s">
        <v>49</v>
      </c>
      <c r="K8" t="s">
        <v>32</v>
      </c>
      <c r="L8" t="s">
        <v>30</v>
      </c>
      <c r="M8" t="s">
        <v>50</v>
      </c>
      <c r="O8" t="s">
        <v>32</v>
      </c>
      <c r="P8" s="2"/>
      <c r="Q8" s="2">
        <v>45945</v>
      </c>
      <c r="R8" t="s">
        <v>51</v>
      </c>
      <c r="S8" t="s">
        <v>32</v>
      </c>
      <c r="T8">
        <v>700</v>
      </c>
    </row>
    <row r="9" spans="1:22" x14ac:dyDescent="0.3">
      <c r="A9" t="s">
        <v>43</v>
      </c>
      <c r="B9" t="s">
        <v>44</v>
      </c>
      <c r="C9" t="s">
        <v>45</v>
      </c>
      <c r="D9" t="s">
        <v>114</v>
      </c>
      <c r="E9" t="s">
        <v>58</v>
      </c>
      <c r="F9" t="s">
        <v>59</v>
      </c>
      <c r="G9" t="s">
        <v>60</v>
      </c>
      <c r="J9" t="s">
        <v>49</v>
      </c>
      <c r="K9" t="s">
        <v>32</v>
      </c>
      <c r="L9" t="s">
        <v>30</v>
      </c>
      <c r="M9" t="s">
        <v>50</v>
      </c>
      <c r="N9">
        <v>20</v>
      </c>
      <c r="O9" t="s">
        <v>32</v>
      </c>
      <c r="P9" s="2"/>
      <c r="Q9" s="2">
        <v>45945</v>
      </c>
      <c r="R9" t="s">
        <v>61</v>
      </c>
      <c r="S9" t="s">
        <v>32</v>
      </c>
      <c r="T9">
        <v>200</v>
      </c>
    </row>
    <row r="10" spans="1:22" x14ac:dyDescent="0.3">
      <c r="A10" t="s">
        <v>43</v>
      </c>
      <c r="B10" t="s">
        <v>44</v>
      </c>
      <c r="C10" t="s">
        <v>45</v>
      </c>
      <c r="D10" t="s">
        <v>114</v>
      </c>
      <c r="E10" t="s">
        <v>62</v>
      </c>
      <c r="F10" t="s">
        <v>63</v>
      </c>
      <c r="G10" t="s">
        <v>64</v>
      </c>
      <c r="J10" t="s">
        <v>49</v>
      </c>
      <c r="K10" t="s">
        <v>32</v>
      </c>
      <c r="L10" t="s">
        <v>30</v>
      </c>
      <c r="M10" t="s">
        <v>50</v>
      </c>
      <c r="N10">
        <v>20</v>
      </c>
      <c r="O10" t="s">
        <v>32</v>
      </c>
      <c r="P10" s="2"/>
      <c r="Q10" s="2">
        <v>46052</v>
      </c>
      <c r="R10" t="s">
        <v>61</v>
      </c>
      <c r="S10" t="s">
        <v>32</v>
      </c>
      <c r="T10">
        <v>200</v>
      </c>
    </row>
    <row r="11" spans="1:22" x14ac:dyDescent="0.3">
      <c r="A11" t="s">
        <v>43</v>
      </c>
      <c r="B11" t="s">
        <v>44</v>
      </c>
      <c r="C11" t="s">
        <v>45</v>
      </c>
      <c r="D11" t="s">
        <v>114</v>
      </c>
      <c r="E11" t="s">
        <v>65</v>
      </c>
      <c r="F11" t="s">
        <v>66</v>
      </c>
      <c r="G11" t="s">
        <v>67</v>
      </c>
      <c r="J11" t="s">
        <v>49</v>
      </c>
      <c r="K11" t="s">
        <v>32</v>
      </c>
      <c r="L11" t="s">
        <v>30</v>
      </c>
      <c r="M11" t="s">
        <v>50</v>
      </c>
      <c r="N11">
        <v>20</v>
      </c>
      <c r="O11" t="s">
        <v>32</v>
      </c>
      <c r="P11" s="2"/>
      <c r="Q11" s="2">
        <v>45945</v>
      </c>
      <c r="R11" t="s">
        <v>61</v>
      </c>
      <c r="S11" t="s">
        <v>32</v>
      </c>
      <c r="T11">
        <v>200</v>
      </c>
    </row>
    <row r="12" spans="1:22" x14ac:dyDescent="0.3">
      <c r="A12" t="s">
        <v>43</v>
      </c>
      <c r="B12" t="s">
        <v>44</v>
      </c>
      <c r="C12" t="s">
        <v>45</v>
      </c>
      <c r="D12" t="s">
        <v>114</v>
      </c>
      <c r="E12" t="s">
        <v>68</v>
      </c>
      <c r="F12" t="s">
        <v>69</v>
      </c>
      <c r="G12" t="s">
        <v>70</v>
      </c>
      <c r="J12" t="s">
        <v>49</v>
      </c>
      <c r="K12" t="s">
        <v>32</v>
      </c>
      <c r="L12" t="s">
        <v>30</v>
      </c>
      <c r="M12" t="s">
        <v>50</v>
      </c>
      <c r="N12">
        <v>20</v>
      </c>
      <c r="O12" t="s">
        <v>32</v>
      </c>
      <c r="P12" s="2"/>
      <c r="Q12" s="2">
        <v>46044</v>
      </c>
      <c r="R12" t="s">
        <v>61</v>
      </c>
      <c r="S12" t="s">
        <v>32</v>
      </c>
      <c r="T12">
        <v>200</v>
      </c>
    </row>
    <row r="13" spans="1:22" x14ac:dyDescent="0.3">
      <c r="A13" t="s">
        <v>43</v>
      </c>
      <c r="B13" t="s">
        <v>44</v>
      </c>
      <c r="C13" t="s">
        <v>45</v>
      </c>
      <c r="D13" t="s">
        <v>115</v>
      </c>
      <c r="E13" t="s">
        <v>71</v>
      </c>
      <c r="F13" t="s">
        <v>72</v>
      </c>
      <c r="G13" t="s">
        <v>73</v>
      </c>
      <c r="J13" t="s">
        <v>49</v>
      </c>
      <c r="K13" t="s">
        <v>32</v>
      </c>
      <c r="L13" t="s">
        <v>30</v>
      </c>
      <c r="M13" t="s">
        <v>50</v>
      </c>
      <c r="N13">
        <v>20</v>
      </c>
      <c r="O13" t="s">
        <v>32</v>
      </c>
      <c r="P13" s="2"/>
      <c r="Q13" s="2">
        <v>45945</v>
      </c>
      <c r="R13" t="s">
        <v>74</v>
      </c>
      <c r="S13" t="s">
        <v>32</v>
      </c>
      <c r="T13">
        <v>200</v>
      </c>
    </row>
    <row r="14" spans="1:22" x14ac:dyDescent="0.3">
      <c r="A14" t="s">
        <v>43</v>
      </c>
      <c r="B14" t="s">
        <v>44</v>
      </c>
      <c r="C14" t="s">
        <v>45</v>
      </c>
      <c r="D14" t="s">
        <v>115</v>
      </c>
      <c r="E14" t="s">
        <v>75</v>
      </c>
      <c r="F14" t="s">
        <v>76</v>
      </c>
      <c r="G14" t="s">
        <v>77</v>
      </c>
      <c r="J14" t="s">
        <v>49</v>
      </c>
      <c r="K14" t="s">
        <v>32</v>
      </c>
      <c r="L14" t="s">
        <v>30</v>
      </c>
      <c r="M14" t="s">
        <v>50</v>
      </c>
      <c r="N14">
        <v>20</v>
      </c>
      <c r="O14" t="s">
        <v>32</v>
      </c>
      <c r="P14" s="2"/>
      <c r="Q14" s="2">
        <v>45978</v>
      </c>
      <c r="R14" t="s">
        <v>74</v>
      </c>
      <c r="S14" t="s">
        <v>32</v>
      </c>
      <c r="T14">
        <v>200</v>
      </c>
    </row>
    <row r="15" spans="1:22" x14ac:dyDescent="0.3">
      <c r="A15" t="s">
        <v>43</v>
      </c>
      <c r="B15" t="s">
        <v>44</v>
      </c>
      <c r="C15" t="s">
        <v>45</v>
      </c>
      <c r="D15" t="s">
        <v>115</v>
      </c>
      <c r="E15" t="s">
        <v>78</v>
      </c>
      <c r="F15" t="s">
        <v>79</v>
      </c>
      <c r="G15" t="s">
        <v>80</v>
      </c>
      <c r="J15" t="s">
        <v>49</v>
      </c>
      <c r="K15" t="s">
        <v>32</v>
      </c>
      <c r="L15" t="s">
        <v>30</v>
      </c>
      <c r="M15" t="s">
        <v>50</v>
      </c>
      <c r="N15">
        <v>20</v>
      </c>
      <c r="O15" t="s">
        <v>32</v>
      </c>
      <c r="P15" s="2"/>
      <c r="Q15" s="2">
        <v>46042</v>
      </c>
      <c r="R15" t="s">
        <v>74</v>
      </c>
      <c r="S15" t="s">
        <v>32</v>
      </c>
      <c r="T15">
        <v>200</v>
      </c>
    </row>
    <row r="16" spans="1:22" x14ac:dyDescent="0.3">
      <c r="A16" t="s">
        <v>43</v>
      </c>
      <c r="B16" t="s">
        <v>44</v>
      </c>
      <c r="C16" t="s">
        <v>45</v>
      </c>
      <c r="D16" t="s">
        <v>115</v>
      </c>
      <c r="E16" t="s">
        <v>81</v>
      </c>
      <c r="F16" t="s">
        <v>82</v>
      </c>
      <c r="G16" t="s">
        <v>83</v>
      </c>
      <c r="J16" t="s">
        <v>49</v>
      </c>
      <c r="K16" t="s">
        <v>32</v>
      </c>
      <c r="L16" t="s">
        <v>30</v>
      </c>
      <c r="M16" t="s">
        <v>50</v>
      </c>
      <c r="N16">
        <v>8</v>
      </c>
      <c r="O16" t="s">
        <v>32</v>
      </c>
      <c r="P16" s="2"/>
      <c r="Q16" s="2">
        <v>45945</v>
      </c>
      <c r="R16" t="s">
        <v>74</v>
      </c>
      <c r="S16" t="s">
        <v>32</v>
      </c>
      <c r="T16">
        <v>200</v>
      </c>
    </row>
    <row r="17" spans="1:22" x14ac:dyDescent="0.3">
      <c r="A17" t="s">
        <v>43</v>
      </c>
      <c r="B17" t="s">
        <v>44</v>
      </c>
      <c r="C17" t="s">
        <v>45</v>
      </c>
      <c r="D17" t="s">
        <v>115</v>
      </c>
      <c r="E17" t="s">
        <v>84</v>
      </c>
      <c r="F17" t="s">
        <v>85</v>
      </c>
      <c r="G17" t="s">
        <v>86</v>
      </c>
      <c r="J17" t="s">
        <v>49</v>
      </c>
      <c r="K17" t="s">
        <v>32</v>
      </c>
      <c r="L17" t="s">
        <v>30</v>
      </c>
      <c r="M17" t="s">
        <v>50</v>
      </c>
      <c r="N17">
        <v>8</v>
      </c>
      <c r="O17" t="s">
        <v>32</v>
      </c>
      <c r="P17" s="2"/>
      <c r="Q17" s="2">
        <v>45978</v>
      </c>
      <c r="R17" t="s">
        <v>74</v>
      </c>
      <c r="S17" t="s">
        <v>32</v>
      </c>
      <c r="T17">
        <v>200</v>
      </c>
    </row>
    <row r="18" spans="1:22" x14ac:dyDescent="0.3">
      <c r="A18" t="s">
        <v>43</v>
      </c>
      <c r="B18" t="s">
        <v>44</v>
      </c>
      <c r="C18" t="s">
        <v>45</v>
      </c>
      <c r="D18" t="s">
        <v>115</v>
      </c>
      <c r="E18" t="s">
        <v>87</v>
      </c>
      <c r="F18" t="s">
        <v>88</v>
      </c>
      <c r="G18" t="s">
        <v>89</v>
      </c>
      <c r="J18" t="s">
        <v>49</v>
      </c>
      <c r="K18" t="s">
        <v>32</v>
      </c>
      <c r="L18" t="s">
        <v>30</v>
      </c>
      <c r="M18" t="s">
        <v>50</v>
      </c>
      <c r="N18">
        <v>8</v>
      </c>
      <c r="O18" t="s">
        <v>32</v>
      </c>
      <c r="P18" s="2"/>
      <c r="Q18" s="2">
        <v>46037</v>
      </c>
      <c r="R18" t="s">
        <v>74</v>
      </c>
      <c r="S18" t="s">
        <v>32</v>
      </c>
      <c r="T18">
        <v>200</v>
      </c>
    </row>
    <row r="19" spans="1:22" x14ac:dyDescent="0.3">
      <c r="A19" t="s">
        <v>43</v>
      </c>
      <c r="B19" t="s">
        <v>44</v>
      </c>
      <c r="C19" t="s">
        <v>45</v>
      </c>
      <c r="D19" t="s">
        <v>116</v>
      </c>
      <c r="E19" t="s">
        <v>90</v>
      </c>
      <c r="F19" t="s">
        <v>72</v>
      </c>
      <c r="G19" t="s">
        <v>91</v>
      </c>
      <c r="J19" t="s">
        <v>49</v>
      </c>
      <c r="K19" t="s">
        <v>32</v>
      </c>
      <c r="L19" t="s">
        <v>30</v>
      </c>
      <c r="M19" t="s">
        <v>50</v>
      </c>
      <c r="N19">
        <v>16</v>
      </c>
      <c r="O19" t="s">
        <v>32</v>
      </c>
      <c r="P19" s="2"/>
      <c r="Q19" s="2">
        <v>46069</v>
      </c>
      <c r="R19" t="s">
        <v>92</v>
      </c>
      <c r="S19" t="s">
        <v>32</v>
      </c>
      <c r="T19">
        <v>200</v>
      </c>
    </row>
    <row r="20" spans="1:22" x14ac:dyDescent="0.3">
      <c r="A20" t="s">
        <v>43</v>
      </c>
      <c r="B20" t="s">
        <v>44</v>
      </c>
      <c r="C20" t="s">
        <v>45</v>
      </c>
      <c r="D20" t="s">
        <v>116</v>
      </c>
      <c r="E20" t="s">
        <v>93</v>
      </c>
      <c r="F20" t="s">
        <v>94</v>
      </c>
      <c r="G20" t="s">
        <v>95</v>
      </c>
      <c r="J20" t="s">
        <v>32</v>
      </c>
      <c r="K20" t="s">
        <v>32</v>
      </c>
      <c r="L20" t="s">
        <v>30</v>
      </c>
      <c r="M20" t="s">
        <v>32</v>
      </c>
      <c r="N20">
        <v>16</v>
      </c>
      <c r="O20" t="s">
        <v>32</v>
      </c>
      <c r="P20" s="2"/>
      <c r="Q20" s="2">
        <v>46069</v>
      </c>
      <c r="R20" t="s">
        <v>92</v>
      </c>
      <c r="S20" t="s">
        <v>32</v>
      </c>
      <c r="T20">
        <v>200</v>
      </c>
    </row>
    <row r="21" spans="1:22" x14ac:dyDescent="0.3">
      <c r="A21" t="s">
        <v>43</v>
      </c>
      <c r="B21" t="s">
        <v>44</v>
      </c>
      <c r="C21" t="s">
        <v>45</v>
      </c>
      <c r="D21" t="s">
        <v>116</v>
      </c>
      <c r="E21" t="s">
        <v>96</v>
      </c>
      <c r="F21" t="s">
        <v>97</v>
      </c>
      <c r="G21" t="s">
        <v>98</v>
      </c>
      <c r="J21" t="s">
        <v>49</v>
      </c>
      <c r="K21" t="s">
        <v>32</v>
      </c>
      <c r="L21" t="s">
        <v>30</v>
      </c>
      <c r="M21" t="s">
        <v>50</v>
      </c>
      <c r="N21">
        <v>10</v>
      </c>
      <c r="O21" t="s">
        <v>32</v>
      </c>
      <c r="P21" s="2"/>
      <c r="Q21" s="2">
        <v>46069</v>
      </c>
      <c r="R21" t="s">
        <v>92</v>
      </c>
      <c r="S21" t="s">
        <v>32</v>
      </c>
      <c r="T21">
        <v>200</v>
      </c>
    </row>
    <row r="22" spans="1:22" x14ac:dyDescent="0.3">
      <c r="A22" t="s">
        <v>43</v>
      </c>
      <c r="B22" t="s">
        <v>44</v>
      </c>
      <c r="C22" t="s">
        <v>45</v>
      </c>
      <c r="D22" t="s">
        <v>116</v>
      </c>
      <c r="E22" t="s">
        <v>99</v>
      </c>
      <c r="F22" t="s">
        <v>100</v>
      </c>
      <c r="G22" t="s">
        <v>101</v>
      </c>
      <c r="J22" t="s">
        <v>49</v>
      </c>
      <c r="K22" t="s">
        <v>32</v>
      </c>
      <c r="L22" t="s">
        <v>30</v>
      </c>
      <c r="M22" t="s">
        <v>50</v>
      </c>
      <c r="N22">
        <v>10</v>
      </c>
      <c r="O22" t="s">
        <v>32</v>
      </c>
      <c r="P22" s="2"/>
      <c r="Q22" s="2">
        <v>46069</v>
      </c>
      <c r="R22" t="s">
        <v>92</v>
      </c>
      <c r="S22" t="s">
        <v>32</v>
      </c>
      <c r="T22">
        <v>200</v>
      </c>
    </row>
    <row r="23" spans="1:22" x14ac:dyDescent="0.3">
      <c r="A23" t="s">
        <v>43</v>
      </c>
      <c r="B23" t="s">
        <v>44</v>
      </c>
      <c r="C23" t="s">
        <v>45</v>
      </c>
      <c r="D23" t="s">
        <v>117</v>
      </c>
      <c r="E23" t="s">
        <v>102</v>
      </c>
      <c r="F23" t="s">
        <v>103</v>
      </c>
      <c r="G23" t="s">
        <v>104</v>
      </c>
      <c r="J23" t="s">
        <v>32</v>
      </c>
      <c r="K23" t="s">
        <v>32</v>
      </c>
      <c r="L23" t="s">
        <v>30</v>
      </c>
      <c r="M23" t="s">
        <v>32</v>
      </c>
      <c r="N23">
        <v>8</v>
      </c>
      <c r="O23" t="s">
        <v>32</v>
      </c>
      <c r="P23" s="2"/>
      <c r="Q23" s="2">
        <v>46098</v>
      </c>
      <c r="R23" t="s">
        <v>105</v>
      </c>
      <c r="S23" t="s">
        <v>32</v>
      </c>
      <c r="T23">
        <v>200</v>
      </c>
    </row>
    <row r="24" spans="1:22" x14ac:dyDescent="0.3">
      <c r="A24" t="s">
        <v>43</v>
      </c>
      <c r="B24" t="s">
        <v>44</v>
      </c>
      <c r="C24" t="s">
        <v>45</v>
      </c>
      <c r="D24" t="s">
        <v>117</v>
      </c>
      <c r="E24" t="s">
        <v>106</v>
      </c>
      <c r="F24" t="s">
        <v>97</v>
      </c>
      <c r="G24" t="s">
        <v>107</v>
      </c>
      <c r="J24" t="s">
        <v>32</v>
      </c>
      <c r="K24" t="s">
        <v>32</v>
      </c>
      <c r="L24" t="s">
        <v>30</v>
      </c>
      <c r="M24" t="s">
        <v>32</v>
      </c>
      <c r="N24">
        <v>7</v>
      </c>
      <c r="O24" t="s">
        <v>32</v>
      </c>
      <c r="P24" s="2"/>
      <c r="Q24" s="2">
        <v>46098</v>
      </c>
      <c r="R24" t="s">
        <v>105</v>
      </c>
      <c r="S24" t="s">
        <v>32</v>
      </c>
      <c r="T24">
        <v>200</v>
      </c>
    </row>
    <row r="25" spans="1:22" x14ac:dyDescent="0.3">
      <c r="A25" t="s">
        <v>43</v>
      </c>
      <c r="B25" t="s">
        <v>44</v>
      </c>
      <c r="C25" t="s">
        <v>45</v>
      </c>
      <c r="D25" t="s">
        <v>117</v>
      </c>
      <c r="E25" t="s">
        <v>108</v>
      </c>
      <c r="F25" t="s">
        <v>109</v>
      </c>
      <c r="G25" t="s">
        <v>110</v>
      </c>
      <c r="J25" t="s">
        <v>49</v>
      </c>
      <c r="K25" t="s">
        <v>32</v>
      </c>
      <c r="L25" t="s">
        <v>30</v>
      </c>
      <c r="M25" t="s">
        <v>50</v>
      </c>
      <c r="N25">
        <v>25</v>
      </c>
      <c r="O25" t="s">
        <v>32</v>
      </c>
      <c r="P25" s="2"/>
      <c r="Q25" s="2">
        <v>45819</v>
      </c>
      <c r="R25" t="s">
        <v>105</v>
      </c>
      <c r="S25" t="s">
        <v>32</v>
      </c>
      <c r="T25">
        <v>300</v>
      </c>
    </row>
    <row r="26" spans="1:22" x14ac:dyDescent="0.3">
      <c r="A26" t="s">
        <v>118</v>
      </c>
      <c r="T26">
        <f>SUBTOTAL(109,T2:T25)</f>
        <v>5163.6399999999994</v>
      </c>
      <c r="U26">
        <f>SUBTOTAL(109,U2:U25)</f>
        <v>0</v>
      </c>
      <c r="V26">
        <f>SUBTOTAL(109,V2:V25)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"/>
  <sheetViews>
    <sheetView workbookViewId="0">
      <selection activeCell="B8" sqref="B8"/>
    </sheetView>
  </sheetViews>
  <sheetFormatPr baseColWidth="10" defaultColWidth="11.44140625" defaultRowHeight="14.4" x14ac:dyDescent="0.3"/>
  <cols>
    <col min="1" max="1" width="28.109375" style="1" bestFit="1" customWidth="1"/>
    <col min="2" max="16384" width="11.44140625" style="1"/>
  </cols>
  <sheetData>
    <row r="1" spans="1:1" x14ac:dyDescent="0.3">
      <c r="A1" s="1" t="s">
        <v>0</v>
      </c>
    </row>
    <row r="2" spans="1:1" x14ac:dyDescent="0.3">
      <c r="A2" s="1" t="s">
        <v>124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AAEC8-4551-4546-A03D-D0FE09D4F9DB}">
  <dimension ref="A1:D4"/>
  <sheetViews>
    <sheetView workbookViewId="0"/>
  </sheetViews>
  <sheetFormatPr baseColWidth="10" defaultRowHeight="14.4" x14ac:dyDescent="0.3"/>
  <cols>
    <col min="1" max="1" width="19.5546875" bestFit="1" customWidth="1"/>
    <col min="2" max="2" width="39.33203125" bestFit="1" customWidth="1"/>
    <col min="3" max="3" width="38.77734375" bestFit="1" customWidth="1"/>
    <col min="4" max="4" width="38.5546875" bestFit="1" customWidth="1"/>
  </cols>
  <sheetData>
    <row r="1" spans="1:4" x14ac:dyDescent="0.3">
      <c r="A1" s="3" t="s">
        <v>119</v>
      </c>
      <c r="B1" t="s">
        <v>121</v>
      </c>
      <c r="C1" t="s">
        <v>122</v>
      </c>
      <c r="D1" t="s">
        <v>123</v>
      </c>
    </row>
    <row r="2" spans="1:4" x14ac:dyDescent="0.3">
      <c r="A2" s="4" t="s">
        <v>24</v>
      </c>
      <c r="B2" s="5">
        <v>613.64</v>
      </c>
      <c r="C2" s="5"/>
      <c r="D2" s="5"/>
    </row>
    <row r="3" spans="1:4" x14ac:dyDescent="0.3">
      <c r="A3" s="4" t="s">
        <v>45</v>
      </c>
      <c r="B3" s="5">
        <v>4550</v>
      </c>
      <c r="C3" s="5"/>
      <c r="D3" s="5"/>
    </row>
    <row r="4" spans="1:4" x14ac:dyDescent="0.3">
      <c r="A4" s="4" t="s">
        <v>120</v>
      </c>
      <c r="B4" s="5">
        <v>5163.6400000000003</v>
      </c>
      <c r="C4" s="5"/>
      <c r="D4" s="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E5EB67-26A2-43DD-94EF-D6225D15128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retravaillé</vt:lpstr>
      <vt:lpstr>Chemin</vt:lpstr>
      <vt:lpstr>synthèse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Haddid Aurelie</cp:lastModifiedBy>
  <dcterms:created xsi:type="dcterms:W3CDTF">2014-06-07T18:20:56Z</dcterms:created>
  <dcterms:modified xsi:type="dcterms:W3CDTF">2024-11-06T07:52:38Z</dcterms:modified>
</cp:coreProperties>
</file>