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haddid\Desktop\documents dont adresse est à modifier\documents modifiés\"/>
    </mc:Choice>
  </mc:AlternateContent>
  <xr:revisionPtr revIDLastSave="0" documentId="13_ncr:1_{21F171D7-5A4B-4A2E-A902-10F8C169025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Feuil1" sheetId="1" r:id="rId1"/>
  </sheets>
  <definedNames>
    <definedName name="_xlnm.Print_Area" localSheetId="0">Feuil1!$A$1:$E$56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1" i="1" l="1"/>
  <c r="E26" i="1"/>
  <c r="E24" i="1"/>
  <c r="B26" i="1"/>
  <c r="D29" i="1"/>
  <c r="D35" i="1" s="1"/>
  <c r="E33" i="1"/>
  <c r="E29" i="1"/>
  <c r="E44" i="1"/>
  <c r="E42" i="1"/>
  <c r="E35" i="1" l="1"/>
  <c r="D36" i="1"/>
  <c r="E38" i="1" s="1"/>
</calcChain>
</file>

<file path=xl/sharedStrings.xml><?xml version="1.0" encoding="utf-8"?>
<sst xmlns="http://schemas.openxmlformats.org/spreadsheetml/2006/main" count="35" uniqueCount="35">
  <si>
    <t xml:space="preserve">Mme / M.  </t>
  </si>
  <si>
    <t xml:space="preserve">Demeurant </t>
  </si>
  <si>
    <t>N° Agessa</t>
  </si>
  <si>
    <t>Objet de la cession de droits :</t>
  </si>
  <si>
    <t>Droits d'auteur hors taxe (en €) :</t>
  </si>
  <si>
    <t>Détail des cotisations sociales applicables</t>
  </si>
  <si>
    <t>imposable</t>
  </si>
  <si>
    <t>non imposable</t>
  </si>
  <si>
    <t>Droits nets versés au Cocontractant</t>
  </si>
  <si>
    <t>TVA non applicable* (Franchise) Article 293 B du CGI</t>
  </si>
  <si>
    <t>Date :</t>
  </si>
  <si>
    <t>Signature :</t>
  </si>
  <si>
    <t>Contribution formation professionnelle (0,35 % du montant H.T)</t>
  </si>
  <si>
    <t>Total précompte</t>
  </si>
  <si>
    <t xml:space="preserve">Taux </t>
  </si>
  <si>
    <t>Base</t>
  </si>
  <si>
    <t xml:space="preserve">Cotisation sécurité sociale (vieillesse déplafonnée) </t>
  </si>
  <si>
    <t xml:space="preserve">C.S.G </t>
  </si>
  <si>
    <t>R.D.S</t>
  </si>
  <si>
    <t>9,2% (dont 2,4 % imposable)</t>
  </si>
  <si>
    <t>Contribution diffuseur - Part patronale</t>
  </si>
  <si>
    <t>Formation professionnelle - Part patronale</t>
  </si>
  <si>
    <t>Adresse électronique (courriel)</t>
  </si>
  <si>
    <t xml:space="preserve">N° SS </t>
  </si>
  <si>
    <t>Modèle TVA non applicable
art 293 B du code général des impôts et art 5 loi 26/07/91 n°91-716*</t>
  </si>
  <si>
    <t>Cotisation vieillesse plafonnée précomptée **</t>
  </si>
  <si>
    <t>taux 0,4% intégralement pris en charge par l'Etat***</t>
  </si>
  <si>
    <t>taux de 6,9% dont 0,75% pris en charge par l'Etat***</t>
  </si>
  <si>
    <t>100%
dans la limite du PASS</t>
  </si>
  <si>
    <t xml:space="preserve">** Conformément à la Loi de Financement de la Sécurité Sociale 2016, à compter des versements opérés à partir du 1er janvier 2019, sauf si l’auteur a fourni en amont une attestation de dispense de précompte, la cotisation d’assurance vieillesse plafonnée (6,90 %) est précomptée des montants dus, au même titre que les autres cotisations et contributions sociales. </t>
  </si>
  <si>
    <t>N° de Contrat</t>
  </si>
  <si>
    <t>Site du CNED</t>
  </si>
  <si>
    <t>* Les auteurs bénéficient d'une franchise spéciale s'ils n'ont pas réalisé, au cours de l'année civile précédente, un chiffre d'affaire supérieur à 44 500 Euros au titre de la livraison de leurs œuvres et de la cession des droits patrimoniaux qui leurs sont reconnus par la loi.</t>
  </si>
  <si>
    <t>Note de droits d'auteur 2023</t>
  </si>
  <si>
    <t>*** Article 3 du décret n°2019-422 du 7 mai 2019 instituant des mesures de soutien au pouvoir d’achat des artistes-auteurs précise qu’à compter du 1er janvier 2020, les artistes-auteurs bénéficient d’une prise en charge par l’Etat d’une fraction de leurs cotisations vieillesse de base répartie comme suit :
    l’intégralité de la cotisation vieillesse assise sur la totalité de leurs revenus artistiques ;
    0,75 point du taux de la cotisation vieillesse assise sur leurs revenus artistiques inférieurs au plafond s’élevant à 43 992 € pour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</si>
</sst>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_F"/>
    <numFmt numFmtId="165" formatCode="_-* #,##0.00\ [$€-1]_-;\-* #,##0.00\ [$€-1]_-;_-* &quot;-&quot;??\ [$€-1]_-"/>
    <numFmt numFmtId="166" formatCode="#,##0.00\ &quot;€&quot;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i/>
      <sz val="14"/>
      <name val="Arial"/>
      <family val="2"/>
    </font>
    <font>
      <sz val="18"/>
      <color theme="1"/>
      <name val="Calibri"/>
      <family val="2"/>
      <scheme val="minor"/>
    </font>
    <font>
      <b/>
      <sz val="18"/>
      <color theme="4"/>
      <name val="Arial"/>
      <family val="2"/>
    </font>
    <font>
      <i/>
      <sz val="18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b/>
      <sz val="18"/>
      <color rgb="FFC00000"/>
      <name val="Arial"/>
      <family val="2"/>
    </font>
    <font>
      <b/>
      <sz val="18"/>
      <color theme="3"/>
      <name val="Arial"/>
      <family val="2"/>
    </font>
    <font>
      <b/>
      <sz val="18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5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4" fillId="0" borderId="0" xfId="0" applyFont="1"/>
    <xf numFmtId="0" fontId="7" fillId="0" borderId="0" xfId="1" applyFont="1"/>
    <xf numFmtId="0" fontId="8" fillId="2" borderId="0" xfId="1" applyFont="1" applyFill="1" applyAlignment="1">
      <alignment horizontal="center" vertical="center"/>
    </xf>
    <xf numFmtId="0" fontId="7" fillId="0" borderId="0" xfId="1" applyFont="1" applyAlignment="1">
      <alignment horizontal="center" wrapText="1"/>
    </xf>
    <xf numFmtId="0" fontId="8" fillId="2" borderId="0" xfId="1" applyFont="1" applyFill="1" applyAlignment="1">
      <alignment horizontal="center"/>
    </xf>
    <xf numFmtId="0" fontId="7" fillId="0" borderId="0" xfId="1" applyFont="1" applyAlignment="1">
      <alignment wrapText="1"/>
    </xf>
    <xf numFmtId="0" fontId="7" fillId="0" borderId="0" xfId="1" applyFont="1" applyAlignment="1">
      <alignment horizontal="right" wrapText="1"/>
    </xf>
    <xf numFmtId="0" fontId="7" fillId="0" borderId="27" xfId="1" applyFont="1" applyBorder="1" applyAlignment="1" applyProtection="1">
      <alignment horizontal="left"/>
      <protection locked="0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8" fillId="2" borderId="0" xfId="1" applyFont="1" applyFill="1"/>
    <xf numFmtId="0" fontId="4" fillId="2" borderId="0" xfId="0" applyFont="1" applyFill="1"/>
    <xf numFmtId="44" fontId="9" fillId="0" borderId="7" xfId="1" applyNumberFormat="1" applyFont="1" applyBorder="1" applyProtection="1">
      <protection locked="0"/>
    </xf>
    <xf numFmtId="0" fontId="7" fillId="2" borderId="0" xfId="1" applyFont="1" applyFill="1"/>
    <xf numFmtId="164" fontId="7" fillId="0" borderId="0" xfId="1" applyNumberFormat="1" applyFont="1"/>
    <xf numFmtId="0" fontId="7" fillId="0" borderId="1" xfId="1" applyFont="1" applyBorder="1"/>
    <xf numFmtId="0" fontId="7" fillId="0" borderId="2" xfId="1" applyFont="1" applyBorder="1" applyAlignment="1">
      <alignment horizontal="right"/>
    </xf>
    <xf numFmtId="0" fontId="7" fillId="0" borderId="9" xfId="1" applyFont="1" applyBorder="1"/>
    <xf numFmtId="0" fontId="8" fillId="2" borderId="11" xfId="1" applyFont="1" applyFill="1" applyBorder="1" applyAlignment="1">
      <alignment horizontal="center"/>
    </xf>
    <xf numFmtId="165" fontId="8" fillId="2" borderId="8" xfId="1" applyNumberFormat="1" applyFont="1" applyFill="1" applyBorder="1" applyAlignment="1">
      <alignment horizontal="center"/>
    </xf>
    <xf numFmtId="0" fontId="7" fillId="0" borderId="3" xfId="1" applyFont="1" applyBorder="1"/>
    <xf numFmtId="10" fontId="7" fillId="0" borderId="0" xfId="1" applyNumberFormat="1" applyFont="1" applyAlignment="1">
      <alignment horizontal="right"/>
    </xf>
    <xf numFmtId="9" fontId="7" fillId="0" borderId="10" xfId="1" applyNumberFormat="1" applyFont="1" applyBorder="1"/>
    <xf numFmtId="165" fontId="7" fillId="0" borderId="12" xfId="1" applyNumberFormat="1" applyFont="1" applyBorder="1"/>
    <xf numFmtId="44" fontId="9" fillId="0" borderId="4" xfId="1" applyNumberFormat="1" applyFont="1" applyBorder="1"/>
    <xf numFmtId="0" fontId="6" fillId="0" borderId="0" xfId="1" applyFont="1" applyAlignment="1">
      <alignment horizontal="right"/>
    </xf>
    <xf numFmtId="0" fontId="7" fillId="0" borderId="10" xfId="1" applyFont="1" applyBorder="1"/>
    <xf numFmtId="165" fontId="7" fillId="0" borderId="4" xfId="1" applyNumberFormat="1" applyFont="1" applyBorder="1"/>
    <xf numFmtId="0" fontId="7" fillId="0" borderId="10" xfId="1" applyFont="1" applyBorder="1" applyAlignment="1">
      <alignment horizontal="right" wrapText="1"/>
    </xf>
    <xf numFmtId="10" fontId="7" fillId="0" borderId="10" xfId="1" applyNumberFormat="1" applyFont="1" applyBorder="1"/>
    <xf numFmtId="44" fontId="9" fillId="0" borderId="12" xfId="1" applyNumberFormat="1" applyFont="1" applyBorder="1"/>
    <xf numFmtId="0" fontId="7" fillId="0" borderId="0" xfId="1" applyFont="1" applyAlignment="1">
      <alignment horizontal="right"/>
    </xf>
    <xf numFmtId="166" fontId="9" fillId="0" borderId="4" xfId="1" applyNumberFormat="1" applyFont="1" applyBorder="1"/>
    <xf numFmtId="0" fontId="8" fillId="0" borderId="3" xfId="1" applyFont="1" applyBorder="1"/>
    <xf numFmtId="0" fontId="8" fillId="0" borderId="0" xfId="1" applyFont="1" applyAlignment="1">
      <alignment horizontal="right"/>
    </xf>
    <xf numFmtId="0" fontId="8" fillId="0" borderId="10" xfId="1" applyFont="1" applyBorder="1"/>
    <xf numFmtId="44" fontId="10" fillId="0" borderId="13" xfId="1" applyNumberFormat="1" applyFont="1" applyBorder="1"/>
    <xf numFmtId="44" fontId="10" fillId="0" borderId="4" xfId="1" applyNumberFormat="1" applyFont="1" applyBorder="1"/>
    <xf numFmtId="0" fontId="8" fillId="2" borderId="6" xfId="1" applyFont="1" applyFill="1" applyBorder="1"/>
    <xf numFmtId="165" fontId="7" fillId="0" borderId="0" xfId="2" applyFont="1" applyProtection="1"/>
    <xf numFmtId="165" fontId="7" fillId="0" borderId="0" xfId="2" applyFont="1" applyFill="1" applyProtection="1"/>
    <xf numFmtId="2" fontId="7" fillId="0" borderId="0" xfId="1" applyNumberFormat="1" applyFont="1"/>
    <xf numFmtId="9" fontId="8" fillId="2" borderId="0" xfId="1" applyNumberFormat="1" applyFont="1" applyFill="1"/>
    <xf numFmtId="165" fontId="11" fillId="0" borderId="7" xfId="2" applyFont="1" applyBorder="1" applyProtection="1"/>
    <xf numFmtId="1" fontId="7" fillId="0" borderId="0" xfId="1" applyNumberFormat="1" applyFont="1"/>
    <xf numFmtId="165" fontId="11" fillId="0" borderId="0" xfId="2" applyFont="1" applyBorder="1" applyProtection="1"/>
    <xf numFmtId="10" fontId="8" fillId="2" borderId="0" xfId="1" applyNumberFormat="1" applyFont="1" applyFill="1"/>
    <xf numFmtId="0" fontId="8" fillId="0" borderId="0" xfId="1" applyFont="1"/>
    <xf numFmtId="165" fontId="11" fillId="0" borderId="0" xfId="2" applyFont="1" applyFill="1" applyBorder="1" applyProtection="1"/>
    <xf numFmtId="0" fontId="8" fillId="3" borderId="0" xfId="1" applyFont="1" applyFill="1" applyAlignment="1">
      <alignment horizontal="center"/>
    </xf>
    <xf numFmtId="0" fontId="7" fillId="0" borderId="3" xfId="1" applyFont="1" applyBorder="1" applyAlignment="1">
      <alignment wrapText="1"/>
    </xf>
    <xf numFmtId="0" fontId="13" fillId="0" borderId="0" xfId="0" applyFont="1"/>
    <xf numFmtId="10" fontId="7" fillId="0" borderId="0" xfId="1" applyNumberFormat="1" applyFont="1" applyAlignment="1">
      <alignment horizontal="right" wrapText="1"/>
    </xf>
    <xf numFmtId="0" fontId="8" fillId="2" borderId="5" xfId="1" applyFont="1" applyFill="1" applyBorder="1" applyAlignment="1">
      <alignment vertical="center"/>
    </xf>
    <xf numFmtId="0" fontId="8" fillId="2" borderId="0" xfId="1" applyFont="1" applyFill="1" applyAlignment="1">
      <alignment vertical="center"/>
    </xf>
    <xf numFmtId="165" fontId="12" fillId="4" borderId="7" xfId="2" applyFont="1" applyFill="1" applyBorder="1" applyProtection="1"/>
    <xf numFmtId="0" fontId="8" fillId="2" borderId="17" xfId="1" applyFont="1" applyFill="1" applyBorder="1" applyAlignment="1">
      <alignment horizontal="right" vertical="center"/>
    </xf>
    <xf numFmtId="0" fontId="3" fillId="0" borderId="0" xfId="1" applyFont="1" applyAlignment="1">
      <alignment horizontal="left" vertical="top" wrapText="1"/>
    </xf>
    <xf numFmtId="0" fontId="7" fillId="0" borderId="20" xfId="1" applyFont="1" applyBorder="1" applyAlignment="1" applyProtection="1">
      <alignment horizontal="left" wrapText="1"/>
      <protection locked="0"/>
    </xf>
    <xf numFmtId="0" fontId="7" fillId="0" borderId="21" xfId="1" applyFont="1" applyBorder="1" applyAlignment="1" applyProtection="1">
      <alignment horizontal="left" wrapText="1"/>
      <protection locked="0"/>
    </xf>
    <xf numFmtId="0" fontId="7" fillId="0" borderId="22" xfId="1" applyFont="1" applyBorder="1" applyAlignment="1" applyProtection="1">
      <alignment horizontal="left" wrapText="1"/>
      <protection locked="0"/>
    </xf>
    <xf numFmtId="0" fontId="7" fillId="0" borderId="0" xfId="1" applyFont="1" applyAlignment="1">
      <alignment horizontal="center"/>
    </xf>
    <xf numFmtId="0" fontId="8" fillId="2" borderId="0" xfId="1" applyFont="1" applyFill="1"/>
    <xf numFmtId="44" fontId="11" fillId="0" borderId="23" xfId="1" applyNumberFormat="1" applyFont="1" applyBorder="1" applyAlignment="1">
      <alignment horizontal="center"/>
    </xf>
    <xf numFmtId="44" fontId="11" fillId="0" borderId="24" xfId="1" applyNumberFormat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25" xfId="1" applyFont="1" applyBorder="1" applyAlignment="1">
      <alignment horizontal="center"/>
    </xf>
    <xf numFmtId="0" fontId="7" fillId="0" borderId="15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6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0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15" fillId="0" borderId="14" xfId="1" applyFont="1" applyBorder="1" applyAlignment="1">
      <alignment horizontal="left" vertical="center"/>
    </xf>
    <xf numFmtId="0" fontId="15" fillId="0" borderId="15" xfId="1" applyFont="1" applyBorder="1" applyAlignment="1">
      <alignment horizontal="left" vertical="center"/>
    </xf>
    <xf numFmtId="0" fontId="15" fillId="0" borderId="16" xfId="1" applyFont="1" applyBorder="1" applyAlignment="1">
      <alignment horizontal="left" vertical="center"/>
    </xf>
    <xf numFmtId="0" fontId="15" fillId="0" borderId="17" xfId="1" applyFont="1" applyBorder="1" applyAlignment="1">
      <alignment horizontal="left" vertical="center"/>
    </xf>
    <xf numFmtId="0" fontId="15" fillId="0" borderId="18" xfId="1" applyFont="1" applyBorder="1" applyAlignment="1">
      <alignment horizontal="left" vertical="center"/>
    </xf>
    <xf numFmtId="0" fontId="15" fillId="0" borderId="19" xfId="1" applyFont="1" applyBorder="1" applyAlignment="1">
      <alignment horizontal="left" vertical="center"/>
    </xf>
    <xf numFmtId="0" fontId="14" fillId="0" borderId="27" xfId="1" applyFont="1" applyBorder="1" applyAlignment="1">
      <alignment horizontal="left" vertical="center"/>
    </xf>
    <xf numFmtId="0" fontId="14" fillId="0" borderId="28" xfId="1" applyFont="1" applyBorder="1" applyAlignment="1">
      <alignment horizontal="left" vertical="center"/>
    </xf>
    <xf numFmtId="0" fontId="14" fillId="0" borderId="29" xfId="1" applyFont="1" applyBorder="1" applyAlignment="1">
      <alignment horizontal="left" vertical="center"/>
    </xf>
    <xf numFmtId="0" fontId="8" fillId="0" borderId="27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12" fontId="7" fillId="0" borderId="20" xfId="1" applyNumberFormat="1" applyFont="1" applyBorder="1" applyAlignment="1" applyProtection="1">
      <alignment horizontal="left"/>
      <protection locked="0"/>
    </xf>
    <xf numFmtId="12" fontId="7" fillId="0" borderId="22" xfId="1" applyNumberFormat="1" applyFont="1" applyBorder="1" applyAlignment="1" applyProtection="1">
      <alignment horizontal="left"/>
      <protection locked="0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wrapText="1"/>
    </xf>
    <xf numFmtId="0" fontId="7" fillId="0" borderId="25" xfId="1" applyFont="1" applyBorder="1" applyAlignment="1">
      <alignment wrapText="1"/>
    </xf>
    <xf numFmtId="0" fontId="7" fillId="0" borderId="20" xfId="1" applyFont="1" applyBorder="1" applyAlignment="1" applyProtection="1">
      <alignment wrapText="1"/>
      <protection locked="0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</cellXfs>
  <cellStyles count="3">
    <cellStyle name="Euro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2200275</xdr:colOff>
      <xdr:row>1</xdr:row>
      <xdr:rowOff>36787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00275" cy="16560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6"/>
  <sheetViews>
    <sheetView tabSelected="1" zoomScale="70" zoomScaleNormal="70" workbookViewId="0">
      <selection activeCell="E24" sqref="E24"/>
    </sheetView>
  </sheetViews>
  <sheetFormatPr baseColWidth="10" defaultColWidth="11.42578125" defaultRowHeight="23.25" x14ac:dyDescent="0.35"/>
  <cols>
    <col min="1" max="1" width="101.140625" style="2" bestFit="1" customWidth="1"/>
    <col min="2" max="2" width="25.85546875" style="2" customWidth="1"/>
    <col min="3" max="3" width="23.28515625" style="2" customWidth="1"/>
    <col min="4" max="4" width="23.85546875" style="2" bestFit="1" customWidth="1"/>
    <col min="5" max="5" width="26.28515625" style="2" bestFit="1" customWidth="1"/>
    <col min="6" max="16384" width="11.42578125" style="2"/>
  </cols>
  <sheetData>
    <row r="1" spans="1:5" ht="127.5" customHeight="1" x14ac:dyDescent="0.35"/>
    <row r="2" spans="1:5" ht="28.5" customHeight="1" x14ac:dyDescent="0.35">
      <c r="A2" s="92" t="s">
        <v>33</v>
      </c>
      <c r="B2" s="92"/>
      <c r="C2" s="92"/>
      <c r="D2" s="92"/>
      <c r="E2" s="92"/>
    </row>
    <row r="3" spans="1:5" ht="48" customHeight="1" x14ac:dyDescent="0.35">
      <c r="A3" s="93" t="s">
        <v>24</v>
      </c>
      <c r="B3" s="94"/>
      <c r="C3" s="94"/>
      <c r="D3" s="94"/>
      <c r="E3" s="94"/>
    </row>
    <row r="4" spans="1:5" ht="12" customHeight="1" x14ac:dyDescent="0.35">
      <c r="A4" s="3"/>
      <c r="B4" s="3"/>
      <c r="C4" s="3"/>
      <c r="D4" s="3"/>
      <c r="E4" s="3"/>
    </row>
    <row r="5" spans="1:5" ht="39" customHeight="1" x14ac:dyDescent="0.35">
      <c r="A5" s="4" t="s">
        <v>0</v>
      </c>
      <c r="B5" s="97"/>
      <c r="C5" s="98"/>
      <c r="D5" s="98"/>
      <c r="E5" s="99"/>
    </row>
    <row r="6" spans="1:5" ht="12" customHeight="1" x14ac:dyDescent="0.35">
      <c r="A6" s="3"/>
      <c r="B6" s="5"/>
      <c r="C6" s="5"/>
      <c r="D6" s="5"/>
      <c r="E6" s="3"/>
    </row>
    <row r="7" spans="1:5" ht="36.75" customHeight="1" x14ac:dyDescent="0.35">
      <c r="A7" s="4" t="s">
        <v>1</v>
      </c>
      <c r="B7" s="60"/>
      <c r="C7" s="61"/>
      <c r="D7" s="61"/>
      <c r="E7" s="62"/>
    </row>
    <row r="8" spans="1:5" ht="11.25" customHeight="1" x14ac:dyDescent="0.35">
      <c r="A8" s="3"/>
      <c r="B8" s="96"/>
      <c r="C8" s="96"/>
      <c r="D8" s="96"/>
      <c r="E8" s="3"/>
    </row>
    <row r="9" spans="1:5" ht="35.25" customHeight="1" x14ac:dyDescent="0.35">
      <c r="A9" s="4" t="s">
        <v>22</v>
      </c>
      <c r="B9" s="60"/>
      <c r="C9" s="61"/>
      <c r="D9" s="61"/>
      <c r="E9" s="62"/>
    </row>
    <row r="10" spans="1:5" ht="12.75" customHeight="1" x14ac:dyDescent="0.35">
      <c r="A10" s="3"/>
      <c r="B10" s="95"/>
      <c r="C10" s="95"/>
      <c r="D10" s="95"/>
      <c r="E10" s="3"/>
    </row>
    <row r="11" spans="1:5" hidden="1" x14ac:dyDescent="0.35">
      <c r="A11" s="3"/>
      <c r="B11" s="7"/>
      <c r="C11" s="8"/>
      <c r="D11" s="7"/>
      <c r="E11" s="3"/>
    </row>
    <row r="12" spans="1:5" hidden="1" x14ac:dyDescent="0.35">
      <c r="A12" s="6" t="s">
        <v>2</v>
      </c>
      <c r="B12" s="9"/>
      <c r="C12" s="10"/>
      <c r="D12" s="11"/>
      <c r="E12" s="3"/>
    </row>
    <row r="13" spans="1:5" ht="33.75" customHeight="1" x14ac:dyDescent="0.35">
      <c r="A13" s="4" t="s">
        <v>23</v>
      </c>
      <c r="B13" s="90"/>
      <c r="C13" s="91"/>
      <c r="D13" s="11"/>
      <c r="E13" s="3"/>
    </row>
    <row r="14" spans="1:5" ht="12.75" customHeight="1" x14ac:dyDescent="0.35">
      <c r="A14" s="11"/>
      <c r="B14" s="11"/>
      <c r="C14" s="11"/>
      <c r="D14" s="11"/>
      <c r="E14" s="3"/>
    </row>
    <row r="15" spans="1:5" x14ac:dyDescent="0.35">
      <c r="A15" s="3"/>
      <c r="B15" s="3"/>
      <c r="C15" s="3"/>
      <c r="D15" s="49" t="s">
        <v>30</v>
      </c>
      <c r="E15" s="49" t="s">
        <v>31</v>
      </c>
    </row>
    <row r="16" spans="1:5" x14ac:dyDescent="0.35">
      <c r="A16" s="12" t="s">
        <v>3</v>
      </c>
      <c r="B16" s="78"/>
      <c r="C16" s="79"/>
      <c r="D16" s="84"/>
      <c r="E16" s="87"/>
    </row>
    <row r="17" spans="1:5" x14ac:dyDescent="0.35">
      <c r="A17" s="3"/>
      <c r="B17" s="80"/>
      <c r="C17" s="81"/>
      <c r="D17" s="85"/>
      <c r="E17" s="88"/>
    </row>
    <row r="18" spans="1:5" x14ac:dyDescent="0.35">
      <c r="A18" s="3"/>
      <c r="B18" s="82"/>
      <c r="C18" s="83"/>
      <c r="D18" s="86"/>
      <c r="E18" s="89"/>
    </row>
    <row r="19" spans="1:5" ht="13.5" customHeight="1" x14ac:dyDescent="0.35">
      <c r="A19" s="3"/>
      <c r="B19" s="3"/>
      <c r="C19" s="63"/>
      <c r="D19" s="63"/>
      <c r="E19" s="3"/>
    </row>
    <row r="20" spans="1:5" ht="37.5" customHeight="1" x14ac:dyDescent="0.35">
      <c r="A20" s="3"/>
      <c r="B20" s="4"/>
      <c r="C20" s="13"/>
      <c r="D20" s="58" t="s">
        <v>4</v>
      </c>
      <c r="E20" s="14"/>
    </row>
    <row r="21" spans="1:5" ht="13.5" customHeight="1" x14ac:dyDescent="0.35">
      <c r="A21" s="10"/>
      <c r="B21" s="10"/>
      <c r="C21" s="63"/>
      <c r="D21" s="63"/>
      <c r="E21" s="3"/>
    </row>
    <row r="22" spans="1:5" ht="24" thickBot="1" x14ac:dyDescent="0.4">
      <c r="A22" s="12" t="s">
        <v>5</v>
      </c>
      <c r="B22" s="15" t="s">
        <v>14</v>
      </c>
      <c r="C22" s="15" t="s">
        <v>15</v>
      </c>
      <c r="D22" s="16"/>
      <c r="E22" s="3"/>
    </row>
    <row r="23" spans="1:5" ht="24" thickTop="1" x14ac:dyDescent="0.35">
      <c r="A23" s="17"/>
      <c r="B23" s="18"/>
      <c r="C23" s="19"/>
      <c r="D23" s="20" t="s">
        <v>6</v>
      </c>
      <c r="E23" s="21" t="s">
        <v>7</v>
      </c>
    </row>
    <row r="24" spans="1:5" x14ac:dyDescent="0.35">
      <c r="A24" s="22" t="s">
        <v>16</v>
      </c>
      <c r="B24" s="23">
        <v>0</v>
      </c>
      <c r="C24" s="24">
        <v>1</v>
      </c>
      <c r="D24" s="25"/>
      <c r="E24" s="26">
        <f>$E$20*0%</f>
        <v>0</v>
      </c>
    </row>
    <row r="25" spans="1:5" x14ac:dyDescent="0.35">
      <c r="A25" s="22"/>
      <c r="B25" s="27" t="s">
        <v>26</v>
      </c>
      <c r="C25" s="28"/>
      <c r="D25" s="25"/>
      <c r="E25" s="29"/>
    </row>
    <row r="26" spans="1:5" ht="69.75" x14ac:dyDescent="0.35">
      <c r="A26" s="22" t="s">
        <v>25</v>
      </c>
      <c r="B26" s="23">
        <f>6.9%-0.75%</f>
        <v>6.1500000000000006E-2</v>
      </c>
      <c r="C26" s="30" t="s">
        <v>28</v>
      </c>
      <c r="D26" s="25"/>
      <c r="E26" s="26">
        <f>IF($E$20&gt;43992,43992*6.15%,$E$20*6.15%)</f>
        <v>0</v>
      </c>
    </row>
    <row r="27" spans="1:5" x14ac:dyDescent="0.35">
      <c r="A27" s="22"/>
      <c r="B27" s="27" t="s">
        <v>27</v>
      </c>
      <c r="C27" s="28"/>
      <c r="D27" s="25"/>
      <c r="E27" s="29"/>
    </row>
    <row r="28" spans="1:5" x14ac:dyDescent="0.35">
      <c r="A28" s="22"/>
      <c r="B28" s="27"/>
      <c r="C28" s="28"/>
      <c r="D28" s="25"/>
      <c r="E28" s="29"/>
    </row>
    <row r="29" spans="1:5" ht="46.5" x14ac:dyDescent="0.35">
      <c r="A29" s="22" t="s">
        <v>17</v>
      </c>
      <c r="B29" s="54" t="s">
        <v>19</v>
      </c>
      <c r="C29" s="31">
        <v>0.98250000000000004</v>
      </c>
      <c r="D29" s="32">
        <f>($E$20*98.25%)*2.4%</f>
        <v>0</v>
      </c>
      <c r="E29" s="26">
        <f>($E$20*98.25%)*6.8%</f>
        <v>0</v>
      </c>
    </row>
    <row r="30" spans="1:5" x14ac:dyDescent="0.35">
      <c r="A30" s="22"/>
      <c r="B30" s="33"/>
      <c r="C30" s="28"/>
      <c r="D30" s="25"/>
      <c r="E30" s="29"/>
    </row>
    <row r="31" spans="1:5" x14ac:dyDescent="0.35">
      <c r="A31" s="22" t="s">
        <v>18</v>
      </c>
      <c r="B31" s="23">
        <v>5.0000000000000001E-3</v>
      </c>
      <c r="C31" s="31">
        <v>0.98250000000000004</v>
      </c>
      <c r="D31" s="32">
        <f>($E$20*98.25%)*0.5%</f>
        <v>0</v>
      </c>
      <c r="E31" s="34"/>
    </row>
    <row r="32" spans="1:5" x14ac:dyDescent="0.35">
      <c r="A32" s="22"/>
      <c r="B32" s="33"/>
      <c r="C32" s="28"/>
      <c r="D32" s="25"/>
      <c r="E32" s="29"/>
    </row>
    <row r="33" spans="1:5" x14ac:dyDescent="0.35">
      <c r="A33" s="52" t="s">
        <v>12</v>
      </c>
      <c r="B33" s="23">
        <v>3.5000000000000001E-3</v>
      </c>
      <c r="C33" s="24">
        <v>1</v>
      </c>
      <c r="D33" s="25"/>
      <c r="E33" s="29">
        <f>$E$20*0.35%</f>
        <v>0</v>
      </c>
    </row>
    <row r="34" spans="1:5" x14ac:dyDescent="0.35">
      <c r="A34" s="22"/>
      <c r="B34" s="33"/>
      <c r="C34" s="28"/>
      <c r="D34" s="25"/>
      <c r="E34" s="29"/>
    </row>
    <row r="35" spans="1:5" s="53" customFormat="1" ht="24" thickBot="1" x14ac:dyDescent="0.4">
      <c r="A35" s="35"/>
      <c r="B35" s="36"/>
      <c r="C35" s="37"/>
      <c r="D35" s="38">
        <f>SUM(D24:D34)</f>
        <v>0</v>
      </c>
      <c r="E35" s="39">
        <f>SUM(E24:E34)</f>
        <v>0</v>
      </c>
    </row>
    <row r="36" spans="1:5" ht="39.75" customHeight="1" thickTop="1" thickBot="1" x14ac:dyDescent="0.4">
      <c r="A36" s="55" t="s">
        <v>13</v>
      </c>
      <c r="B36" s="40"/>
      <c r="C36" s="40"/>
      <c r="D36" s="65">
        <f>D35+E35</f>
        <v>0</v>
      </c>
      <c r="E36" s="66"/>
    </row>
    <row r="37" spans="1:5" ht="24" thickTop="1" x14ac:dyDescent="0.35">
      <c r="A37" s="3"/>
      <c r="B37" s="3"/>
      <c r="C37" s="3"/>
      <c r="D37" s="41"/>
      <c r="E37" s="3"/>
    </row>
    <row r="38" spans="1:5" ht="38.25" customHeight="1" x14ac:dyDescent="0.35">
      <c r="A38" s="56" t="s">
        <v>8</v>
      </c>
      <c r="B38" s="12"/>
      <c r="C38" s="12"/>
      <c r="D38" s="42"/>
      <c r="E38" s="57">
        <f>E20-D36</f>
        <v>0</v>
      </c>
    </row>
    <row r="39" spans="1:5" x14ac:dyDescent="0.35">
      <c r="A39" s="3"/>
      <c r="B39" s="3"/>
      <c r="C39" s="3"/>
      <c r="D39" s="3"/>
      <c r="E39" s="43"/>
    </row>
    <row r="40" spans="1:5" x14ac:dyDescent="0.35">
      <c r="A40" s="64" t="s">
        <v>9</v>
      </c>
      <c r="B40" s="64"/>
      <c r="C40" s="64"/>
      <c r="D40" s="42"/>
      <c r="E40" s="3"/>
    </row>
    <row r="41" spans="1:5" ht="13.5" customHeight="1" x14ac:dyDescent="0.35">
      <c r="A41" s="3"/>
      <c r="B41" s="3"/>
      <c r="C41" s="3"/>
      <c r="D41" s="41"/>
      <c r="E41" s="3"/>
    </row>
    <row r="42" spans="1:5" ht="36.75" customHeight="1" x14ac:dyDescent="0.35">
      <c r="A42" s="56" t="s">
        <v>20</v>
      </c>
      <c r="B42" s="44">
        <v>0.01</v>
      </c>
      <c r="C42" s="44">
        <v>1</v>
      </c>
      <c r="D42" s="41"/>
      <c r="E42" s="45">
        <f>E20*1%</f>
        <v>0</v>
      </c>
    </row>
    <row r="43" spans="1:5" ht="10.5" customHeight="1" x14ac:dyDescent="0.35">
      <c r="A43" s="3"/>
      <c r="B43" s="3"/>
      <c r="C43" s="3"/>
      <c r="D43" s="46"/>
      <c r="E43" s="47"/>
    </row>
    <row r="44" spans="1:5" ht="37.5" customHeight="1" x14ac:dyDescent="0.35">
      <c r="A44" s="56" t="s">
        <v>21</v>
      </c>
      <c r="B44" s="48">
        <v>1E-3</v>
      </c>
      <c r="C44" s="44">
        <v>1</v>
      </c>
      <c r="D44" s="49"/>
      <c r="E44" s="45">
        <f>E20*0.1%</f>
        <v>0</v>
      </c>
    </row>
    <row r="45" spans="1:5" hidden="1" x14ac:dyDescent="0.35">
      <c r="A45" s="49"/>
      <c r="B45" s="49"/>
      <c r="C45" s="49"/>
      <c r="D45" s="49"/>
      <c r="E45" s="50"/>
    </row>
    <row r="46" spans="1:5" x14ac:dyDescent="0.35">
      <c r="A46" s="3"/>
      <c r="B46" s="3"/>
      <c r="C46" s="3"/>
      <c r="D46" s="46"/>
      <c r="E46" s="3"/>
    </row>
    <row r="47" spans="1:5" ht="37.5" customHeight="1" x14ac:dyDescent="0.35">
      <c r="A47" s="3"/>
      <c r="B47" s="6" t="s">
        <v>10</v>
      </c>
      <c r="C47" s="75"/>
      <c r="D47" s="76"/>
      <c r="E47" s="77"/>
    </row>
    <row r="48" spans="1:5" x14ac:dyDescent="0.35">
      <c r="A48" s="3"/>
      <c r="B48" s="51"/>
      <c r="C48" s="3"/>
      <c r="D48" s="46"/>
      <c r="E48" s="3"/>
    </row>
    <row r="49" spans="1:5" x14ac:dyDescent="0.35">
      <c r="A49" s="3"/>
      <c r="B49" s="6" t="s">
        <v>11</v>
      </c>
      <c r="C49" s="67"/>
      <c r="D49" s="68"/>
      <c r="E49" s="69"/>
    </row>
    <row r="50" spans="1:5" x14ac:dyDescent="0.35">
      <c r="A50" s="3"/>
      <c r="B50" s="3"/>
      <c r="C50" s="70"/>
      <c r="D50" s="63"/>
      <c r="E50" s="71"/>
    </row>
    <row r="51" spans="1:5" x14ac:dyDescent="0.35">
      <c r="A51" s="3"/>
      <c r="B51" s="3"/>
      <c r="C51" s="70"/>
      <c r="D51" s="63"/>
      <c r="E51" s="71"/>
    </row>
    <row r="52" spans="1:5" x14ac:dyDescent="0.35">
      <c r="A52" s="3"/>
      <c r="B52" s="3"/>
      <c r="C52" s="72"/>
      <c r="D52" s="73"/>
      <c r="E52" s="74"/>
    </row>
    <row r="53" spans="1:5" x14ac:dyDescent="0.35">
      <c r="A53" s="3"/>
      <c r="B53" s="3"/>
      <c r="C53" s="3"/>
      <c r="D53" s="46"/>
      <c r="E53" s="3"/>
    </row>
    <row r="54" spans="1:5" s="1" customFormat="1" ht="42" customHeight="1" x14ac:dyDescent="0.3">
      <c r="A54" s="59" t="s">
        <v>32</v>
      </c>
      <c r="B54" s="59"/>
      <c r="C54" s="59"/>
      <c r="D54" s="59"/>
      <c r="E54" s="59"/>
    </row>
    <row r="55" spans="1:5" s="1" customFormat="1" ht="62.25" customHeight="1" x14ac:dyDescent="0.3">
      <c r="A55" s="59" t="s">
        <v>29</v>
      </c>
      <c r="B55" s="59"/>
      <c r="C55" s="59"/>
      <c r="D55" s="59"/>
      <c r="E55" s="59"/>
    </row>
    <row r="56" spans="1:5" s="1" customFormat="1" ht="86.25" customHeight="1" x14ac:dyDescent="0.3">
      <c r="A56" s="59" t="s">
        <v>34</v>
      </c>
      <c r="B56" s="59"/>
      <c r="C56" s="59"/>
      <c r="D56" s="59"/>
      <c r="E56" s="59"/>
    </row>
  </sheetData>
  <mergeCells count="20">
    <mergeCell ref="A2:E2"/>
    <mergeCell ref="A3:E3"/>
    <mergeCell ref="B10:D10"/>
    <mergeCell ref="B8:D8"/>
    <mergeCell ref="A56:E56"/>
    <mergeCell ref="B5:E5"/>
    <mergeCell ref="B7:E7"/>
    <mergeCell ref="B9:E9"/>
    <mergeCell ref="A54:E54"/>
    <mergeCell ref="C19:D19"/>
    <mergeCell ref="C21:D21"/>
    <mergeCell ref="A40:C40"/>
    <mergeCell ref="D36:E36"/>
    <mergeCell ref="A55:E55"/>
    <mergeCell ref="C49:E52"/>
    <mergeCell ref="C47:E47"/>
    <mergeCell ref="B16:C18"/>
    <mergeCell ref="D16:D18"/>
    <mergeCell ref="E16:E18"/>
    <mergeCell ref="B13:C13"/>
  </mergeCells>
  <pageMargins left="0.39370078740157483" right="0.39370078740157483" top="0.74803149606299213" bottom="0.74803149606299213" header="0.31496062992125984" footer="0.31496062992125984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 Charrier</dc:creator>
  <cp:lastModifiedBy>Haddid Aurelie</cp:lastModifiedBy>
  <cp:lastPrinted>2023-01-20T08:36:07Z</cp:lastPrinted>
  <dcterms:created xsi:type="dcterms:W3CDTF">2015-01-09T07:56:10Z</dcterms:created>
  <dcterms:modified xsi:type="dcterms:W3CDTF">2023-01-30T08:28:51Z</dcterms:modified>
</cp:coreProperties>
</file>