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ylfo\EP\Sophieeeeeeee\"/>
    </mc:Choice>
  </mc:AlternateContent>
  <xr:revisionPtr revIDLastSave="0" documentId="13_ncr:1_{A6219271-4439-4768-A7FE-6A96CF336D77}" xr6:coauthVersionLast="47" xr6:coauthVersionMax="47" xr10:uidLastSave="{00000000-0000-0000-0000-000000000000}"/>
  <bookViews>
    <workbookView xWindow="-120" yWindow="-120" windowWidth="29040" windowHeight="15720" xr2:uid="{2D340E42-C144-4A3D-9D4F-1570AFC5DBCF}"/>
  </bookViews>
  <sheets>
    <sheet name="Feuil1" sheetId="1" r:id="rId1"/>
    <sheet name="Tableau1 PQ" sheetId="3" r:id="rId2"/>
  </sheets>
  <definedNames>
    <definedName name="DonnéesExternes_1" localSheetId="1" hidden="1">'Tableau1 PQ'!$A$1:$H$7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F4" i="1"/>
  <c r="E4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6BAFCA0-2917-48CA-83EE-F005D6F51EE4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<sst xmlns="http://schemas.openxmlformats.org/spreadsheetml/2006/main" count="40" uniqueCount="29">
  <si>
    <t>Dossiers AVP actifs</t>
  </si>
  <si>
    <t>nbre</t>
  </si>
  <si>
    <t>Nom Dossier</t>
  </si>
  <si>
    <t>clause de non decaissement (oui) ou  Avis sur Dossier AVP(encours ou incomplet)</t>
  </si>
  <si>
    <t>condition</t>
  </si>
  <si>
    <t>S36</t>
  </si>
  <si>
    <t>S37</t>
  </si>
  <si>
    <t>S38</t>
  </si>
  <si>
    <t>Dossier</t>
  </si>
  <si>
    <t>Date réception AVP</t>
  </si>
  <si>
    <t>Avis sur Dossier AVP</t>
  </si>
  <si>
    <t>Date avis AVP définitif</t>
  </si>
  <si>
    <t>Délai jours calendaires</t>
  </si>
  <si>
    <t>Clause non décaissement</t>
  </si>
  <si>
    <t>SCI ROBO</t>
  </si>
  <si>
    <t>Défavorable</t>
  </si>
  <si>
    <t>oui</t>
  </si>
  <si>
    <t>ZOE SCI</t>
  </si>
  <si>
    <t>Favorable</t>
  </si>
  <si>
    <t>LEVEE</t>
  </si>
  <si>
    <t>DUCREUX STOCKAGE</t>
  </si>
  <si>
    <t>incomplet</t>
  </si>
  <si>
    <t>ANTIN IMMO INICEA</t>
  </si>
  <si>
    <t>NON</t>
  </si>
  <si>
    <t>RELAIS SAINT JEAN</t>
  </si>
  <si>
    <t>SCI CHA</t>
  </si>
  <si>
    <t>encours</t>
  </si>
  <si>
    <t>Condition1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</si>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</sst>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1" fillId="3" borderId="1" xfId="0" applyFont="1" applyFill="1" applyBorder="1"/>
    <xf numFmtId="0" fontId="0" fillId="4" borderId="1" xfId="0" applyFill="1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</cellXfs>
  <cellStyles count="1">
    <cellStyle name="Normal" xfId="0" builtinId="0"/>
  </cellStyles>
  <dxfs count="5"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EB0792C-77E6-4DC2-8263-8E40EF94EA74}" autoFormatId="16" applyNumberFormats="0" applyBorderFormats="0" applyFontFormats="0" applyPatternFormats="0" applyAlignmentFormats="0" applyWidthHeightFormats="0">
  <queryTableRefresh nextId="11">
    <queryTableFields count="8">
      <queryTableField id="1" name="Dossier" tableColumnId="1"/>
      <queryTableField id="2" name="Date réception AVP" tableColumnId="2"/>
      <queryTableField id="3" name="Avis sur Dossier AVP" tableColumnId="3"/>
      <queryTableField id="4" name="Date avis AVP définitif" tableColumnId="4"/>
      <queryTableField id="5" name="Délai jours calendaires" tableColumnId="5"/>
      <queryTableField id="6" name="Clause non décaissement" tableColumnId="6"/>
      <queryTableField id="9" name="Semaine" tableColumnId="9"/>
      <queryTableField id="8" name="Condition1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F98C50-A328-47F0-B048-9F4A4A886BD2}" name="Tableau1" displayName="Tableau1" ref="A1:H7" tableType="queryTable" totalsRowShown="0">
  <autoFilter ref="A1:H7" xr:uid="{ECF98C50-A328-47F0-B048-9F4A4A886BD2}"/>
  <tableColumns count="8">
    <tableColumn id="1" xr3:uid="{01FCD9BB-E051-46EB-A104-48066C5254EE}" uniqueName="1" name="Dossier" queryTableFieldId="1" dataDxfId="4"/>
    <tableColumn id="2" xr3:uid="{71C5D602-8F5E-4108-8BD6-585E143D572D}" uniqueName="2" name="Date réception AVP" queryTableFieldId="2" dataDxfId="1"/>
    <tableColumn id="3" xr3:uid="{433B867D-0578-4FCB-AFEF-2DC1BE3DBAF8}" uniqueName="3" name="Avis sur Dossier AVP" queryTableFieldId="3" dataDxfId="3"/>
    <tableColumn id="4" xr3:uid="{4A788E8F-630B-44C1-B773-EAE06C32EFE2}" uniqueName="4" name="Date avis AVP définitif" queryTableFieldId="4" dataDxfId="0"/>
    <tableColumn id="5" xr3:uid="{B1EC058A-8D42-4664-846E-CA338AAC09EA}" uniqueName="5" name="Délai jours calendaires" queryTableFieldId="5"/>
    <tableColumn id="6" xr3:uid="{FD486189-5B9D-4F01-BD91-BFE14F79C566}" uniqueName="6" name="Clause non décaissement" queryTableFieldId="6" dataDxfId="2"/>
    <tableColumn id="9" xr3:uid="{6AFBB363-7043-48FE-855A-46C67AE50942}" uniqueName="9" name="Semaine" queryTableFieldId="9"/>
    <tableColumn id="8" xr3:uid="{558387F0-4EF5-4F4C-949E-5C51710C109F}" uniqueName="8" name="Condition1" queryTableField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7889F1-3174-4417-9414-725CF193AFA7}">
  <dimension ref="C3:H4"/>
  <sheetViews>
    <sheetView tabSelected="1" topLeftCell="C1" workbookViewId="0">
      <selection activeCell="E4" sqref="E4"/>
    </sheetView>
  </sheetViews>
  <sheetFormatPr baseColWidth="10" defaultRowHeight="15" x14ac:dyDescent="0.25"/>
  <cols>
    <col min="3" max="3" width="29.28515625" customWidth="1"/>
    <col min="4" max="4" width="34.42578125" customWidth="1"/>
    <col min="5" max="5" width="61.42578125" customWidth="1"/>
    <col min="6" max="7" width="11.42578125" style="7"/>
    <col min="8" max="8" width="50" style="7" customWidth="1"/>
  </cols>
  <sheetData>
    <row r="3" spans="3:8" ht="21.75" customHeight="1" x14ac:dyDescent="0.25">
      <c r="C3" s="1" t="s">
        <v>2</v>
      </c>
      <c r="D3" s="2" t="s">
        <v>4</v>
      </c>
      <c r="E3" s="3" t="s">
        <v>1</v>
      </c>
      <c r="F3" s="5" t="s">
        <v>5</v>
      </c>
      <c r="G3" s="5" t="s">
        <v>6</v>
      </c>
      <c r="H3" s="5" t="s">
        <v>7</v>
      </c>
    </row>
    <row r="4" spans="3:8" ht="57" customHeight="1" x14ac:dyDescent="0.25">
      <c r="C4" s="1" t="s">
        <v>0</v>
      </c>
      <c r="D4" s="2" t="s">
        <v>3</v>
      </c>
      <c r="E4" s="4">
        <f>SUM(F4:H4)</f>
        <v>3</v>
      </c>
      <c r="F4" s="6">
        <f>SUMIF(Tableau1[[Semaine]:[Semaine]],Feuil1!F$3,Tableau1[[Condition1]:[Condition1]])</f>
        <v>2</v>
      </c>
      <c r="G4" s="6">
        <f>SUMIF(Tableau1[[Semaine]:[Semaine]],Feuil1!G$3,Tableau1[[Condition1]:[Condition1]])</f>
        <v>0</v>
      </c>
      <c r="H4" s="6">
        <f>SUMIF(Tableau1[[Semaine]:[Semaine]],Feuil1!H$3,Tableau1[[Condition1]:[Condition1]])</f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87F324-88A4-4FF1-B573-467EEA126B07}">
  <dimension ref="A1:H7"/>
  <sheetViews>
    <sheetView workbookViewId="0"/>
  </sheetViews>
  <sheetFormatPr baseColWidth="10" defaultRowHeight="15" x14ac:dyDescent="0.25"/>
  <cols>
    <col min="1" max="1" width="19.140625" bestFit="1" customWidth="1"/>
    <col min="2" max="2" width="20.7109375" bestFit="1" customWidth="1"/>
    <col min="3" max="3" width="21.42578125" bestFit="1" customWidth="1"/>
    <col min="4" max="4" width="23.28515625" bestFit="1" customWidth="1"/>
    <col min="5" max="5" width="23.5703125" bestFit="1" customWidth="1"/>
    <col min="6" max="6" width="26" bestFit="1" customWidth="1"/>
    <col min="7" max="7" width="11" bestFit="1" customWidth="1"/>
    <col min="8" max="9" width="13" bestFit="1" customWidth="1"/>
  </cols>
  <sheetData>
    <row r="1" spans="1:8" x14ac:dyDescent="0.25">
      <c r="A1" t="s">
        <v>8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28</v>
      </c>
      <c r="H1" t="s">
        <v>27</v>
      </c>
    </row>
    <row r="2" spans="1:8" x14ac:dyDescent="0.25">
      <c r="A2" t="s">
        <v>14</v>
      </c>
      <c r="B2" s="8">
        <v>45541</v>
      </c>
      <c r="C2" t="s">
        <v>15</v>
      </c>
      <c r="D2" s="8"/>
      <c r="E2">
        <v>14</v>
      </c>
      <c r="F2" t="s">
        <v>16</v>
      </c>
      <c r="G2" t="s">
        <v>5</v>
      </c>
      <c r="H2">
        <v>1</v>
      </c>
    </row>
    <row r="3" spans="1:8" x14ac:dyDescent="0.25">
      <c r="A3" t="s">
        <v>17</v>
      </c>
      <c r="B3" s="8">
        <v>45542</v>
      </c>
      <c r="C3" t="s">
        <v>18</v>
      </c>
      <c r="D3" s="8"/>
      <c r="F3" t="s">
        <v>19</v>
      </c>
      <c r="G3" t="s">
        <v>5</v>
      </c>
      <c r="H3">
        <v>0</v>
      </c>
    </row>
    <row r="4" spans="1:8" x14ac:dyDescent="0.25">
      <c r="A4" t="s">
        <v>20</v>
      </c>
      <c r="B4" s="8">
        <v>45543</v>
      </c>
      <c r="C4" t="s">
        <v>21</v>
      </c>
      <c r="D4" s="8"/>
      <c r="F4" t="s">
        <v>16</v>
      </c>
      <c r="G4" t="s">
        <v>5</v>
      </c>
      <c r="H4">
        <v>1</v>
      </c>
    </row>
    <row r="5" spans="1:8" x14ac:dyDescent="0.25">
      <c r="A5" t="s">
        <v>22</v>
      </c>
      <c r="B5" s="8">
        <v>45549</v>
      </c>
      <c r="C5" t="s">
        <v>18</v>
      </c>
      <c r="D5" s="8">
        <v>43896</v>
      </c>
      <c r="F5" t="s">
        <v>23</v>
      </c>
      <c r="G5" t="s">
        <v>6</v>
      </c>
      <c r="H5">
        <v>0</v>
      </c>
    </row>
    <row r="6" spans="1:8" x14ac:dyDescent="0.25">
      <c r="A6" t="s">
        <v>24</v>
      </c>
      <c r="B6" s="8">
        <v>45550</v>
      </c>
      <c r="C6" t="s">
        <v>18</v>
      </c>
      <c r="D6" s="8"/>
      <c r="F6" t="s">
        <v>19</v>
      </c>
      <c r="G6" t="s">
        <v>6</v>
      </c>
      <c r="H6">
        <v>0</v>
      </c>
    </row>
    <row r="7" spans="1:8" x14ac:dyDescent="0.25">
      <c r="A7" t="s">
        <v>25</v>
      </c>
      <c r="B7" s="8">
        <v>45554</v>
      </c>
      <c r="C7" t="s">
        <v>26</v>
      </c>
      <c r="D7" s="8"/>
      <c r="F7" t="s">
        <v>23</v>
      </c>
      <c r="G7" t="s">
        <v>7</v>
      </c>
      <c r="H7">
        <v>1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208967F-1AFF-4118-80BE-5B30F101AA7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Tableau1 PQ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WOTCHOUANG DJAPA</dc:creator>
  <cp:lastModifiedBy>Y C</cp:lastModifiedBy>
  <dcterms:created xsi:type="dcterms:W3CDTF">2024-09-20T09:13:54Z</dcterms:created>
  <dcterms:modified xsi:type="dcterms:W3CDTF">2024-09-21T11:26:22Z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ed5431-0ab7-4c1b-98f4-d4e50f674d02_Enabled">
    <vt:lpwstr>true</vt:lpwstr>
  </property>
  <property fmtid="{D5CDD505-2E9C-101B-9397-08002B2CF9AE}" pid="3" name="MSIP_Label_48ed5431-0ab7-4c1b-98f4-d4e50f674d02_SetDate">
    <vt:lpwstr>2024-09-20T09:15:07Z</vt:lpwstr>
  </property>
  <property fmtid="{D5CDD505-2E9C-101B-9397-08002B2CF9AE}" pid="4" name="MSIP_Label_48ed5431-0ab7-4c1b-98f4-d4e50f674d02_Method">
    <vt:lpwstr>Privileged</vt:lpwstr>
  </property>
  <property fmtid="{D5CDD505-2E9C-101B-9397-08002B2CF9AE}" pid="5" name="MSIP_Label_48ed5431-0ab7-4c1b-98f4-d4e50f674d02_Name">
    <vt:lpwstr>48ed5431-0ab7-4c1b-98f4-d4e50f674d02</vt:lpwstr>
  </property>
  <property fmtid="{D5CDD505-2E9C-101B-9397-08002B2CF9AE}" pid="6" name="MSIP_Label_48ed5431-0ab7-4c1b-98f4-d4e50f674d02_SiteId">
    <vt:lpwstr>614f9c25-bffa-42c7-86d8-964101f55fa2</vt:lpwstr>
  </property>
  <property fmtid="{D5CDD505-2E9C-101B-9397-08002B2CF9AE}" pid="7" name="MSIP_Label_48ed5431-0ab7-4c1b-98f4-d4e50f674d02_ActionId">
    <vt:lpwstr>3ceabe5f-7ef8-42d2-b247-9a33994f501b</vt:lpwstr>
  </property>
  <property fmtid="{D5CDD505-2E9C-101B-9397-08002B2CF9AE}" pid="8" name="MSIP_Label_48ed5431-0ab7-4c1b-98f4-d4e50f674d02_ContentBits">
    <vt:lpwstr>0</vt:lpwstr>
  </property>
</Properties>
</file>