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D:\Cylfo\EP\YannR\"/>
    </mc:Choice>
  </mc:AlternateContent>
  <xr:revisionPtr revIDLastSave="0" documentId="13_ncr:1_{389F9DAC-7FF2-4DE4-A194-9C753316737F}" xr6:coauthVersionLast="47" xr6:coauthVersionMax="47" xr10:uidLastSave="{00000000-0000-0000-0000-000000000000}"/>
  <bookViews>
    <workbookView xWindow="-120" yWindow="-120" windowWidth="29040" windowHeight="15720" xr2:uid="{0A6CAEA4-954A-4B52-A618-1831E96A2B5F}"/>
  </bookViews>
  <sheets>
    <sheet name="Suivi des demandes" sheetId="1" r:id="rId1"/>
    <sheet name="Elèves" sheetId="2" r:id="rId2"/>
    <sheet name="Référentiels" sheetId="3" r:id="rId3"/>
  </sheets>
  <definedNames>
    <definedName name="LST_ELEVES">T_ELEVES[Nom Prénom]</definedName>
    <definedName name="LST_REF_CLASSES">TREF_CLASSES[Classe]</definedName>
    <definedName name="LST_REF_MATIERES">TREF_MATIERES[Matière]</definedName>
    <definedName name="LST_REF_STRUCTURES">TREF_STRUCTURES[Structure]</definedName>
    <definedName name="LST_REF_TYPADAPTATION">TREF_TYPADAPTATION[Type d''adaptation]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D4" i="1"/>
  <c r="E4" i="1"/>
  <c r="C3" i="1"/>
  <c r="D3" i="1"/>
  <c r="E3" i="1"/>
  <c r="D2" i="1"/>
  <c r="C2" i="1"/>
  <c r="E2" i="1"/>
</calcChain>
</file>

<file path=xl/sharedStrings.xml><?xml version="1.0" encoding="utf-8"?>
<sst xmlns="http://schemas.openxmlformats.org/spreadsheetml/2006/main" count="71" uniqueCount="54">
  <si>
    <t>Structure</t>
  </si>
  <si>
    <t>Nom - Prénom de l'élève</t>
  </si>
  <si>
    <t>Classe</t>
  </si>
  <si>
    <t>établissement</t>
  </si>
  <si>
    <t>Date d'arrivée doc</t>
  </si>
  <si>
    <t>Date de PEC doc</t>
  </si>
  <si>
    <t>Retour prévu le</t>
  </si>
  <si>
    <t>Date d'envoi</t>
  </si>
  <si>
    <t>Type adaptation</t>
  </si>
  <si>
    <t>Temps passé</t>
  </si>
  <si>
    <t>Matière</t>
  </si>
  <si>
    <t>Titre du livre</t>
  </si>
  <si>
    <t>ISBN</t>
  </si>
  <si>
    <t>Pages à adapter</t>
  </si>
  <si>
    <t>Description du document</t>
  </si>
  <si>
    <t>Source du document</t>
  </si>
  <si>
    <t>Etablissement</t>
  </si>
  <si>
    <t>Géo</t>
  </si>
  <si>
    <t>Histoire</t>
  </si>
  <si>
    <t>Anglais</t>
  </si>
  <si>
    <t>Struct 1</t>
  </si>
  <si>
    <t>Struct 2</t>
  </si>
  <si>
    <t>Type d'adaptation</t>
  </si>
  <si>
    <t>CM2</t>
  </si>
  <si>
    <t>Collège yyy</t>
  </si>
  <si>
    <t>Ecole primaire xxx</t>
  </si>
  <si>
    <t>4ème</t>
  </si>
  <si>
    <t>Nom Prénom</t>
  </si>
  <si>
    <t>Enseignant</t>
  </si>
  <si>
    <t>Azer Tyuiop</t>
  </si>
  <si>
    <t>Azem Jvbe</t>
  </si>
  <si>
    <t>Bezel Poxh</t>
  </si>
  <si>
    <t>Lycée zzz</t>
  </si>
  <si>
    <t>Terminale</t>
  </si>
  <si>
    <t>CP</t>
  </si>
  <si>
    <t>CE1</t>
  </si>
  <si>
    <t>CE2</t>
  </si>
  <si>
    <t>CM1</t>
  </si>
  <si>
    <t>6ème</t>
  </si>
  <si>
    <t>5ème</t>
  </si>
  <si>
    <t>3ème</t>
  </si>
  <si>
    <t>Seconde</t>
  </si>
  <si>
    <t>Première</t>
  </si>
  <si>
    <t>Type 1</t>
  </si>
  <si>
    <t>Type 2</t>
  </si>
  <si>
    <t>Type 3</t>
  </si>
  <si>
    <t>Type 4</t>
  </si>
  <si>
    <t>Struct 3</t>
  </si>
  <si>
    <t>Struct 4</t>
  </si>
  <si>
    <t>Struct 5</t>
  </si>
  <si>
    <t>Français</t>
  </si>
  <si>
    <t>Economie</t>
  </si>
  <si>
    <t>Struct 6</t>
  </si>
  <si>
    <t>Struct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</si>
</sst>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]:mm"/>
  </numFmts>
  <fonts count="6" x14ac:knownFonts="1">
    <font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14" fontId="4" fillId="0" borderId="1" xfId="0" applyNumberFormat="1" applyFont="1" applyBorder="1" applyAlignment="1">
      <alignment horizontal="center" vertical="center" wrapText="1"/>
    </xf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14" fontId="1" fillId="0" borderId="0" xfId="0" applyNumberFormat="1" applyFont="1" applyAlignment="1">
      <alignment horizontal="center"/>
    </xf>
    <xf numFmtId="14" fontId="1" fillId="0" borderId="0" xfId="0" applyNumberFormat="1" applyFont="1"/>
    <xf numFmtId="0" fontId="0" fillId="0" borderId="0" xfId="0" applyAlignment="1">
      <alignment horizontal="center"/>
    </xf>
    <xf numFmtId="165" fontId="4" fillId="0" borderId="1" xfId="0" applyNumberFormat="1" applyFont="1" applyBorder="1" applyAlignment="1">
      <alignment horizontal="center" vertical="center" wrapText="1"/>
    </xf>
    <xf numFmtId="165" fontId="3" fillId="0" borderId="0" xfId="0" applyNumberFormat="1" applyFont="1"/>
    <xf numFmtId="165" fontId="1" fillId="0" borderId="0" xfId="0" applyNumberFormat="1" applyFont="1"/>
  </cellXfs>
  <cellStyles count="1">
    <cellStyle name="Normal" xfId="0" builtinId="0"/>
  </cellStyles>
  <dxfs count="43"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[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textRotation="0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border outline="0">
        <bottom style="medium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D98C58F-1E0C-42F4-A2A1-1FCE7583A04C}" name="Tableau5" displayName="Tableau5" ref="A1:P4" totalsRowShown="0" headerRowDxfId="42" dataDxfId="40" headerRowBorderDxfId="41" tableBorderDxfId="39">
  <autoFilter ref="A1:P4" xr:uid="{6D98C58F-1E0C-42F4-A2A1-1FCE7583A04C}"/>
  <tableColumns count="16">
    <tableColumn id="5" xr3:uid="{47D0C932-3B56-4C83-90BC-0F865DA39728}" name="Date d'arrivée doc" dataDxfId="8"/>
    <tableColumn id="2" xr3:uid="{B7DCF291-1B0A-40AA-BC7F-F1C7F96E1260}" name="Nom - Prénom de l'élève" dataDxfId="38"/>
    <tableColumn id="3" xr3:uid="{C9F2EE83-C2A1-4E30-8A11-A83000CE7482}" name="Classe" dataDxfId="37">
      <calculatedColumnFormula>IF(Tableau5[[#This Row],[Nom - Prénom de l''élève]]&lt;&gt;"",VLOOKUP(Tableau5[[#This Row],[Nom - Prénom de l''élève]],T_ELEVES[],5,FALSE),"")</calculatedColumnFormula>
    </tableColumn>
    <tableColumn id="4" xr3:uid="{93CC92F2-0F0E-41A7-8C24-2D68AF8B86AE}" name="établissement" dataDxfId="36">
      <calculatedColumnFormula>IF(Tableau5[[#This Row],[Nom - Prénom de l''élève]]&lt;&gt;"",VLOOKUP(Tableau5[[#This Row],[Nom - Prénom de l''élève]],T_ELEVES[],4,FALSE),"")</calculatedColumnFormula>
    </tableColumn>
    <tableColumn id="1" xr3:uid="{5273B22B-FB69-404B-9117-7D190A971CFD}" name="Structure" dataDxfId="9">
      <calculatedColumnFormula>IF(Tableau5[[#This Row],[Nom - Prénom de l''élève]]&lt;&gt;"",VLOOKUP(Tableau5[[#This Row],[Nom - Prénom de l''élève]],T_ELEVES[],3,FALSE),"")</calculatedColumnFormula>
    </tableColumn>
    <tableColumn id="6" xr3:uid="{0B91E06D-0B60-416E-8CEE-C84F765F5B18}" name="Date de PEC doc" dataDxfId="4"/>
    <tableColumn id="7" xr3:uid="{B5123417-2824-4896-B61E-147AF0034C7C}" name="Retour prévu le" dataDxfId="3"/>
    <tableColumn id="8" xr3:uid="{29F2C9C9-BE8A-4D13-AEAD-7091498ECBDC}" name="Date d'envoi" dataDxfId="7"/>
    <tableColumn id="9" xr3:uid="{1D764AA1-007E-4197-8311-862C5545E2B0}" name="Type adaptation" dataDxfId="35"/>
    <tableColumn id="10" xr3:uid="{F4B4C9ED-16F7-4CDC-9D24-4908E4282FDA}" name="Temps passé" dataDxfId="2"/>
    <tableColumn id="11" xr3:uid="{9D80A0CE-EE5B-418C-A7B4-58B74B4CC362}" name="Matière" dataDxfId="34"/>
    <tableColumn id="12" xr3:uid="{C5226416-21C4-4545-8402-68CDB9F0F42C}" name="Titre du livre" dataDxfId="33"/>
    <tableColumn id="13" xr3:uid="{A8092C21-2343-45A1-92BA-16FF66C5D910}" name="ISBN" dataDxfId="32"/>
    <tableColumn id="14" xr3:uid="{591F0531-4E68-4300-95B4-8A88060D3A10}" name="Pages à adapter" dataDxfId="31"/>
    <tableColumn id="15" xr3:uid="{92827448-862E-4A2C-AB49-996BCFA8A8C9}" name="Description du document" dataDxfId="30"/>
    <tableColumn id="16" xr3:uid="{E8DCC214-7F5C-4752-948E-105FB07AC530}" name="Source du document" dataDxfId="29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1C595F-AD68-40ED-A0FD-FB260DDDD728}" name="T_ELEVES" displayName="T_ELEVES" ref="A1:E4" totalsRowShown="0" headerRowDxfId="28" dataDxfId="27">
  <autoFilter ref="A1:E4" xr:uid="{D21C595F-AD68-40ED-A0FD-FB260DDDD728}"/>
  <tableColumns count="5">
    <tableColumn id="6" xr3:uid="{1F7DFBDB-C75A-416C-9723-4B98C9196F1B}" name="Nom Prénom" dataDxfId="26"/>
    <tableColumn id="7" xr3:uid="{1FCF2D30-143A-4289-8034-67C20CD723E4}" name="Enseignant" dataDxfId="25"/>
    <tableColumn id="3" xr3:uid="{13C8160E-1C32-4AB4-B62E-88DD88627E5B}" name="Structure" dataDxfId="24"/>
    <tableColumn id="4" xr3:uid="{D572839F-1C53-4A51-8187-8E7B6BC74C44}" name="Etablissement" dataDxfId="23"/>
    <tableColumn id="5" xr3:uid="{633AAFFC-8540-4EAD-842F-7A8B50151D11}" name="Classe" dataDxfId="2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BD28AA-43DC-460D-BA87-C63095514928}" name="TREF_STRUCTURES" displayName="TREF_STRUCTURES" ref="A1:A8" totalsRowShown="0" headerRowDxfId="21" dataDxfId="20">
  <autoFilter ref="A1:A8" xr:uid="{CEBD28AA-43DC-460D-BA87-C63095514928}"/>
  <tableColumns count="1">
    <tableColumn id="1" xr3:uid="{C277ECA8-768B-46B6-A640-4188F5D5AF45}" name="Structure" dataDxfId="19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6C1574-3E70-4C5E-8BCF-81ECAC90DD5C}" name="TREF_MATIERES" displayName="TREF_MATIERES" ref="C1:C6" totalsRowShown="0" headerRowDxfId="18" dataDxfId="17">
  <autoFilter ref="C1:C6" xr:uid="{4D6C1574-3E70-4C5E-8BCF-81ECAC90DD5C}"/>
  <tableColumns count="1">
    <tableColumn id="1" xr3:uid="{013F0D2D-4E84-4DEA-8757-183D746C17A2}" name="Matière" dataDxfId="16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844A-0894-47C1-BD7E-3A00276BF8A0}" name="TREF_TYPADAPTATION" displayName="TREF_TYPADAPTATION" ref="E1:E5" totalsRowShown="0" headerRowDxfId="15" dataDxfId="14">
  <autoFilter ref="E1:E5" xr:uid="{3AFD844A-0894-47C1-BD7E-3A00276BF8A0}"/>
  <tableColumns count="1">
    <tableColumn id="1" xr3:uid="{1ED5DC52-D5AF-41E8-876D-17C8DE94F001}" name="Type d'adaptation" dataDxfId="13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F8E847-94CE-4A6B-A810-DCBE454C38B1}" name="TREF_CLASSES" displayName="TREF_CLASSES" ref="G1:G13" totalsRowShown="0" headerRowDxfId="10" dataDxfId="11">
  <autoFilter ref="G1:G13" xr:uid="{13F8E847-94CE-4A6B-A810-DCBE454C38B1}"/>
  <tableColumns count="1">
    <tableColumn id="1" xr3:uid="{97E4AAA2-F938-4A32-BCE5-008A531694C7}" name="Classe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7DA66-B899-48E5-9A12-A6D5B73DB0BE}">
  <dimension ref="A1:P4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5" sqref="A5"/>
    </sheetView>
  </sheetViews>
  <sheetFormatPr baseColWidth="10" defaultRowHeight="15" x14ac:dyDescent="0.25"/>
  <cols>
    <col min="1" max="1" width="13.7109375" style="10" customWidth="1"/>
    <col min="2" max="2" width="26.42578125" customWidth="1"/>
    <col min="3" max="3" width="11.85546875" style="1" customWidth="1"/>
    <col min="4" max="4" width="23.28515625" style="1" customWidth="1"/>
    <col min="5" max="5" width="15.85546875" style="1" customWidth="1"/>
    <col min="6" max="6" width="13.7109375" style="14" customWidth="1"/>
    <col min="7" max="8" width="13.7109375" style="10" customWidth="1"/>
    <col min="9" max="9" width="16.85546875" style="9" customWidth="1"/>
    <col min="10" max="10" width="14.42578125" style="16" customWidth="1"/>
    <col min="11" max="11" width="17.42578125" style="1" customWidth="1"/>
    <col min="12" max="12" width="45.85546875" style="1" customWidth="1"/>
    <col min="13" max="13" width="15.140625" style="1" customWidth="1"/>
    <col min="14" max="14" width="14.42578125" style="1" customWidth="1"/>
    <col min="15" max="15" width="28.28515625" style="1" customWidth="1"/>
    <col min="16" max="16" width="27.140625" style="1" customWidth="1"/>
    <col min="17" max="17" width="25.42578125" style="1" customWidth="1"/>
    <col min="18" max="18" width="21.28515625" style="1" customWidth="1"/>
    <col min="19" max="16384" width="11.42578125" style="1"/>
  </cols>
  <sheetData>
    <row r="1" spans="1:16" s="4" customFormat="1" ht="30" customHeight="1" thickBot="1" x14ac:dyDescent="0.3">
      <c r="A1" s="8" t="s">
        <v>4</v>
      </c>
      <c r="B1" s="5" t="s">
        <v>1</v>
      </c>
      <c r="C1" s="11" t="s">
        <v>2</v>
      </c>
      <c r="D1" s="11" t="s">
        <v>3</v>
      </c>
      <c r="E1" s="11" t="s">
        <v>0</v>
      </c>
      <c r="F1" s="8" t="s">
        <v>5</v>
      </c>
      <c r="G1" s="8" t="s">
        <v>6</v>
      </c>
      <c r="H1" s="8" t="s">
        <v>7</v>
      </c>
      <c r="I1" s="5" t="s">
        <v>8</v>
      </c>
      <c r="J1" s="1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</row>
    <row r="2" spans="1:16" x14ac:dyDescent="0.25">
      <c r="A2" s="10">
        <v>45532</v>
      </c>
      <c r="B2" s="1" t="s">
        <v>31</v>
      </c>
      <c r="C2" s="1" t="str">
        <f>IF(Tableau5[[#This Row],[Nom - Prénom de l''élève]]&lt;&gt;"",VLOOKUP(Tableau5[[#This Row],[Nom - Prénom de l''élève]],T_ELEVES[],5,FALSE),"")</f>
        <v>Terminale</v>
      </c>
      <c r="D2" s="1" t="str">
        <f>IF(Tableau5[[#This Row],[Nom - Prénom de l''élève]]&lt;&gt;"",VLOOKUP(Tableau5[[#This Row],[Nom - Prénom de l''élève]],T_ELEVES[],4,FALSE),"")</f>
        <v>Lycée zzz</v>
      </c>
      <c r="E2" s="1" t="str">
        <f>IF(Tableau5[[#This Row],[Nom - Prénom de l''élève]]&lt;&gt;"",VLOOKUP(Tableau5[[#This Row],[Nom - Prénom de l''élève]],T_ELEVES[],3,FALSE),"")</f>
        <v>Struct 1</v>
      </c>
      <c r="F2" s="10"/>
      <c r="H2" s="10">
        <v>45535</v>
      </c>
      <c r="I2" s="1" t="s">
        <v>43</v>
      </c>
      <c r="J2" s="16">
        <v>0.27083333333333331</v>
      </c>
      <c r="K2" s="1" t="s">
        <v>18</v>
      </c>
    </row>
    <row r="3" spans="1:16" x14ac:dyDescent="0.25">
      <c r="A3" s="12">
        <v>45536</v>
      </c>
      <c r="B3" s="7" t="s">
        <v>30</v>
      </c>
      <c r="C3" s="7" t="str">
        <f>IF(Tableau5[[#This Row],[Nom - Prénom de l''élève]]&lt;&gt;"",VLOOKUP(Tableau5[[#This Row],[Nom - Prénom de l''élève]],T_ELEVES[],5,FALSE),"")</f>
        <v>4ème</v>
      </c>
      <c r="D3" s="7" t="str">
        <f>IF(Tableau5[[#This Row],[Nom - Prénom de l''élève]]&lt;&gt;"",VLOOKUP(Tableau5[[#This Row],[Nom - Prénom de l''élève]],T_ELEVES[],4,FALSE),"")</f>
        <v>Collège yyy</v>
      </c>
      <c r="E3" s="7" t="str">
        <f>IF(Tableau5[[#This Row],[Nom - Prénom de l''élève]]&lt;&gt;"",VLOOKUP(Tableau5[[#This Row],[Nom - Prénom de l''élève]],T_ELEVES[],3,FALSE),"")</f>
        <v>Struct 2</v>
      </c>
      <c r="F3" s="12"/>
      <c r="G3" s="12">
        <v>45534</v>
      </c>
      <c r="H3" s="12"/>
      <c r="I3" s="13"/>
      <c r="J3" s="17">
        <v>1.7673611111111112</v>
      </c>
      <c r="K3" s="7" t="s">
        <v>50</v>
      </c>
      <c r="L3" s="7"/>
      <c r="M3" s="7"/>
      <c r="N3" s="7"/>
      <c r="O3" s="7"/>
      <c r="P3" s="7"/>
    </row>
    <row r="4" spans="1:16" x14ac:dyDescent="0.25">
      <c r="A4" s="12">
        <v>45533</v>
      </c>
      <c r="B4" s="7" t="s">
        <v>29</v>
      </c>
      <c r="C4" s="7" t="str">
        <f>IF(Tableau5[[#This Row],[Nom - Prénom de l''élève]]&lt;&gt;"",VLOOKUP(Tableau5[[#This Row],[Nom - Prénom de l''élève]],T_ELEVES[],5,FALSE),"")</f>
        <v>CM2</v>
      </c>
      <c r="D4" s="7" t="str">
        <f>IF(Tableau5[[#This Row],[Nom - Prénom de l''élève]]&lt;&gt;"",VLOOKUP(Tableau5[[#This Row],[Nom - Prénom de l''élève]],T_ELEVES[],4,FALSE),"")</f>
        <v>Ecole primaire xxx</v>
      </c>
      <c r="E4" s="7" t="str">
        <f>IF(Tableau5[[#This Row],[Nom - Prénom de l''élève]]&lt;&gt;"",VLOOKUP(Tableau5[[#This Row],[Nom - Prénom de l''élève]],T_ELEVES[],3,FALSE),"")</f>
        <v>Struct 1</v>
      </c>
      <c r="F4" s="12"/>
      <c r="G4" s="12">
        <v>45550</v>
      </c>
      <c r="H4" s="12"/>
      <c r="I4" s="13"/>
      <c r="J4" s="17"/>
      <c r="K4" s="7"/>
      <c r="L4" s="7"/>
      <c r="M4" s="7"/>
      <c r="N4" s="7"/>
      <c r="O4" s="7"/>
      <c r="P4" s="7"/>
    </row>
  </sheetData>
  <conditionalFormatting sqref="A2:P2">
    <cfRule type="expression" dxfId="1" priority="2">
      <formula>AND($H2&lt;TODAY(),$H2&lt;&gt;"")</formula>
    </cfRule>
  </conditionalFormatting>
  <conditionalFormatting sqref="A2:P4">
    <cfRule type="expression" dxfId="0" priority="1">
      <formula>AND($G2&lt;TODAY(),$G2&lt;&gt;"")</formula>
    </cfRule>
  </conditionalFormatting>
  <dataValidations count="3">
    <dataValidation type="list" allowBlank="1" showInputMessage="1" showErrorMessage="1" sqref="B2:B4" xr:uid="{E5F497B9-1C65-40F5-A7E8-72B31D2AA668}">
      <formula1>LST_ELEVES</formula1>
    </dataValidation>
    <dataValidation type="list" showInputMessage="1" showErrorMessage="1" sqref="I2:I4" xr:uid="{E678C79B-FF2B-47B9-A8F6-383BF2845698}">
      <formula1>LST_REF_TYPADAPTATION</formula1>
    </dataValidation>
    <dataValidation type="list" showInputMessage="1" showErrorMessage="1" sqref="K2:K4" xr:uid="{17B9BD00-493F-4401-BF7A-B0D354A0A1B9}">
      <formula1>LST_REF_MATIERES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EE7D7-5800-493E-B88A-B495A9456D1B}">
  <dimension ref="A1:E4"/>
  <sheetViews>
    <sheetView workbookViewId="0">
      <selection activeCell="E2" sqref="E2"/>
    </sheetView>
  </sheetViews>
  <sheetFormatPr baseColWidth="10" defaultRowHeight="15" x14ac:dyDescent="0.25"/>
  <cols>
    <col min="1" max="2" width="20.5703125" style="1" customWidth="1"/>
    <col min="3" max="3" width="18.28515625" style="1" customWidth="1"/>
    <col min="4" max="4" width="22.85546875" style="1" customWidth="1"/>
    <col min="5" max="5" width="15" style="1" customWidth="1"/>
    <col min="6" max="16384" width="11.42578125" style="1"/>
  </cols>
  <sheetData>
    <row r="1" spans="1:5" x14ac:dyDescent="0.25">
      <c r="A1" s="2" t="s">
        <v>27</v>
      </c>
      <c r="B1" s="2" t="s">
        <v>28</v>
      </c>
      <c r="C1" s="2" t="s">
        <v>0</v>
      </c>
      <c r="D1" s="2" t="s">
        <v>16</v>
      </c>
      <c r="E1" s="2" t="s">
        <v>2</v>
      </c>
    </row>
    <row r="2" spans="1:5" x14ac:dyDescent="0.25">
      <c r="A2" s="2" t="s">
        <v>29</v>
      </c>
      <c r="B2" s="2"/>
      <c r="C2" s="1" t="s">
        <v>20</v>
      </c>
      <c r="D2" s="2" t="s">
        <v>25</v>
      </c>
      <c r="E2" s="2" t="s">
        <v>23</v>
      </c>
    </row>
    <row r="3" spans="1:5" x14ac:dyDescent="0.25">
      <c r="A3" s="2" t="s">
        <v>30</v>
      </c>
      <c r="B3" s="2"/>
      <c r="C3" s="2" t="s">
        <v>21</v>
      </c>
      <c r="D3" s="2" t="s">
        <v>24</v>
      </c>
      <c r="E3" s="2" t="s">
        <v>26</v>
      </c>
    </row>
    <row r="4" spans="1:5" x14ac:dyDescent="0.25">
      <c r="A4" s="2" t="s">
        <v>31</v>
      </c>
      <c r="B4" s="2"/>
      <c r="C4" s="2" t="s">
        <v>20</v>
      </c>
      <c r="D4" s="2" t="s">
        <v>32</v>
      </c>
      <c r="E4" s="2" t="s">
        <v>33</v>
      </c>
    </row>
  </sheetData>
  <dataValidations count="2">
    <dataValidation type="list" showInputMessage="1" showErrorMessage="1" sqref="C2:C4" xr:uid="{CAE82A9D-B06A-43E2-9AF2-94EBD17EE729}">
      <formula1>LST_REF_STRUCTURES</formula1>
    </dataValidation>
    <dataValidation type="list" showInputMessage="1" showErrorMessage="1" sqref="E2:E4" xr:uid="{0B238354-219B-4245-9A5A-72C24B4C01D5}">
      <formula1>LST_REF_CLASSES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205BC5-21E4-41D4-B96E-04A6D038069D}">
  <dimension ref="A1:G13"/>
  <sheetViews>
    <sheetView workbookViewId="0">
      <pane ySplit="1" topLeftCell="A2" activePane="bottomLeft" state="frozen"/>
      <selection pane="bottomLeft" activeCell="E4" sqref="E4"/>
    </sheetView>
  </sheetViews>
  <sheetFormatPr baseColWidth="10" defaultRowHeight="15" x14ac:dyDescent="0.25"/>
  <cols>
    <col min="1" max="1" width="14.28515625" style="2" customWidth="1"/>
    <col min="2" max="2" width="3.7109375" style="2" customWidth="1"/>
    <col min="3" max="3" width="18" style="2" customWidth="1"/>
    <col min="4" max="4" width="3.7109375" style="2" customWidth="1"/>
    <col min="5" max="5" width="19.140625" style="2" customWidth="1"/>
    <col min="6" max="6" width="3.7109375" style="2" customWidth="1"/>
    <col min="7" max="7" width="13.42578125" style="2" customWidth="1"/>
    <col min="8" max="16384" width="11.42578125" style="2"/>
  </cols>
  <sheetData>
    <row r="1" spans="1:7" s="3" customFormat="1" ht="30.75" customHeight="1" x14ac:dyDescent="0.25">
      <c r="A1" s="3" t="s">
        <v>0</v>
      </c>
      <c r="C1" s="3" t="s">
        <v>10</v>
      </c>
      <c r="E1" s="3" t="s">
        <v>22</v>
      </c>
      <c r="G1" s="6" t="s">
        <v>2</v>
      </c>
    </row>
    <row r="2" spans="1:7" x14ac:dyDescent="0.25">
      <c r="A2" s="2" t="s">
        <v>20</v>
      </c>
      <c r="C2" s="2" t="s">
        <v>17</v>
      </c>
      <c r="E2" s="7" t="s">
        <v>43</v>
      </c>
      <c r="G2" s="7" t="s">
        <v>34</v>
      </c>
    </row>
    <row r="3" spans="1:7" x14ac:dyDescent="0.25">
      <c r="A3" s="2" t="s">
        <v>21</v>
      </c>
      <c r="C3" s="2" t="s">
        <v>18</v>
      </c>
      <c r="E3" s="7" t="s">
        <v>44</v>
      </c>
      <c r="G3" s="7" t="s">
        <v>35</v>
      </c>
    </row>
    <row r="4" spans="1:7" x14ac:dyDescent="0.25">
      <c r="A4" s="2" t="s">
        <v>47</v>
      </c>
      <c r="C4" s="2" t="s">
        <v>19</v>
      </c>
      <c r="E4" s="7" t="s">
        <v>45</v>
      </c>
      <c r="G4" s="7" t="s">
        <v>36</v>
      </c>
    </row>
    <row r="5" spans="1:7" x14ac:dyDescent="0.25">
      <c r="A5" s="2" t="s">
        <v>48</v>
      </c>
      <c r="C5" s="7" t="s">
        <v>50</v>
      </c>
      <c r="E5" s="7" t="s">
        <v>46</v>
      </c>
      <c r="G5" s="7" t="s">
        <v>37</v>
      </c>
    </row>
    <row r="6" spans="1:7" x14ac:dyDescent="0.25">
      <c r="A6" s="2" t="s">
        <v>49</v>
      </c>
      <c r="C6" s="7" t="s">
        <v>51</v>
      </c>
      <c r="G6" s="7" t="s">
        <v>23</v>
      </c>
    </row>
    <row r="7" spans="1:7" x14ac:dyDescent="0.25">
      <c r="A7" s="2" t="s">
        <v>52</v>
      </c>
      <c r="G7" s="7" t="s">
        <v>38</v>
      </c>
    </row>
    <row r="8" spans="1:7" x14ac:dyDescent="0.25">
      <c r="A8" s="2" t="s">
        <v>53</v>
      </c>
      <c r="G8" s="7" t="s">
        <v>39</v>
      </c>
    </row>
    <row r="9" spans="1:7" x14ac:dyDescent="0.25">
      <c r="G9" s="7" t="s">
        <v>26</v>
      </c>
    </row>
    <row r="10" spans="1:7" x14ac:dyDescent="0.25">
      <c r="G10" s="7" t="s">
        <v>40</v>
      </c>
    </row>
    <row r="11" spans="1:7" x14ac:dyDescent="0.25">
      <c r="G11" s="7" t="s">
        <v>41</v>
      </c>
    </row>
    <row r="12" spans="1:7" x14ac:dyDescent="0.25">
      <c r="G12" s="7" t="s">
        <v>42</v>
      </c>
    </row>
    <row r="13" spans="1:7" x14ac:dyDescent="0.25">
      <c r="G13" s="7" t="s">
        <v>33</v>
      </c>
    </row>
  </sheetData>
  <phoneticPr fontId="5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Suivi des demandes</vt:lpstr>
      <vt:lpstr>Elèves</vt:lpstr>
      <vt:lpstr>Référentiels</vt:lpstr>
      <vt:lpstr>LST_ELEVES</vt:lpstr>
      <vt:lpstr>LST_REF_CLASSES</vt:lpstr>
      <vt:lpstr>LST_REF_MATIERES</vt:lpstr>
      <vt:lpstr>LST_REF_STRUCTURES</vt:lpstr>
      <vt:lpstr>LST_REF_TYPADAPTATION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 C</dc:creator>
  <cp:lastModifiedBy>Y C</cp:lastModifiedBy>
  <dcterms:created xsi:type="dcterms:W3CDTF">2024-09-01T16:36:39Z</dcterms:created>
  <dcterms:modified xsi:type="dcterms:W3CDTF">2024-09-01T19:04:31Z</dcterms:modified>
</cp:coreProperties>
</file>