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cecesgc\"/>
    </mc:Choice>
  </mc:AlternateContent>
  <xr:revisionPtr revIDLastSave="0" documentId="13_ncr:1_{3C417EEE-9049-407E-A2F3-B776B98A75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s à revoir" sheetId="5" r:id="rId1"/>
    <sheet name="Archive" sheetId="4" r:id="rId2"/>
    <sheet name="Data" sheetId="3" r:id="rId3"/>
  </sheets>
  <externalReferences>
    <externalReference r:id="rId4"/>
  </externalReferences>
  <definedNames>
    <definedName name="Motif_cas_à_revoir">TREF_MOTIFS_CAS_A_REVOIR[Motif du cas à revoir]</definedName>
    <definedName name="Motif_de_la_demande_de_visite">[1]DATAS!$G$2:$G$4</definedName>
    <definedName name="Satatuts_dossier">TSTATUTS_DOSSIER[Statut du dossier]</definedName>
    <definedName name="Statut_de_la_visite">[1]DATAS!$I$2:$I$12</definedName>
    <definedName name="Statut_dossier_casàrevoir">Data!$D$2:$D$8</definedName>
    <definedName name="Statut_du_dossier_tab_de_trav">[1]DATAS!$E$2:$E$7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6" i="5" l="1"/>
  <c r="AB6" i="5" s="1"/>
  <c r="AC6" i="5"/>
  <c r="AD6" i="5" s="1"/>
  <c r="AA6" i="5" l="1"/>
  <c r="X5" i="5"/>
  <c r="AA5" i="5"/>
  <c r="AB5" i="5"/>
  <c r="AC5" i="5"/>
  <c r="AD5" i="5" s="1"/>
  <c r="X4" i="5"/>
  <c r="AB4" i="5" s="1"/>
  <c r="AC4" i="5"/>
  <c r="AD4" i="5" l="1"/>
  <c r="AA4" i="5"/>
</calcChain>
</file>

<file path=xl/sharedStrings.xml><?xml version="1.0" encoding="utf-8"?>
<sst xmlns="http://schemas.openxmlformats.org/spreadsheetml/2006/main" count="70" uniqueCount="37">
  <si>
    <t>Console</t>
  </si>
  <si>
    <t>Statut du dossier</t>
  </si>
  <si>
    <t>Motif du cas à revoir</t>
  </si>
  <si>
    <t>Terminé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</si>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</sst>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i/>
      <sz val="11"/>
      <color theme="1"/>
      <name val="Calibri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44" fontId="0" fillId="6" borderId="1" xfId="0" applyNumberFormat="1" applyFill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49" fontId="1" fillId="4" borderId="3" xfId="0" applyNumberFormat="1" applyFont="1" applyFill="1" applyBorder="1" applyAlignment="1">
      <alignment horizontal="left"/>
    </xf>
    <xf numFmtId="49" fontId="2" fillId="5" borderId="3" xfId="0" applyNumberFormat="1" applyFont="1" applyFill="1" applyBorder="1" applyAlignment="1">
      <alignment horizontal="left"/>
    </xf>
    <xf numFmtId="49" fontId="1" fillId="5" borderId="3" xfId="0" applyNumberFormat="1" applyFont="1" applyFill="1" applyBorder="1" applyAlignment="1">
      <alignment horizontal="left"/>
    </xf>
    <xf numFmtId="14" fontId="1" fillId="5" borderId="3" xfId="0" applyNumberFormat="1" applyFont="1" applyFill="1" applyBorder="1" applyAlignment="1">
      <alignment horizontal="left"/>
    </xf>
    <xf numFmtId="44" fontId="1" fillId="6" borderId="3" xfId="0" applyNumberFormat="1" applyFont="1" applyFill="1" applyBorder="1" applyAlignment="1">
      <alignment horizontal="left"/>
    </xf>
    <xf numFmtId="44" fontId="0" fillId="6" borderId="3" xfId="0" applyNumberFormat="1" applyFill="1" applyBorder="1" applyAlignment="1">
      <alignment horizontal="left"/>
    </xf>
    <xf numFmtId="44" fontId="1" fillId="6" borderId="9" xfId="0" applyNumberFormat="1" applyFon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0" fillId="0" borderId="3" xfId="0" applyNumberFormat="1" applyBorder="1" applyAlignment="1">
      <alignment horizontal="left"/>
    </xf>
    <xf numFmtId="0" fontId="0" fillId="0" borderId="5" xfId="0" applyNumberFormat="1" applyBorder="1" applyAlignment="1">
      <alignment horizontal="left"/>
    </xf>
    <xf numFmtId="0" fontId="1" fillId="5" borderId="5" xfId="0" applyNumberFormat="1" applyFont="1" applyFill="1" applyBorder="1" applyAlignment="1">
      <alignment horizontal="left"/>
    </xf>
    <xf numFmtId="0" fontId="0" fillId="0" borderId="0" xfId="0" applyNumberFormat="1" applyBorder="1" applyAlignment="1">
      <alignment horizontal="left"/>
    </xf>
    <xf numFmtId="22" fontId="0" fillId="0" borderId="3" xfId="0" applyNumberFormat="1" applyBorder="1" applyAlignment="1">
      <alignment horizontal="left"/>
    </xf>
    <xf numFmtId="22" fontId="0" fillId="0" borderId="1" xfId="0" applyNumberFormat="1" applyBorder="1" applyAlignment="1">
      <alignment horizontal="left"/>
    </xf>
    <xf numFmtId="22" fontId="0" fillId="0" borderId="5" xfId="0" applyNumberFormat="1" applyBorder="1" applyAlignment="1">
      <alignment horizontal="left"/>
    </xf>
    <xf numFmtId="22" fontId="1" fillId="5" borderId="3" xfId="0" applyNumberFormat="1" applyFont="1" applyFill="1" applyBorder="1" applyAlignment="1">
      <alignment horizontal="left"/>
    </xf>
    <xf numFmtId="22" fontId="0" fillId="0" borderId="0" xfId="0" applyNumberFormat="1" applyBorder="1" applyAlignment="1">
      <alignment horizontal="left"/>
    </xf>
    <xf numFmtId="0" fontId="0" fillId="5" borderId="3" xfId="0" applyNumberFormat="1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3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/>
    </xf>
    <xf numFmtId="0" fontId="0" fillId="4" borderId="1" xfId="0" applyFont="1" applyFill="1" applyBorder="1" applyAlignment="1">
      <alignment horizontal="left"/>
    </xf>
    <xf numFmtId="49" fontId="0" fillId="4" borderId="1" xfId="0" applyNumberFormat="1" applyFont="1" applyFill="1" applyBorder="1" applyAlignment="1">
      <alignment horizontal="left"/>
    </xf>
    <xf numFmtId="49" fontId="3" fillId="5" borderId="1" xfId="0" applyNumberFormat="1" applyFont="1" applyFill="1" applyBorder="1" applyAlignment="1">
      <alignment horizontal="left"/>
    </xf>
    <xf numFmtId="49" fontId="0" fillId="5" borderId="1" xfId="0" applyNumberFormat="1" applyFont="1" applyFill="1" applyBorder="1" applyAlignment="1">
      <alignment horizontal="left"/>
    </xf>
    <xf numFmtId="22" fontId="0" fillId="5" borderId="1" xfId="0" applyNumberFormat="1" applyFont="1" applyFill="1" applyBorder="1" applyAlignment="1">
      <alignment horizontal="left"/>
    </xf>
    <xf numFmtId="14" fontId="0" fillId="5" borderId="1" xfId="0" applyNumberFormat="1" applyFont="1" applyFill="1" applyBorder="1" applyAlignment="1">
      <alignment horizontal="left"/>
    </xf>
    <xf numFmtId="44" fontId="0" fillId="6" borderId="1" xfId="0" applyNumberFormat="1" applyFont="1" applyFill="1" applyBorder="1" applyAlignment="1">
      <alignment horizontal="left"/>
    </xf>
    <xf numFmtId="7" fontId="0" fillId="6" borderId="1" xfId="0" applyNumberFormat="1" applyFont="1" applyFill="1" applyBorder="1" applyAlignment="1">
      <alignment horizontal="left"/>
    </xf>
    <xf numFmtId="7" fontId="0" fillId="6" borderId="6" xfId="0" applyNumberFormat="1" applyFont="1" applyFill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0" fillId="2" borderId="3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49" fontId="0" fillId="4" borderId="3" xfId="0" applyNumberFormat="1" applyFont="1" applyFill="1" applyBorder="1" applyAlignment="1">
      <alignment horizontal="left"/>
    </xf>
    <xf numFmtId="49" fontId="3" fillId="5" borderId="3" xfId="0" applyNumberFormat="1" applyFont="1" applyFill="1" applyBorder="1" applyAlignment="1">
      <alignment horizontal="left"/>
    </xf>
    <xf numFmtId="49" fontId="0" fillId="5" borderId="3" xfId="0" applyNumberFormat="1" applyFont="1" applyFill="1" applyBorder="1" applyAlignment="1">
      <alignment horizontal="left"/>
    </xf>
    <xf numFmtId="22" fontId="0" fillId="5" borderId="3" xfId="0" applyNumberFormat="1" applyFont="1" applyFill="1" applyBorder="1" applyAlignment="1">
      <alignment horizontal="left"/>
    </xf>
    <xf numFmtId="14" fontId="0" fillId="5" borderId="3" xfId="0" applyNumberFormat="1" applyFont="1" applyFill="1" applyBorder="1" applyAlignment="1">
      <alignment horizontal="left"/>
    </xf>
    <xf numFmtId="44" fontId="0" fillId="6" borderId="3" xfId="0" applyNumberFormat="1" applyFont="1" applyFill="1" applyBorder="1" applyAlignment="1">
      <alignment horizontal="left"/>
    </xf>
    <xf numFmtId="44" fontId="0" fillId="6" borderId="9" xfId="0" applyNumberFormat="1" applyFont="1" applyFill="1" applyBorder="1" applyAlignment="1">
      <alignment horizontal="left"/>
    </xf>
  </cellXfs>
  <cellStyles count="1"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000000"/>
          <bgColor rgb="FFFFF2CC"/>
        </patternFill>
      </fill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cc-vdc.be\VDC\USERS\LAMBCE176\01%20-%20Enqu&#234;tes%20confort\00_00DIV_VILLE\00DIV_VILLE_Tableau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 général"/>
      <sheetName val="Prise en charge - Visites"/>
      <sheetName val="DATAS"/>
    </sheetNames>
    <sheetDataSet>
      <sheetData sheetId="0"/>
      <sheetData sheetId="1"/>
      <sheetData sheetId="2">
        <row r="2">
          <cell r="E2" t="str">
            <v>Pris en charge par Claudio</v>
          </cell>
          <cell r="G2" t="str">
            <v>Inhabitabilité</v>
          </cell>
          <cell r="I2" t="str">
            <v>1/09 - Réception demande</v>
          </cell>
        </row>
        <row r="3">
          <cell r="E3" t="str">
            <v>Pris en charge par Céline</v>
          </cell>
          <cell r="G3" t="str">
            <v>Retour du contribuable</v>
          </cell>
          <cell r="I3" t="str">
            <v>2/09 - Dossier réseau créé</v>
          </cell>
        </row>
        <row r="4">
          <cell r="E4" t="str">
            <v>Cas particulier</v>
          </cell>
          <cell r="G4" t="str">
            <v>Retour de La Province</v>
          </cell>
          <cell r="I4" t="str">
            <v>3/09 - Reception du 233E</v>
          </cell>
        </row>
        <row r="5">
          <cell r="E5" t="str">
            <v>43c transmis à La Province</v>
          </cell>
          <cell r="I5" t="str">
            <v>4/09 - Fiche visite créée</v>
          </cell>
        </row>
        <row r="6">
          <cell r="E6" t="str">
            <v>43c encodé dans Urbain</v>
          </cell>
          <cell r="I6" t="str">
            <v>5/09 - Dossier papier créé</v>
          </cell>
        </row>
        <row r="7">
          <cell r="E7" t="str">
            <v>N'a pas répondu</v>
          </cell>
          <cell r="I7" t="str">
            <v>6/09 - RDV fixé</v>
          </cell>
        </row>
        <row r="8">
          <cell r="I8" t="str">
            <v>7/09 - Visite OK - Signature en attente</v>
          </cell>
        </row>
        <row r="9">
          <cell r="I9" t="str">
            <v>8/09 - Dossier complet</v>
          </cell>
        </row>
        <row r="10">
          <cell r="I10" t="str">
            <v>9/09 - Dossier encodé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CAS_A_REVOIR" displayName="TCAS_A_REVOIR" ref="A3:AD6" totalsRowShown="0" headerRowDxfId="37" dataDxfId="69" headerRowBorderDxfId="66" tableBorderDxfId="67" totalsRowBorderDxfId="65">
  <autoFilter ref="A3:AD6" xr:uid="{00000000-0009-0000-0100-000006000000}"/>
  <tableColumns count="30">
    <tableColumn id="1" xr3:uid="{00000000-0010-0000-0000-000001000000}" name="Colonne1" dataDxfId="64"/>
    <tableColumn id="2" xr3:uid="{00000000-0010-0000-0000-000002000000}" name="Colonne2" dataDxfId="63"/>
    <tableColumn id="3" xr3:uid="{00000000-0010-0000-0000-000003000000}" name="Colonne3" dataDxfId="62"/>
    <tableColumn id="4" xr3:uid="{00000000-0010-0000-0000-000004000000}" name="Colonne4" dataDxfId="61"/>
    <tableColumn id="5" xr3:uid="{00000000-0010-0000-0000-000005000000}" name="Colonne5" dataDxfId="60"/>
    <tableColumn id="6" xr3:uid="{00000000-0010-0000-0000-000006000000}" name="Colonne6" dataDxfId="59"/>
    <tableColumn id="7" xr3:uid="{00000000-0010-0000-0000-000007000000}" name="Colonne7" dataDxfId="58"/>
    <tableColumn id="8" xr3:uid="{00000000-0010-0000-0000-000008000000}" name="Colonne8" dataDxfId="57"/>
    <tableColumn id="9" xr3:uid="{00000000-0010-0000-0000-000009000000}" name="Colonne9" dataDxfId="56"/>
    <tableColumn id="10" xr3:uid="{00000000-0010-0000-0000-00000A000000}" name="Colonne10" dataDxfId="55"/>
    <tableColumn id="11" xr3:uid="{00000000-0010-0000-0000-00000B000000}" name="Colonne11" dataDxfId="54"/>
    <tableColumn id="12" xr3:uid="{00000000-0010-0000-0000-00000C000000}" name="Colonne12" dataDxfId="53"/>
    <tableColumn id="13" xr3:uid="{00000000-0010-0000-0000-00000D000000}" name="Colonne13" dataDxfId="52"/>
    <tableColumn id="14" xr3:uid="{00000000-0010-0000-0000-00000E000000}" name="Colonne14" dataDxfId="51"/>
    <tableColumn id="15" xr3:uid="{00000000-0010-0000-0000-00000F000000}" name="Colonne15" dataDxfId="50"/>
    <tableColumn id="16" xr3:uid="{00000000-0010-0000-0000-000010000000}" name="Colonne16" dataDxfId="49"/>
    <tableColumn id="17" xr3:uid="{00000000-0010-0000-0000-000011000000}" name="Colonne17" dataDxfId="48"/>
    <tableColumn id="18" xr3:uid="{00000000-0010-0000-0000-000012000000}" name="Colonne18" dataDxfId="47"/>
    <tableColumn id="19" xr3:uid="{00000000-0010-0000-0000-000013000000}" name="Colonne19" dataDxfId="46"/>
    <tableColumn id="20" xr3:uid="{00000000-0010-0000-0000-000014000000}" name="Colonne20" dataDxfId="35"/>
    <tableColumn id="21" xr3:uid="{00000000-0010-0000-0000-000015000000}" name="Statut du dossier" dataDxfId="36"/>
    <tableColumn id="22" xr3:uid="{00000000-0010-0000-0000-000016000000}" name="Colonne22" dataDxfId="34"/>
    <tableColumn id="23" xr3:uid="{00000000-0010-0000-0000-000017000000}" name="Colonne23" dataDxfId="45"/>
    <tableColumn id="24" xr3:uid="{00000000-0010-0000-0000-000018000000}" name="Colonne24" dataDxfId="44">
      <calculatedColumnFormula>H4</calculatedColumnFormula>
    </tableColumn>
    <tableColumn id="25" xr3:uid="{00000000-0010-0000-0000-000019000000}" name="Colonne25" dataDxfId="43"/>
    <tableColumn id="26" xr3:uid="{00000000-0010-0000-0000-00001A000000}" name="Colonne26" dataDxfId="42"/>
    <tableColumn id="27" xr3:uid="{00000000-0010-0000-0000-00001B000000}" name="Colonne27" dataDxfId="41">
      <calculatedColumnFormula>Z4-X4</calculatedColumnFormula>
    </tableColumn>
    <tableColumn id="28" xr3:uid="{00000000-0010-0000-0000-00001C000000}" name="Colonne28" dataDxfId="40">
      <calculatedColumnFormula>X4*2.1763*1.25%*28.25</calculatedColumnFormula>
    </tableColumn>
    <tableColumn id="29" xr3:uid="{00000000-0010-0000-0000-00001D000000}" name="Colonne29" dataDxfId="39">
      <calculatedColumnFormula>Z4*2.1763*1.25%*28.25</calculatedColumnFormula>
    </tableColumn>
    <tableColumn id="30" xr3:uid="{00000000-0010-0000-0000-00001E000000}" name="Colonne30" dataDxfId="38">
      <calculatedColumnFormula>AC4-AB4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RCHIVAGE" displayName="TARCHIVAGE" ref="A3:AD4" totalsRowShown="0" headerRowDxfId="0" dataDxfId="68" headerRowBorderDxfId="32" tableBorderDxfId="33" totalsRowBorderDxfId="31">
  <autoFilter ref="A3:AD4" xr:uid="{00000000-0009-0000-0100-000005000000}"/>
  <tableColumns count="30">
    <tableColumn id="1" xr3:uid="{00000000-0010-0000-0100-000001000000}" name="Colonne1" dataDxfId="30"/>
    <tableColumn id="2" xr3:uid="{00000000-0010-0000-0100-000002000000}" name="Colonne2" dataDxfId="29"/>
    <tableColumn id="3" xr3:uid="{00000000-0010-0000-0100-000003000000}" name="Colonne3" dataDxfId="28"/>
    <tableColumn id="4" xr3:uid="{00000000-0010-0000-0100-000004000000}" name="Colonne4" dataDxfId="27"/>
    <tableColumn id="5" xr3:uid="{00000000-0010-0000-0100-000005000000}" name="Colonne5" dataDxfId="26"/>
    <tableColumn id="6" xr3:uid="{00000000-0010-0000-0100-000006000000}" name="Colonne6" dataDxfId="25"/>
    <tableColumn id="7" xr3:uid="{00000000-0010-0000-0100-000007000000}" name="Colonne7" dataDxfId="24"/>
    <tableColumn id="8" xr3:uid="{00000000-0010-0000-0100-000008000000}" name="Colonne8" dataDxfId="23"/>
    <tableColumn id="9" xr3:uid="{00000000-0010-0000-0100-000009000000}" name="Colonne9" dataDxfId="22"/>
    <tableColumn id="10" xr3:uid="{00000000-0010-0000-0100-00000A000000}" name="Colonne10" dataDxfId="21"/>
    <tableColumn id="11" xr3:uid="{00000000-0010-0000-0100-00000B000000}" name="Colonne11" dataDxfId="20"/>
    <tableColumn id="12" xr3:uid="{00000000-0010-0000-0100-00000C000000}" name="Colonne12" dataDxfId="19"/>
    <tableColumn id="13" xr3:uid="{00000000-0010-0000-0100-00000D000000}" name="Colonne13" dataDxfId="18"/>
    <tableColumn id="14" xr3:uid="{00000000-0010-0000-0100-00000E000000}" name="Colonne14" dataDxfId="17"/>
    <tableColumn id="15" xr3:uid="{00000000-0010-0000-0100-00000F000000}" name="Colonne15" dataDxfId="16"/>
    <tableColumn id="16" xr3:uid="{00000000-0010-0000-0100-000010000000}" name="Colonne16" dataDxfId="15"/>
    <tableColumn id="17" xr3:uid="{00000000-0010-0000-0100-000011000000}" name="Colonne17" dataDxfId="14"/>
    <tableColumn id="18" xr3:uid="{00000000-0010-0000-0100-000012000000}" name="Colonne18" dataDxfId="13"/>
    <tableColumn id="19" xr3:uid="{00000000-0010-0000-0100-000013000000}" name="Colonne19" dataDxfId="12"/>
    <tableColumn id="20" xr3:uid="{00000000-0010-0000-0100-000014000000}" name="Colonne20" dataDxfId="11"/>
    <tableColumn id="21" xr3:uid="{00000000-0010-0000-0100-000015000000}" name="Statut du dossier" dataDxfId="10"/>
    <tableColumn id="22" xr3:uid="{00000000-0010-0000-0100-000016000000}" name="Colonne22" dataDxfId="9"/>
    <tableColumn id="23" xr3:uid="{00000000-0010-0000-0100-000017000000}" name="Colonne23" dataDxfId="8"/>
    <tableColumn id="24" xr3:uid="{00000000-0010-0000-0100-000018000000}" name="Colonne24" dataDxfId="7"/>
    <tableColumn id="25" xr3:uid="{00000000-0010-0000-0100-000019000000}" name="Colonne25" dataDxfId="6"/>
    <tableColumn id="26" xr3:uid="{00000000-0010-0000-0100-00001A000000}" name="Colonne26" dataDxfId="5"/>
    <tableColumn id="27" xr3:uid="{00000000-0010-0000-0100-00001B000000}" name="Colonne27" dataDxfId="4"/>
    <tableColumn id="28" xr3:uid="{00000000-0010-0000-0100-00001C000000}" name="Colonne28" dataDxfId="3"/>
    <tableColumn id="29" xr3:uid="{00000000-0010-0000-0100-00001D000000}" name="Colonne29" dataDxfId="2"/>
    <tableColumn id="30" xr3:uid="{00000000-0010-0000-0100-00001E000000}" name="Colonne30" dataDxfId="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REF_MOTIFS_CAS_A_REVOIR" displayName="TREF_MOTIFS_CAS_A_REVOIR" ref="B1:B6" totalsRowShown="0">
  <autoFilter ref="B1:B6" xr:uid="{00000000-0009-0000-0100-000002000000}"/>
  <tableColumns count="1">
    <tableColumn id="1" xr3:uid="{00000000-0010-0000-0200-000001000000}" name="Motif du cas à revoir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STATUTS_DOSSIER" displayName="TSTATUTS_DOSSIER" ref="D1:D9" totalsRowShown="0">
  <autoFilter ref="D1:D9" xr:uid="{00000000-0009-0000-0100-000003000000}"/>
  <tableColumns count="1">
    <tableColumn id="1" xr3:uid="{00000000-0010-0000-0300-000001000000}" name="Statut du dossie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E6"/>
  <sheetViews>
    <sheetView tabSelected="1" zoomScaleNormal="100" workbookViewId="0">
      <pane xSplit="2" ySplit="3" topLeftCell="O4" activePane="bottomRight" state="frozen"/>
      <selection pane="topRight" activeCell="C1" sqref="C1"/>
      <selection pane="bottomLeft" activeCell="A4" sqref="A4"/>
      <selection pane="bottomRight" activeCell="U5" sqref="U5"/>
    </sheetView>
  </sheetViews>
  <sheetFormatPr baseColWidth="10" defaultColWidth="11.42578125" defaultRowHeight="15" x14ac:dyDescent="0.25"/>
  <cols>
    <col min="1" max="1" width="25.7109375" style="9" customWidth="1"/>
    <col min="2" max="3" width="12.28515625" style="9" customWidth="1"/>
    <col min="4" max="4" width="20.7109375" style="9" customWidth="1"/>
    <col min="5" max="5" width="30.7109375" style="9" customWidth="1"/>
    <col min="6" max="8" width="12.28515625" style="9" customWidth="1"/>
    <col min="9" max="9" width="12.7109375" style="9" customWidth="1"/>
    <col min="10" max="10" width="20.7109375" style="9" customWidth="1"/>
    <col min="11" max="11" width="15.7109375" style="9" customWidth="1"/>
    <col min="12" max="13" width="13.42578125" style="9" customWidth="1"/>
    <col min="14" max="15" width="30.7109375" style="9" customWidth="1"/>
    <col min="16" max="17" width="13.42578125" style="9" customWidth="1"/>
    <col min="18" max="18" width="15.7109375" style="9" customWidth="1"/>
    <col min="19" max="19" width="22.7109375" style="9" customWidth="1"/>
    <col min="20" max="20" width="15.7109375" style="32" customWidth="1"/>
    <col min="21" max="21" width="35.7109375" style="27" customWidth="1"/>
    <col min="22" max="22" width="15.7109375" style="32" customWidth="1"/>
    <col min="23" max="23" width="50.7109375" style="9" customWidth="1"/>
    <col min="24" max="30" width="15.7109375" style="9" customWidth="1"/>
    <col min="31" max="16384" width="11.42578125" style="9"/>
  </cols>
  <sheetData>
    <row r="1" spans="1:31" s="1" customFormat="1" ht="30" customHeight="1" x14ac:dyDescent="0.25">
      <c r="A1" s="1" t="s">
        <v>0</v>
      </c>
      <c r="T1" s="29"/>
      <c r="U1" s="23"/>
      <c r="V1" s="29"/>
    </row>
    <row r="2" spans="1:31" s="1" customFormat="1" ht="3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28"/>
      <c r="U2" s="24"/>
      <c r="V2" s="28"/>
      <c r="W2" s="3"/>
      <c r="X2" s="3"/>
      <c r="Y2" s="3"/>
      <c r="Z2" s="3"/>
      <c r="AA2" s="3"/>
      <c r="AB2" s="3"/>
      <c r="AC2" s="3"/>
      <c r="AD2" s="3"/>
    </row>
    <row r="3" spans="1:31" s="1" customFormat="1" ht="66.75" customHeight="1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  <c r="N3" s="5" t="s">
        <v>17</v>
      </c>
      <c r="O3" s="5" t="s">
        <v>18</v>
      </c>
      <c r="P3" s="5" t="s">
        <v>19</v>
      </c>
      <c r="Q3" s="5" t="s">
        <v>20</v>
      </c>
      <c r="R3" s="5" t="s">
        <v>21</v>
      </c>
      <c r="S3" s="5" t="s">
        <v>22</v>
      </c>
      <c r="T3" s="30" t="s">
        <v>23</v>
      </c>
      <c r="U3" s="25" t="s">
        <v>1</v>
      </c>
      <c r="V3" s="30" t="s">
        <v>24</v>
      </c>
      <c r="W3" s="5" t="s">
        <v>25</v>
      </c>
      <c r="X3" s="5" t="s">
        <v>26</v>
      </c>
      <c r="Y3" s="5" t="s">
        <v>27</v>
      </c>
      <c r="Z3" s="5" t="s">
        <v>28</v>
      </c>
      <c r="AA3" s="5" t="s">
        <v>29</v>
      </c>
      <c r="AB3" s="5" t="s">
        <v>30</v>
      </c>
      <c r="AC3" s="5" t="s">
        <v>31</v>
      </c>
      <c r="AD3" s="6" t="s">
        <v>32</v>
      </c>
      <c r="AE3" s="2"/>
    </row>
    <row r="4" spans="1:31" s="3" customFormat="1" x14ac:dyDescent="0.25">
      <c r="A4" s="7" t="s">
        <v>33</v>
      </c>
      <c r="T4" s="28"/>
      <c r="U4" s="26">
        <v>1</v>
      </c>
      <c r="V4" s="28">
        <v>45526.752893518518</v>
      </c>
      <c r="X4" s="3">
        <f>H4</f>
        <v>0</v>
      </c>
      <c r="AA4" s="3">
        <f>Z4-X4</f>
        <v>0</v>
      </c>
      <c r="AB4" s="3">
        <f>X4*2.1763*1.25%*28.25</f>
        <v>0</v>
      </c>
      <c r="AC4" s="3">
        <f>Z4*2.1763*1.25%*28.25</f>
        <v>0</v>
      </c>
      <c r="AD4" s="8">
        <f>AC4-AB4</f>
        <v>0</v>
      </c>
      <c r="AE4" s="7"/>
    </row>
    <row r="5" spans="1:31" x14ac:dyDescent="0.25">
      <c r="A5" s="11" t="s">
        <v>35</v>
      </c>
      <c r="B5" s="12"/>
      <c r="C5" s="12"/>
      <c r="D5" s="12"/>
      <c r="E5" s="12"/>
      <c r="F5" s="12"/>
      <c r="G5" s="12"/>
      <c r="H5" s="13"/>
      <c r="I5" s="14"/>
      <c r="J5" s="14"/>
      <c r="K5" s="14"/>
      <c r="L5" s="14"/>
      <c r="M5" s="14"/>
      <c r="N5" s="14"/>
      <c r="O5" s="15"/>
      <c r="P5" s="16"/>
      <c r="Q5" s="15"/>
      <c r="R5" s="17"/>
      <c r="S5" s="18"/>
      <c r="T5" s="31"/>
      <c r="U5" s="33">
        <v>3</v>
      </c>
      <c r="V5" s="31">
        <v>45526.75545138889</v>
      </c>
      <c r="W5" s="19"/>
      <c r="X5" s="20">
        <f>H5</f>
        <v>0</v>
      </c>
      <c r="Y5" s="21"/>
      <c r="Z5" s="20"/>
      <c r="AA5" s="20">
        <f>Z5-X5</f>
        <v>0</v>
      </c>
      <c r="AB5" s="20">
        <f>X5*2.1763*1.25%*28.25</f>
        <v>0</v>
      </c>
      <c r="AC5" s="20">
        <f>Z5*2.1763*1.25%*28.25</f>
        <v>0</v>
      </c>
      <c r="AD5" s="22">
        <f>AC5-AB5</f>
        <v>0</v>
      </c>
    </row>
    <row r="6" spans="1:31" x14ac:dyDescent="0.25">
      <c r="A6" s="47" t="s">
        <v>36</v>
      </c>
      <c r="B6" s="48"/>
      <c r="C6" s="48"/>
      <c r="D6" s="48"/>
      <c r="E6" s="48"/>
      <c r="F6" s="48"/>
      <c r="G6" s="48"/>
      <c r="H6" s="49"/>
      <c r="I6" s="50"/>
      <c r="J6" s="50"/>
      <c r="K6" s="50"/>
      <c r="L6" s="50"/>
      <c r="M6" s="50"/>
      <c r="N6" s="50"/>
      <c r="O6" s="51"/>
      <c r="P6" s="52"/>
      <c r="Q6" s="51"/>
      <c r="R6" s="53"/>
      <c r="S6" s="54"/>
      <c r="T6" s="55"/>
      <c r="U6" s="33">
        <v>2</v>
      </c>
      <c r="V6" s="55">
        <v>45526.776087962964</v>
      </c>
      <c r="W6" s="56"/>
      <c r="X6" s="57">
        <f>H6</f>
        <v>0</v>
      </c>
      <c r="Y6" s="21"/>
      <c r="Z6" s="57"/>
      <c r="AA6" s="57">
        <f>Z6-X6</f>
        <v>0</v>
      </c>
      <c r="AB6" s="57">
        <f>X6*2.1763*1.25%*28.25</f>
        <v>0</v>
      </c>
      <c r="AC6" s="57">
        <f>Z6*2.1763*1.25%*28.25</f>
        <v>0</v>
      </c>
      <c r="AD6" s="58">
        <f>AC6-AB6</f>
        <v>0</v>
      </c>
    </row>
  </sheetData>
  <dataValidations count="2">
    <dataValidation type="list" allowBlank="1" sqref="S4:S6" xr:uid="{00000000-0002-0000-0000-000000000000}">
      <formula1>Motif_cas_à_revoir</formula1>
    </dataValidation>
    <dataValidation type="list" allowBlank="1" sqref="U4:U6" xr:uid="{6CA65A09-F622-436A-996B-22E8807A4051}">
      <formula1>Satatuts_dossier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D4"/>
  <sheetViews>
    <sheetView zoomScaleNormal="100" workbookViewId="0">
      <pane ySplit="3" topLeftCell="A4" activePane="bottomLeft" state="frozen"/>
      <selection pane="bottomLeft" activeCell="A4" sqref="A4"/>
    </sheetView>
  </sheetViews>
  <sheetFormatPr baseColWidth="10" defaultColWidth="11.42578125" defaultRowHeight="15" x14ac:dyDescent="0.25"/>
  <cols>
    <col min="1" max="1" width="25.7109375" style="9" customWidth="1"/>
    <col min="2" max="3" width="12.28515625" style="9" customWidth="1"/>
    <col min="4" max="4" width="20.7109375" style="9" customWidth="1"/>
    <col min="5" max="5" width="30.7109375" style="9" customWidth="1"/>
    <col min="6" max="8" width="12.28515625" style="9" customWidth="1"/>
    <col min="9" max="9" width="12.7109375" style="9" customWidth="1"/>
    <col min="10" max="10" width="20.7109375" style="9" customWidth="1"/>
    <col min="11" max="11" width="15.7109375" style="9" customWidth="1"/>
    <col min="12" max="13" width="13.42578125" style="9" customWidth="1"/>
    <col min="14" max="15" width="30.7109375" style="9" customWidth="1"/>
    <col min="16" max="17" width="13.42578125" style="9" customWidth="1"/>
    <col min="18" max="18" width="15.7109375" style="9" customWidth="1"/>
    <col min="19" max="19" width="22.7109375" style="9" customWidth="1"/>
    <col min="20" max="20" width="15.7109375" style="32" customWidth="1"/>
    <col min="21" max="21" width="35.7109375" style="9" customWidth="1"/>
    <col min="22" max="22" width="15.7109375" style="32" customWidth="1"/>
    <col min="23" max="23" width="50.7109375" style="9" customWidth="1"/>
    <col min="24" max="30" width="15.7109375" style="9" customWidth="1"/>
    <col min="31" max="16384" width="11.42578125" style="9"/>
  </cols>
  <sheetData>
    <row r="1" spans="1:30" s="1" customFormat="1" ht="30" customHeight="1" x14ac:dyDescent="0.25">
      <c r="A1" s="1" t="s">
        <v>0</v>
      </c>
      <c r="T1" s="29"/>
      <c r="V1" s="29"/>
    </row>
    <row r="2" spans="1:30" s="1" customFormat="1" ht="3" customHeight="1" x14ac:dyDescent="0.25">
      <c r="T2" s="29"/>
      <c r="V2" s="29"/>
    </row>
    <row r="3" spans="1:30" s="1" customFormat="1" ht="66.75" customHeight="1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  <c r="N3" s="5" t="s">
        <v>17</v>
      </c>
      <c r="O3" s="5" t="s">
        <v>18</v>
      </c>
      <c r="P3" s="5" t="s">
        <v>19</v>
      </c>
      <c r="Q3" s="5" t="s">
        <v>20</v>
      </c>
      <c r="R3" s="5" t="s">
        <v>21</v>
      </c>
      <c r="S3" s="5" t="s">
        <v>22</v>
      </c>
      <c r="T3" s="30" t="s">
        <v>23</v>
      </c>
      <c r="U3" s="5" t="s">
        <v>1</v>
      </c>
      <c r="V3" s="30" t="s">
        <v>24</v>
      </c>
      <c r="W3" s="5" t="s">
        <v>25</v>
      </c>
      <c r="X3" s="5" t="s">
        <v>26</v>
      </c>
      <c r="Y3" s="5" t="s">
        <v>27</v>
      </c>
      <c r="Z3" s="5" t="s">
        <v>28</v>
      </c>
      <c r="AA3" s="5" t="s">
        <v>29</v>
      </c>
      <c r="AB3" s="5" t="s">
        <v>30</v>
      </c>
      <c r="AC3" s="5" t="s">
        <v>31</v>
      </c>
      <c r="AD3" s="6" t="s">
        <v>32</v>
      </c>
    </row>
    <row r="4" spans="1:30" s="3" customFormat="1" x14ac:dyDescent="0.25">
      <c r="A4" s="34" t="s">
        <v>34</v>
      </c>
      <c r="B4" s="35"/>
      <c r="C4" s="35"/>
      <c r="D4" s="35"/>
      <c r="E4" s="35"/>
      <c r="F4" s="35"/>
      <c r="G4" s="35"/>
      <c r="H4" s="36"/>
      <c r="I4" s="37"/>
      <c r="J4" s="37"/>
      <c r="K4" s="37"/>
      <c r="L4" s="37"/>
      <c r="M4" s="37"/>
      <c r="N4" s="37"/>
      <c r="O4" s="38"/>
      <c r="P4" s="39"/>
      <c r="Q4" s="38"/>
      <c r="R4" s="40"/>
      <c r="S4" s="41"/>
      <c r="T4" s="42"/>
      <c r="U4" s="43" t="s">
        <v>3</v>
      </c>
      <c r="V4" s="42">
        <v>45526.765601851854</v>
      </c>
      <c r="W4" s="43"/>
      <c r="X4" s="45">
        <v>0</v>
      </c>
      <c r="Y4" s="10"/>
      <c r="Z4" s="44"/>
      <c r="AA4" s="45">
        <v>0</v>
      </c>
      <c r="AB4" s="45">
        <v>0</v>
      </c>
      <c r="AC4" s="45">
        <v>0</v>
      </c>
      <c r="AD4" s="46">
        <v>0</v>
      </c>
    </row>
  </sheetData>
  <dataValidations count="2">
    <dataValidation type="list" allowBlank="1" sqref="S4" xr:uid="{00000000-0002-0000-0100-000000000000}">
      <formula1>Motif_cas_à_revoir</formula1>
    </dataValidation>
    <dataValidation type="list" allowBlank="1" sqref="U4" xr:uid="{00000000-0002-0000-0100-000001000000}">
      <formula1>Satatuts_dossier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D9"/>
  <sheetViews>
    <sheetView workbookViewId="0">
      <selection activeCell="B2" sqref="B2"/>
    </sheetView>
  </sheetViews>
  <sheetFormatPr baseColWidth="10" defaultRowHeight="15" x14ac:dyDescent="0.25"/>
  <cols>
    <col min="2" max="2" width="21.5703125" customWidth="1"/>
    <col min="4" max="4" width="18" customWidth="1"/>
  </cols>
  <sheetData>
    <row r="1" spans="2:4" x14ac:dyDescent="0.25">
      <c r="B1" t="s">
        <v>2</v>
      </c>
      <c r="D1" t="s">
        <v>1</v>
      </c>
    </row>
    <row r="2" spans="2:4" x14ac:dyDescent="0.25">
      <c r="B2">
        <v>1</v>
      </c>
      <c r="D2">
        <v>1</v>
      </c>
    </row>
    <row r="3" spans="2:4" x14ac:dyDescent="0.25">
      <c r="B3">
        <v>2</v>
      </c>
      <c r="D3">
        <v>2</v>
      </c>
    </row>
    <row r="4" spans="2:4" x14ac:dyDescent="0.25">
      <c r="B4">
        <v>3</v>
      </c>
      <c r="D4">
        <v>3</v>
      </c>
    </row>
    <row r="5" spans="2:4" x14ac:dyDescent="0.25">
      <c r="B5">
        <v>4</v>
      </c>
      <c r="D5">
        <v>4</v>
      </c>
    </row>
    <row r="6" spans="2:4" x14ac:dyDescent="0.25">
      <c r="B6">
        <v>5</v>
      </c>
      <c r="D6">
        <v>5</v>
      </c>
    </row>
    <row r="7" spans="2:4" x14ac:dyDescent="0.25">
      <c r="D7">
        <v>6</v>
      </c>
    </row>
    <row r="8" spans="2:4" x14ac:dyDescent="0.25">
      <c r="D8">
        <v>7</v>
      </c>
    </row>
    <row r="9" spans="2:4" x14ac:dyDescent="0.25">
      <c r="D9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Cas à revoir</vt:lpstr>
      <vt:lpstr>Archive</vt:lpstr>
      <vt:lpstr>Data</vt:lpstr>
      <vt:lpstr>Motif_cas_à_revoir</vt:lpstr>
      <vt:lpstr>Satatuts_dossier</vt:lpstr>
      <vt:lpstr>Statut_dossier_casàrevoir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Nicolas.Godart</dc:creator>
  <cp:lastModifiedBy>Y C</cp:lastModifiedBy>
  <dcterms:created xsi:type="dcterms:W3CDTF">2023-03-16T10:19:04Z</dcterms:created>
  <dcterms:modified xsi:type="dcterms:W3CDTF">2024-08-22T16:37:38Z</dcterms:modified>
</cp:coreProperties>
</file>