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D:\Cylfo\EP\kama\"/>
    </mc:Choice>
  </mc:AlternateContent>
  <xr:revisionPtr revIDLastSave="0" documentId="13_ncr:1_{E57E8966-EEBC-4025-88CD-89C8B16D694A}" xr6:coauthVersionLast="47" xr6:coauthVersionMax="47" xr10:uidLastSave="{00000000-0000-0000-0000-000000000000}"/>
  <bookViews>
    <workbookView xWindow="0" yWindow="0" windowWidth="28800" windowHeight="154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6" i="1" l="1"/>
  <c r="G155" i="1"/>
  <c r="G359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H2" i="1" a="1"/>
  <c r="H8" i="1" a="1"/>
  <c r="H14" i="1" a="1"/>
  <c r="H26" i="1" a="1"/>
  <c r="H32" i="1" a="1"/>
  <c r="H38" i="1" a="1"/>
  <c r="H44" i="1" a="1"/>
  <c r="H50" i="1" a="1"/>
  <c r="H56" i="1" a="1"/>
  <c r="H68" i="1" a="1"/>
  <c r="H80" i="1" a="1"/>
  <c r="H92" i="1" a="1"/>
  <c r="H104" i="1" a="1"/>
  <c r="H116" i="1" a="1"/>
  <c r="H128" i="1" a="1"/>
  <c r="H140" i="1" a="1"/>
  <c r="H152" i="1" a="1"/>
  <c r="H164" i="1" a="1"/>
  <c r="H176" i="1" a="1"/>
  <c r="H188" i="1" a="1"/>
  <c r="H200" i="1" a="1"/>
  <c r="H212" i="1" a="1"/>
  <c r="H224" i="1" a="1"/>
  <c r="H236" i="1" a="1"/>
  <c r="H248" i="1" a="1"/>
  <c r="H260" i="1" a="1"/>
  <c r="H272" i="1" a="1"/>
  <c r="H284" i="1" a="1"/>
  <c r="H296" i="1" a="1"/>
  <c r="H308" i="1" a="1"/>
  <c r="H320" i="1" a="1"/>
  <c r="H332" i="1" a="1"/>
  <c r="H3" i="1" a="1"/>
  <c r="H9" i="1" a="1"/>
  <c r="H15" i="1" a="1"/>
  <c r="H21" i="1" a="1"/>
  <c r="H27" i="1" a="1"/>
  <c r="H33" i="1" a="1"/>
  <c r="H39" i="1" a="1"/>
  <c r="H45" i="1" a="1"/>
  <c r="H51" i="1" a="1"/>
  <c r="H57" i="1" a="1"/>
  <c r="H63" i="1" a="1"/>
  <c r="H69" i="1" a="1"/>
  <c r="H75" i="1" a="1"/>
  <c r="H81" i="1" a="1"/>
  <c r="H87" i="1" a="1"/>
  <c r="H93" i="1" a="1"/>
  <c r="H99" i="1" a="1"/>
  <c r="H105" i="1" a="1"/>
  <c r="H111" i="1" a="1"/>
  <c r="H117" i="1" a="1"/>
  <c r="H123" i="1" a="1"/>
  <c r="H129" i="1" a="1"/>
  <c r="H58" i="1" a="1"/>
  <c r="H100" i="1" a="1"/>
  <c r="H112" i="1" a="1"/>
  <c r="H124" i="1" a="1"/>
  <c r="H136" i="1" a="1"/>
  <c r="H142" i="1" a="1"/>
  <c r="H154" i="1" a="1"/>
  <c r="H166" i="1" a="1"/>
  <c r="H184" i="1" a="1"/>
  <c r="H196" i="1" a="1"/>
  <c r="H208" i="1" a="1"/>
  <c r="H220" i="1" a="1"/>
  <c r="H232" i="1" a="1"/>
  <c r="H244" i="1" a="1"/>
  <c r="H256" i="1" a="1"/>
  <c r="H268" i="1" a="1"/>
  <c r="H280" i="1" a="1"/>
  <c r="H292" i="1" a="1"/>
  <c r="H304" i="1" a="1"/>
  <c r="H4" i="1" a="1"/>
  <c r="H10" i="1" a="1"/>
  <c r="H16" i="1" a="1"/>
  <c r="H22" i="1" a="1"/>
  <c r="H28" i="1" a="1"/>
  <c r="H34" i="1" a="1"/>
  <c r="H40" i="1" a="1"/>
  <c r="H46" i="1" a="1"/>
  <c r="H52" i="1" a="1"/>
  <c r="H64" i="1" a="1"/>
  <c r="H70" i="1" a="1"/>
  <c r="H76" i="1" a="1"/>
  <c r="H82" i="1" a="1"/>
  <c r="H88" i="1" a="1"/>
  <c r="H94" i="1" a="1"/>
  <c r="H106" i="1" a="1"/>
  <c r="H118" i="1" a="1"/>
  <c r="H130" i="1" a="1"/>
  <c r="H148" i="1" a="1"/>
  <c r="H160" i="1" a="1"/>
  <c r="H172" i="1" a="1"/>
  <c r="H178" i="1" a="1"/>
  <c r="H190" i="1" a="1"/>
  <c r="H202" i="1" a="1"/>
  <c r="H214" i="1" a="1"/>
  <c r="H226" i="1" a="1"/>
  <c r="H238" i="1" a="1"/>
  <c r="H250" i="1" a="1"/>
  <c r="H262" i="1" a="1"/>
  <c r="H274" i="1" a="1"/>
  <c r="H286" i="1" a="1"/>
  <c r="H298" i="1" a="1"/>
  <c r="H239" i="1" a="1"/>
  <c r="H5" i="1" a="1"/>
  <c r="H11" i="1" a="1"/>
  <c r="H17" i="1" a="1"/>
  <c r="H23" i="1" a="1"/>
  <c r="H29" i="1" a="1"/>
  <c r="H35" i="1" a="1"/>
  <c r="H41" i="1" a="1"/>
  <c r="H47" i="1" a="1"/>
  <c r="H53" i="1" a="1"/>
  <c r="H59" i="1" a="1"/>
  <c r="H65" i="1" a="1"/>
  <c r="H71" i="1" a="1"/>
  <c r="H77" i="1" a="1"/>
  <c r="H83" i="1" a="1"/>
  <c r="H89" i="1" a="1"/>
  <c r="H95" i="1" a="1"/>
  <c r="H101" i="1" a="1"/>
  <c r="H107" i="1" a="1"/>
  <c r="H113" i="1" a="1"/>
  <c r="H119" i="1" a="1"/>
  <c r="H125" i="1" a="1"/>
  <c r="H131" i="1" a="1"/>
  <c r="H137" i="1" a="1"/>
  <c r="H143" i="1" a="1"/>
  <c r="H149" i="1" a="1"/>
  <c r="H155" i="1" a="1"/>
  <c r="H161" i="1" a="1"/>
  <c r="H167" i="1" a="1"/>
  <c r="H173" i="1" a="1"/>
  <c r="H179" i="1" a="1"/>
  <c r="H185" i="1" a="1"/>
  <c r="H191" i="1" a="1"/>
  <c r="H197" i="1" a="1"/>
  <c r="H203" i="1" a="1"/>
  <c r="H209" i="1" a="1"/>
  <c r="H215" i="1" a="1"/>
  <c r="H221" i="1" a="1"/>
  <c r="H227" i="1" a="1"/>
  <c r="H233" i="1" a="1"/>
  <c r="H245" i="1" a="1"/>
  <c r="H251" i="1" a="1"/>
  <c r="H257" i="1" a="1"/>
  <c r="H263" i="1" a="1"/>
  <c r="H54" i="1" a="1"/>
  <c r="H96" i="1" a="1"/>
  <c r="H114" i="1" a="1"/>
  <c r="H126" i="1" a="1"/>
  <c r="H144" i="1" a="1"/>
  <c r="H156" i="1" a="1"/>
  <c r="H168" i="1" a="1"/>
  <c r="H6" i="1" a="1"/>
  <c r="H12" i="1" a="1"/>
  <c r="H18" i="1" a="1"/>
  <c r="H24" i="1" a="1"/>
  <c r="H30" i="1" a="1"/>
  <c r="H36" i="1" a="1"/>
  <c r="H42" i="1" a="1"/>
  <c r="H48" i="1" a="1"/>
  <c r="H60" i="1" a="1"/>
  <c r="H66" i="1" a="1"/>
  <c r="H72" i="1" a="1"/>
  <c r="H78" i="1" a="1"/>
  <c r="H84" i="1" a="1"/>
  <c r="H90" i="1" a="1"/>
  <c r="H102" i="1" a="1"/>
  <c r="H108" i="1" a="1"/>
  <c r="H120" i="1" a="1"/>
  <c r="H132" i="1" a="1"/>
  <c r="H138" i="1" a="1"/>
  <c r="H150" i="1" a="1"/>
  <c r="H162" i="1" a="1"/>
  <c r="H174" i="1" a="1"/>
  <c r="H180" i="1" a="1"/>
  <c r="H186" i="1" a="1"/>
  <c r="H192" i="1" a="1"/>
  <c r="H198" i="1" a="1"/>
  <c r="H204" i="1" a="1"/>
  <c r="H210" i="1" a="1"/>
  <c r="H216" i="1" a="1"/>
  <c r="H222" i="1" a="1"/>
  <c r="H228" i="1" a="1"/>
  <c r="H234" i="1" a="1"/>
  <c r="H240" i="1" a="1"/>
  <c r="H246" i="1" a="1"/>
  <c r="H252" i="1" a="1"/>
  <c r="H258" i="1" a="1"/>
  <c r="H264" i="1" a="1"/>
  <c r="H270" i="1" a="1"/>
  <c r="H61" i="1" a="1"/>
  <c r="H97" i="1" a="1"/>
  <c r="H115" i="1" a="1"/>
  <c r="H127" i="1" a="1"/>
  <c r="H133" i="1" a="1"/>
  <c r="H145" i="1" a="1"/>
  <c r="H7" i="1" a="1"/>
  <c r="H13" i="1" a="1"/>
  <c r="H19" i="1" a="1"/>
  <c r="H25" i="1" a="1"/>
  <c r="H31" i="1" a="1"/>
  <c r="H37" i="1" a="1"/>
  <c r="H43" i="1" a="1"/>
  <c r="H49" i="1" a="1"/>
  <c r="H55" i="1" a="1"/>
  <c r="H67" i="1" a="1"/>
  <c r="H73" i="1" a="1"/>
  <c r="H79" i="1" a="1"/>
  <c r="H85" i="1" a="1"/>
  <c r="H91" i="1" a="1"/>
  <c r="H103" i="1" a="1"/>
  <c r="H109" i="1" a="1"/>
  <c r="H121" i="1" a="1"/>
  <c r="H139" i="1" a="1"/>
  <c r="H151" i="1" a="1"/>
  <c r="H157" i="1" a="1"/>
  <c r="H163" i="1" a="1"/>
  <c r="H169" i="1" a="1"/>
  <c r="H175" i="1" a="1"/>
  <c r="H181" i="1" a="1"/>
  <c r="H187" i="1" a="1"/>
  <c r="H193" i="1" a="1"/>
  <c r="H199" i="1" a="1"/>
  <c r="H205" i="1" a="1"/>
  <c r="H211" i="1" a="1"/>
  <c r="H217" i="1" a="1"/>
  <c r="H223" i="1" a="1"/>
  <c r="H229" i="1" a="1"/>
  <c r="H235" i="1" a="1"/>
  <c r="H241" i="1" a="1"/>
  <c r="H20" i="1" a="1"/>
  <c r="H62" i="1" a="1"/>
  <c r="H74" i="1" a="1"/>
  <c r="H86" i="1" a="1"/>
  <c r="H98" i="1" a="1"/>
  <c r="H110" i="1" a="1"/>
  <c r="H122" i="1" a="1"/>
  <c r="H134" i="1" a="1"/>
  <c r="H146" i="1" a="1"/>
  <c r="H158" i="1" a="1"/>
  <c r="H170" i="1" a="1"/>
  <c r="H182" i="1" a="1"/>
  <c r="H194" i="1" a="1"/>
  <c r="H206" i="1" a="1"/>
  <c r="H218" i="1" a="1"/>
  <c r="H230" i="1" a="1"/>
  <c r="H242" i="1" a="1"/>
  <c r="H254" i="1" a="1"/>
  <c r="H266" i="1" a="1"/>
  <c r="H278" i="1" a="1"/>
  <c r="H290" i="1" a="1"/>
  <c r="H302" i="1" a="1"/>
  <c r="H314" i="1" a="1"/>
  <c r="H326" i="1" a="1"/>
  <c r="H135" i="1" a="1"/>
  <c r="H207" i="1" a="1"/>
  <c r="H261" i="1" a="1"/>
  <c r="H283" i="1" a="1"/>
  <c r="H301" i="1" a="1"/>
  <c r="H317" i="1" a="1"/>
  <c r="H331" i="1" a="1"/>
  <c r="H344" i="1" a="1"/>
  <c r="H356" i="1" a="1"/>
  <c r="H368" i="1" a="1"/>
  <c r="H380" i="1" a="1"/>
  <c r="H392" i="1" a="1"/>
  <c r="H404" i="1" a="1"/>
  <c r="H394" i="1" a="1"/>
  <c r="H366" i="1" a="1"/>
  <c r="H343" i="1" a="1"/>
  <c r="H141" i="1" a="1"/>
  <c r="H213" i="1" a="1"/>
  <c r="H265" i="1" a="1"/>
  <c r="H285" i="1" a="1"/>
  <c r="H303" i="1" a="1"/>
  <c r="H318" i="1" a="1"/>
  <c r="H333" i="1" a="1"/>
  <c r="H345" i="1" a="1"/>
  <c r="H357" i="1" a="1"/>
  <c r="H369" i="1" a="1"/>
  <c r="H381" i="1" a="1"/>
  <c r="H393" i="1" a="1"/>
  <c r="H405" i="1" a="1"/>
  <c r="H406" i="1" a="1"/>
  <c r="H282" i="1" a="1"/>
  <c r="H367" i="1" a="1"/>
  <c r="H147" i="1" a="1"/>
  <c r="H219" i="1" a="1"/>
  <c r="H267" i="1" a="1"/>
  <c r="H287" i="1" a="1"/>
  <c r="H305" i="1" a="1"/>
  <c r="H319" i="1" a="1"/>
  <c r="H334" i="1" a="1"/>
  <c r="H346" i="1" a="1"/>
  <c r="H358" i="1" a="1"/>
  <c r="H370" i="1" a="1"/>
  <c r="H382" i="1" a="1"/>
  <c r="H201" i="1" a="1"/>
  <c r="H391" i="1" a="1"/>
  <c r="H153" i="1" a="1"/>
  <c r="H225" i="1" a="1"/>
  <c r="H269" i="1" a="1"/>
  <c r="H288" i="1" a="1"/>
  <c r="H306" i="1" a="1"/>
  <c r="H321" i="1" a="1"/>
  <c r="H335" i="1" a="1"/>
  <c r="H347" i="1" a="1"/>
  <c r="H359" i="1" a="1"/>
  <c r="H371" i="1" a="1"/>
  <c r="H383" i="1" a="1"/>
  <c r="H395" i="1" a="1"/>
  <c r="H407" i="1" a="1"/>
  <c r="H384" i="1" a="1"/>
  <c r="H354" i="1" a="1"/>
  <c r="H316" i="1" a="1"/>
  <c r="H159" i="1" a="1"/>
  <c r="H231" i="1" a="1"/>
  <c r="H271" i="1" a="1"/>
  <c r="H289" i="1" a="1"/>
  <c r="H307" i="1" a="1"/>
  <c r="H322" i="1" a="1"/>
  <c r="H336" i="1" a="1"/>
  <c r="H348" i="1" a="1"/>
  <c r="H360" i="1" a="1"/>
  <c r="H372" i="1" a="1"/>
  <c r="H396" i="1" a="1"/>
  <c r="H408" i="1" a="1"/>
  <c r="H259" i="1" a="1"/>
  <c r="H403" i="1" a="1"/>
  <c r="H165" i="1" a="1"/>
  <c r="H237" i="1" a="1"/>
  <c r="H273" i="1" a="1"/>
  <c r="H291" i="1" a="1"/>
  <c r="H309" i="1" a="1"/>
  <c r="H323" i="1" a="1"/>
  <c r="H337" i="1" a="1"/>
  <c r="H349" i="1" a="1"/>
  <c r="H361" i="1" a="1"/>
  <c r="H373" i="1" a="1"/>
  <c r="H385" i="1" a="1"/>
  <c r="H397" i="1" a="1"/>
  <c r="H409" i="1" a="1"/>
  <c r="H299" i="1" a="1"/>
  <c r="H414" i="1" a="1"/>
  <c r="H171" i="1" a="1"/>
  <c r="H243" i="1" a="1"/>
  <c r="H275" i="1" a="1"/>
  <c r="H293" i="1" a="1"/>
  <c r="H310" i="1" a="1"/>
  <c r="H324" i="1" a="1"/>
  <c r="H338" i="1" a="1"/>
  <c r="H350" i="1" a="1"/>
  <c r="H362" i="1" a="1"/>
  <c r="H374" i="1" a="1"/>
  <c r="H386" i="1" a="1"/>
  <c r="H398" i="1" a="1"/>
  <c r="H410" i="1" a="1"/>
  <c r="H281" i="1" a="1"/>
  <c r="H378" i="1" a="1"/>
  <c r="H379" i="1" a="1"/>
  <c r="H177" i="1" a="1"/>
  <c r="H247" i="1" a="1"/>
  <c r="H276" i="1" a="1"/>
  <c r="H294" i="1" a="1"/>
  <c r="H311" i="1" a="1"/>
  <c r="H325" i="1" a="1"/>
  <c r="H339" i="1" a="1"/>
  <c r="H351" i="1" a="1"/>
  <c r="H363" i="1" a="1"/>
  <c r="H375" i="1" a="1"/>
  <c r="H387" i="1" a="1"/>
  <c r="H399" i="1" a="1"/>
  <c r="H411" i="1" a="1"/>
  <c r="H315" i="1" a="1"/>
  <c r="H390" i="1" a="1"/>
  <c r="H330" i="1" a="1"/>
  <c r="H183" i="1" a="1"/>
  <c r="H249" i="1" a="1"/>
  <c r="H277" i="1" a="1"/>
  <c r="H295" i="1" a="1"/>
  <c r="H312" i="1" a="1"/>
  <c r="H327" i="1" a="1"/>
  <c r="H340" i="1" a="1"/>
  <c r="H352" i="1" a="1"/>
  <c r="H364" i="1" a="1"/>
  <c r="H376" i="1" a="1"/>
  <c r="H388" i="1" a="1"/>
  <c r="H400" i="1" a="1"/>
  <c r="H412" i="1" a="1"/>
  <c r="H255" i="1" a="1"/>
  <c r="H329" i="1" a="1"/>
  <c r="H402" i="1" a="1"/>
  <c r="H355" i="1" a="1"/>
  <c r="H189" i="1" a="1"/>
  <c r="H253" i="1" a="1"/>
  <c r="H279" i="1" a="1"/>
  <c r="H297" i="1" a="1"/>
  <c r="H313" i="1" a="1"/>
  <c r="H328" i="1" a="1"/>
  <c r="H341" i="1" a="1"/>
  <c r="H353" i="1" a="1"/>
  <c r="H365" i="1" a="1"/>
  <c r="H377" i="1" a="1"/>
  <c r="H389" i="1" a="1"/>
  <c r="H401" i="1" a="1"/>
  <c r="H413" i="1" a="1"/>
  <c r="H195" i="1" a="1"/>
  <c r="H342" i="1" a="1"/>
  <c r="H300" i="1" a="1"/>
  <c r="H415" i="1" a="1"/>
  <c r="H415" i="1" l="1"/>
  <c r="H300" i="1"/>
  <c r="H342" i="1"/>
  <c r="H195" i="1"/>
  <c r="H413" i="1"/>
  <c r="H401" i="1"/>
  <c r="H389" i="1"/>
  <c r="H377" i="1"/>
  <c r="H365" i="1"/>
  <c r="H353" i="1"/>
  <c r="H341" i="1"/>
  <c r="H328" i="1"/>
  <c r="H313" i="1"/>
  <c r="H297" i="1"/>
  <c r="H279" i="1"/>
  <c r="H253" i="1"/>
  <c r="H189" i="1"/>
  <c r="H355" i="1"/>
  <c r="H402" i="1"/>
  <c r="H329" i="1"/>
  <c r="H255" i="1"/>
  <c r="H412" i="1"/>
  <c r="H400" i="1"/>
  <c r="H388" i="1"/>
  <c r="H376" i="1"/>
  <c r="H364" i="1"/>
  <c r="H352" i="1"/>
  <c r="H340" i="1"/>
  <c r="H327" i="1"/>
  <c r="H312" i="1"/>
  <c r="H295" i="1"/>
  <c r="H277" i="1"/>
  <c r="H249" i="1"/>
  <c r="H183" i="1"/>
  <c r="H330" i="1"/>
  <c r="H390" i="1"/>
  <c r="H315" i="1"/>
  <c r="H411" i="1"/>
  <c r="H399" i="1"/>
  <c r="H387" i="1"/>
  <c r="H375" i="1"/>
  <c r="H363" i="1"/>
  <c r="H351" i="1"/>
  <c r="H339" i="1"/>
  <c r="H325" i="1"/>
  <c r="H311" i="1"/>
  <c r="H294" i="1"/>
  <c r="H276" i="1"/>
  <c r="H247" i="1"/>
  <c r="H177" i="1"/>
  <c r="H379" i="1"/>
  <c r="H378" i="1"/>
  <c r="H281" i="1"/>
  <c r="H410" i="1"/>
  <c r="H398" i="1"/>
  <c r="H386" i="1"/>
  <c r="H374" i="1"/>
  <c r="H362" i="1"/>
  <c r="H350" i="1"/>
  <c r="H338" i="1"/>
  <c r="H324" i="1"/>
  <c r="H310" i="1"/>
  <c r="H293" i="1"/>
  <c r="H275" i="1"/>
  <c r="H243" i="1"/>
  <c r="H171" i="1"/>
  <c r="H414" i="1"/>
  <c r="H299" i="1"/>
  <c r="H409" i="1"/>
  <c r="H397" i="1"/>
  <c r="H385" i="1"/>
  <c r="H373" i="1"/>
  <c r="H361" i="1"/>
  <c r="H349" i="1"/>
  <c r="H337" i="1"/>
  <c r="H323" i="1"/>
  <c r="H309" i="1"/>
  <c r="H291" i="1"/>
  <c r="H273" i="1"/>
  <c r="H237" i="1"/>
  <c r="H165" i="1"/>
  <c r="H403" i="1"/>
  <c r="H259" i="1"/>
  <c r="H408" i="1"/>
  <c r="H396" i="1"/>
  <c r="H372" i="1"/>
  <c r="H360" i="1"/>
  <c r="H348" i="1"/>
  <c r="H336" i="1"/>
  <c r="H322" i="1"/>
  <c r="H307" i="1"/>
  <c r="H289" i="1"/>
  <c r="H271" i="1"/>
  <c r="H231" i="1"/>
  <c r="H159" i="1"/>
  <c r="H316" i="1"/>
  <c r="H354" i="1"/>
  <c r="H384" i="1"/>
  <c r="H407" i="1"/>
  <c r="H395" i="1"/>
  <c r="H383" i="1"/>
  <c r="H371" i="1"/>
  <c r="H359" i="1"/>
  <c r="H347" i="1"/>
  <c r="H335" i="1"/>
  <c r="H321" i="1"/>
  <c r="H306" i="1"/>
  <c r="H288" i="1"/>
  <c r="H269" i="1"/>
  <c r="H225" i="1"/>
  <c r="H153" i="1"/>
  <c r="H391" i="1"/>
  <c r="H201" i="1"/>
  <c r="H382" i="1"/>
  <c r="H370" i="1"/>
  <c r="H358" i="1"/>
  <c r="H346" i="1"/>
  <c r="H334" i="1"/>
  <c r="H319" i="1"/>
  <c r="H305" i="1"/>
  <c r="H287" i="1"/>
  <c r="H267" i="1"/>
  <c r="H219" i="1"/>
  <c r="H147" i="1"/>
  <c r="H367" i="1"/>
  <c r="H282" i="1"/>
  <c r="H406" i="1"/>
  <c r="H405" i="1"/>
  <c r="H393" i="1"/>
  <c r="H381" i="1"/>
  <c r="H369" i="1"/>
  <c r="H357" i="1"/>
  <c r="H345" i="1"/>
  <c r="H333" i="1"/>
  <c r="H318" i="1"/>
  <c r="H303" i="1"/>
  <c r="H285" i="1"/>
  <c r="H265" i="1"/>
  <c r="H213" i="1"/>
  <c r="H141" i="1"/>
  <c r="H343" i="1"/>
  <c r="H366" i="1"/>
  <c r="H394" i="1"/>
  <c r="H404" i="1"/>
  <c r="H392" i="1"/>
  <c r="H380" i="1"/>
  <c r="H368" i="1"/>
  <c r="H356" i="1"/>
  <c r="H344" i="1"/>
  <c r="H331" i="1"/>
  <c r="H317" i="1"/>
  <c r="H301" i="1"/>
  <c r="H283" i="1"/>
  <c r="H261" i="1"/>
  <c r="H207" i="1"/>
  <c r="H135" i="1"/>
  <c r="H326" i="1"/>
  <c r="H314" i="1"/>
  <c r="H302" i="1"/>
  <c r="H290" i="1"/>
  <c r="H278" i="1"/>
  <c r="H266" i="1"/>
  <c r="H254" i="1"/>
  <c r="H242" i="1"/>
  <c r="H230" i="1"/>
  <c r="H218" i="1"/>
  <c r="H206" i="1"/>
  <c r="H194" i="1"/>
  <c r="H182" i="1"/>
  <c r="H170" i="1"/>
  <c r="H158" i="1"/>
  <c r="H146" i="1"/>
  <c r="H134" i="1"/>
  <c r="H122" i="1"/>
  <c r="H110" i="1"/>
  <c r="H98" i="1"/>
  <c r="H86" i="1"/>
  <c r="H74" i="1"/>
  <c r="H62" i="1"/>
  <c r="H20" i="1"/>
  <c r="H241" i="1"/>
  <c r="H235" i="1"/>
  <c r="H229" i="1"/>
  <c r="H223" i="1"/>
  <c r="H217" i="1"/>
  <c r="H211" i="1"/>
  <c r="H205" i="1"/>
  <c r="H199" i="1"/>
  <c r="H193" i="1"/>
  <c r="H187" i="1"/>
  <c r="H181" i="1"/>
  <c r="H175" i="1"/>
  <c r="H169" i="1"/>
  <c r="H163" i="1"/>
  <c r="H157" i="1"/>
  <c r="H151" i="1"/>
  <c r="H139" i="1"/>
  <c r="H121" i="1"/>
  <c r="H109" i="1"/>
  <c r="H103" i="1"/>
  <c r="H91" i="1"/>
  <c r="H85" i="1"/>
  <c r="H79" i="1"/>
  <c r="H73" i="1"/>
  <c r="H67" i="1"/>
  <c r="H55" i="1"/>
  <c r="H49" i="1"/>
  <c r="H43" i="1"/>
  <c r="H37" i="1"/>
  <c r="H31" i="1"/>
  <c r="H25" i="1"/>
  <c r="H19" i="1"/>
  <c r="H13" i="1"/>
  <c r="H7" i="1"/>
  <c r="H145" i="1"/>
  <c r="H133" i="1"/>
  <c r="H127" i="1"/>
  <c r="H115" i="1"/>
  <c r="H97" i="1"/>
  <c r="H61" i="1"/>
  <c r="H270" i="1"/>
  <c r="H264" i="1"/>
  <c r="H258" i="1"/>
  <c r="H252" i="1"/>
  <c r="H246" i="1"/>
  <c r="H240" i="1"/>
  <c r="H234" i="1"/>
  <c r="H228" i="1"/>
  <c r="H222" i="1"/>
  <c r="H216" i="1"/>
  <c r="H210" i="1"/>
  <c r="H204" i="1"/>
  <c r="H198" i="1"/>
  <c r="H192" i="1"/>
  <c r="H186" i="1"/>
  <c r="H180" i="1"/>
  <c r="H174" i="1"/>
  <c r="H162" i="1"/>
  <c r="H150" i="1"/>
  <c r="H138" i="1"/>
  <c r="H132" i="1"/>
  <c r="H120" i="1"/>
  <c r="H108" i="1"/>
  <c r="H102" i="1"/>
  <c r="H90" i="1"/>
  <c r="H84" i="1"/>
  <c r="H78" i="1"/>
  <c r="H72" i="1"/>
  <c r="H66" i="1"/>
  <c r="H60" i="1"/>
  <c r="H48" i="1"/>
  <c r="H42" i="1"/>
  <c r="H36" i="1"/>
  <c r="H30" i="1"/>
  <c r="H24" i="1"/>
  <c r="H18" i="1"/>
  <c r="H12" i="1"/>
  <c r="H6" i="1"/>
  <c r="H168" i="1"/>
  <c r="H156" i="1"/>
  <c r="H144" i="1"/>
  <c r="H126" i="1"/>
  <c r="H114" i="1"/>
  <c r="H96" i="1"/>
  <c r="H54" i="1"/>
  <c r="H263" i="1"/>
  <c r="H257" i="1"/>
  <c r="H251" i="1"/>
  <c r="H245" i="1"/>
  <c r="H233" i="1"/>
  <c r="H227" i="1"/>
  <c r="H221" i="1"/>
  <c r="H215" i="1"/>
  <c r="H209" i="1"/>
  <c r="H203" i="1"/>
  <c r="H197" i="1"/>
  <c r="H191" i="1"/>
  <c r="H185" i="1"/>
  <c r="H179" i="1"/>
  <c r="H173" i="1"/>
  <c r="H167" i="1"/>
  <c r="H161" i="1"/>
  <c r="H155" i="1"/>
  <c r="H149" i="1"/>
  <c r="H143" i="1"/>
  <c r="H137" i="1"/>
  <c r="H131" i="1"/>
  <c r="H125" i="1"/>
  <c r="H119" i="1"/>
  <c r="H113" i="1"/>
  <c r="H107" i="1"/>
  <c r="H101" i="1"/>
  <c r="H95" i="1"/>
  <c r="H89" i="1"/>
  <c r="H83" i="1"/>
  <c r="H77" i="1"/>
  <c r="H71" i="1"/>
  <c r="H65" i="1"/>
  <c r="H59" i="1"/>
  <c r="H53" i="1"/>
  <c r="H47" i="1"/>
  <c r="H41" i="1"/>
  <c r="H35" i="1"/>
  <c r="H29" i="1"/>
  <c r="H23" i="1"/>
  <c r="H17" i="1"/>
  <c r="H11" i="1"/>
  <c r="H5" i="1"/>
  <c r="H239" i="1"/>
  <c r="H298" i="1"/>
  <c r="H286" i="1"/>
  <c r="H274" i="1"/>
  <c r="H262" i="1"/>
  <c r="H250" i="1"/>
  <c r="H238" i="1"/>
  <c r="H226" i="1"/>
  <c r="H214" i="1"/>
  <c r="H202" i="1"/>
  <c r="H190" i="1"/>
  <c r="H178" i="1"/>
  <c r="H172" i="1"/>
  <c r="H160" i="1"/>
  <c r="H148" i="1"/>
  <c r="H130" i="1"/>
  <c r="H118" i="1"/>
  <c r="H106" i="1"/>
  <c r="H94" i="1"/>
  <c r="H88" i="1"/>
  <c r="H82" i="1"/>
  <c r="H76" i="1"/>
  <c r="H70" i="1"/>
  <c r="H64" i="1"/>
  <c r="H52" i="1"/>
  <c r="H46" i="1"/>
  <c r="H40" i="1"/>
  <c r="H34" i="1"/>
  <c r="H28" i="1"/>
  <c r="H22" i="1"/>
  <c r="H16" i="1"/>
  <c r="H10" i="1"/>
  <c r="H4" i="1"/>
  <c r="H304" i="1"/>
  <c r="H292" i="1"/>
  <c r="H280" i="1"/>
  <c r="H268" i="1"/>
  <c r="H256" i="1"/>
  <c r="H244" i="1"/>
  <c r="H232" i="1"/>
  <c r="H220" i="1"/>
  <c r="H208" i="1"/>
  <c r="H196" i="1"/>
  <c r="H184" i="1"/>
  <c r="H166" i="1"/>
  <c r="H154" i="1"/>
  <c r="H142" i="1"/>
  <c r="H136" i="1"/>
  <c r="H124" i="1"/>
  <c r="H112" i="1"/>
  <c r="H100" i="1"/>
  <c r="H58" i="1"/>
  <c r="H129" i="1"/>
  <c r="H123" i="1"/>
  <c r="H117" i="1"/>
  <c r="H111" i="1"/>
  <c r="H105" i="1"/>
  <c r="H99" i="1"/>
  <c r="H93" i="1"/>
  <c r="H87" i="1"/>
  <c r="H81" i="1"/>
  <c r="H75" i="1"/>
  <c r="H69" i="1"/>
  <c r="H63" i="1"/>
  <c r="H57" i="1"/>
  <c r="H51" i="1"/>
  <c r="H45" i="1"/>
  <c r="H39" i="1"/>
  <c r="H33" i="1"/>
  <c r="H27" i="1"/>
  <c r="H21" i="1"/>
  <c r="H15" i="1"/>
  <c r="H9" i="1"/>
  <c r="H3" i="1"/>
  <c r="H332" i="1"/>
  <c r="H320" i="1"/>
  <c r="H308" i="1"/>
  <c r="H296" i="1"/>
  <c r="H284" i="1"/>
  <c r="H272" i="1"/>
  <c r="H260" i="1"/>
  <c r="H248" i="1"/>
  <c r="H236" i="1"/>
  <c r="H224" i="1"/>
  <c r="H212" i="1"/>
  <c r="H200" i="1"/>
  <c r="H188" i="1"/>
  <c r="H176" i="1"/>
  <c r="H164" i="1"/>
  <c r="H152" i="1"/>
  <c r="H140" i="1"/>
  <c r="H128" i="1"/>
  <c r="H116" i="1"/>
  <c r="H104" i="1"/>
  <c r="H92" i="1"/>
  <c r="H80" i="1"/>
  <c r="H68" i="1"/>
  <c r="H56" i="1"/>
  <c r="H50" i="1"/>
  <c r="H44" i="1"/>
  <c r="H38" i="1"/>
  <c r="H32" i="1"/>
  <c r="H26" i="1"/>
  <c r="H14" i="1"/>
  <c r="H8" i="1"/>
  <c r="H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<sst xmlns="http://schemas.openxmlformats.org/spreadsheetml/2006/main" count="836" uniqueCount="18">
  <si>
    <t>Service</t>
  </si>
  <si>
    <t>Jour</t>
  </si>
  <si>
    <t>Date</t>
  </si>
  <si>
    <t>H Quotidien</t>
  </si>
  <si>
    <t>H Hebdo</t>
  </si>
  <si>
    <t>H Moyen par periode de 12 semaines</t>
  </si>
  <si>
    <t>Dimanche</t>
  </si>
  <si>
    <t>Lundi</t>
  </si>
  <si>
    <t>Mardi</t>
  </si>
  <si>
    <t>Mercredi</t>
  </si>
  <si>
    <t>Jeudi</t>
  </si>
  <si>
    <t>Vendredi</t>
  </si>
  <si>
    <t>Samedi</t>
  </si>
  <si>
    <t>Salarié</t>
  </si>
  <si>
    <t>NOM 1</t>
  </si>
  <si>
    <t>NOM 2</t>
  </si>
  <si>
    <t>NOM 3</t>
  </si>
  <si>
    <t>HM12S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</si>
</sst>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415" totalsRowShown="0">
  <autoFilter ref="A1:H415" xr:uid="{00000000-0009-0000-0100-000001000000}"/>
  <sortState xmlns:xlrd2="http://schemas.microsoft.com/office/spreadsheetml/2017/richdata2" ref="A2:G434">
    <sortCondition ref="B1:B434"/>
  </sortState>
  <tableColumns count="8">
    <tableColumn id="1" xr3:uid="{00000000-0010-0000-0000-000001000000}" name="Service"/>
    <tableColumn id="2" xr3:uid="{00000000-0010-0000-0000-000002000000}" name="Salarié"/>
    <tableColumn id="3" xr3:uid="{00000000-0010-0000-0000-000003000000}" name="Jour"/>
    <tableColumn id="4" xr3:uid="{00000000-0010-0000-0000-000004000000}" name="Date" dataDxfId="1"/>
    <tableColumn id="5" xr3:uid="{00000000-0010-0000-0000-000005000000}" name="H Quotidien"/>
    <tableColumn id="6" xr3:uid="{00000000-0010-0000-0000-000006000000}" name="H Hebdo"/>
    <tableColumn id="7" xr3:uid="{00000000-0010-0000-0000-000007000000}" name="H Moyen par periode de 12 semaines"/>
    <tableColumn id="8" xr3:uid="{AC971583-3304-4B34-AA91-65EEC51ABAE7}" name="HM12S" dataDxfId="0">
      <calculatedColumnFormula array="1">IF(AND(WEEKDAY(Tableau1[[#This Row],[Date]],2)=6,IFERROR(INDIRECT("B"&amp;ROW()-(11*7)-1)=B2,FALSE)),AVERAGE(INDIRECT("F"&amp;ROW()-(11*7)-1&amp;":F"&amp;ROW())),0)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5"/>
  <sheetViews>
    <sheetView tabSelected="1" workbookViewId="0">
      <selection activeCell="H2" sqref="H2"/>
    </sheetView>
  </sheetViews>
  <sheetFormatPr baseColWidth="10" defaultRowHeight="15" x14ac:dyDescent="0.25"/>
  <cols>
    <col min="2" max="2" width="32.5703125" customWidth="1"/>
    <col min="4" max="4" width="11.42578125" style="1"/>
    <col min="5" max="5" width="13.85546875" customWidth="1"/>
    <col min="7" max="7" width="35.85546875" customWidth="1"/>
    <col min="8" max="8" width="25.42578125" customWidth="1"/>
  </cols>
  <sheetData>
    <row r="1" spans="1:8" x14ac:dyDescent="0.25">
      <c r="A1" t="s">
        <v>0</v>
      </c>
      <c r="B1" t="s">
        <v>13</v>
      </c>
      <c r="C1" t="s">
        <v>1</v>
      </c>
      <c r="D1" s="1" t="s">
        <v>2</v>
      </c>
      <c r="E1" t="s">
        <v>3</v>
      </c>
      <c r="F1" t="s">
        <v>4</v>
      </c>
      <c r="G1" t="s">
        <v>5</v>
      </c>
      <c r="H1" s="2" t="s">
        <v>17</v>
      </c>
    </row>
    <row r="2" spans="1:8" x14ac:dyDescent="0.25">
      <c r="B2" t="s">
        <v>14</v>
      </c>
      <c r="C2" t="s">
        <v>6</v>
      </c>
      <c r="D2" s="1">
        <v>45312</v>
      </c>
      <c r="E2">
        <v>0</v>
      </c>
      <c r="G2" t="e">
        <f>(Tableau1[[#This Row],[H Hebdo]]+#REF!+#REF!+#REF!+#REF!+#REF!+#REF!+#REF!+#REF!+#REF!+#REF!+#REF!)/12</f>
        <v>#REF!</v>
      </c>
      <c r="H2" cm="1">
        <f t="array" aca="1" ref="H2" ca="1">IF(AND(WEEKDAY(Tableau1[[#This Row],[Date]],2)=6,IFERROR(INDIRECT("B"&amp;ROW()-(11*7)-1)=B2,FALSE)),AVERAGE(INDIRECT("F"&amp;ROW()-(11*7)-1&amp;":F"&amp;ROW())),0)</f>
        <v>0</v>
      </c>
    </row>
    <row r="3" spans="1:8" x14ac:dyDescent="0.25">
      <c r="B3" t="s">
        <v>14</v>
      </c>
      <c r="C3" t="s">
        <v>7</v>
      </c>
      <c r="D3" s="1">
        <v>45313</v>
      </c>
      <c r="E3">
        <v>0</v>
      </c>
      <c r="G3" t="e">
        <f>(Tableau1[[#This Row],[H Hebdo]]+#REF!+#REF!+#REF!+#REF!+#REF!+#REF!+#REF!+#REF!+#REF!+#REF!+#REF!)/12</f>
        <v>#REF!</v>
      </c>
      <c r="H3" cm="1">
        <f t="array" aca="1" ref="H3" ca="1">IF(AND(WEEKDAY(Tableau1[[#This Row],[Date]],2)=6,IFERROR(INDIRECT("B"&amp;ROW()-(11*7)-1)=B3,FALSE)),AVERAGE(INDIRECT("F"&amp;ROW()-(11*7)-1&amp;":F"&amp;ROW())),0)</f>
        <v>0</v>
      </c>
    </row>
    <row r="4" spans="1:8" x14ac:dyDescent="0.25">
      <c r="B4" t="s">
        <v>14</v>
      </c>
      <c r="C4" t="s">
        <v>8</v>
      </c>
      <c r="D4" s="1">
        <v>45314</v>
      </c>
      <c r="E4">
        <v>8</v>
      </c>
      <c r="G4" t="e">
        <f>(Tableau1[[#This Row],[H Hebdo]]+#REF!+#REF!+#REF!+#REF!+#REF!+#REF!+#REF!+#REF!+#REF!+#REF!+#REF!)/12</f>
        <v>#REF!</v>
      </c>
      <c r="H4" cm="1">
        <f t="array" aca="1" ref="H4" ca="1">IF(AND(WEEKDAY(Tableau1[[#This Row],[Date]],2)=6,IFERROR(INDIRECT("B"&amp;ROW()-(11*7)-1)=B4,FALSE)),AVERAGE(INDIRECT("F"&amp;ROW()-(11*7)-1&amp;":F"&amp;ROW())),0)</f>
        <v>0</v>
      </c>
    </row>
    <row r="5" spans="1:8" x14ac:dyDescent="0.25">
      <c r="B5" t="s">
        <v>14</v>
      </c>
      <c r="C5" t="s">
        <v>9</v>
      </c>
      <c r="D5" s="1">
        <v>45315</v>
      </c>
      <c r="E5">
        <v>8</v>
      </c>
      <c r="G5" t="e">
        <f>(Tableau1[[#This Row],[H Hebdo]]+#REF!+#REF!+#REF!+#REF!+#REF!+#REF!+#REF!+#REF!+#REF!+#REF!+#REF!)/12</f>
        <v>#REF!</v>
      </c>
      <c r="H5" cm="1">
        <f t="array" aca="1" ref="H5" ca="1">IF(AND(WEEKDAY(Tableau1[[#This Row],[Date]],2)=6,IFERROR(INDIRECT("B"&amp;ROW()-(11*7)-1)=B5,FALSE)),AVERAGE(INDIRECT("F"&amp;ROW()-(11*7)-1&amp;":F"&amp;ROW())),0)</f>
        <v>0</v>
      </c>
    </row>
    <row r="6" spans="1:8" x14ac:dyDescent="0.25">
      <c r="B6" t="s">
        <v>14</v>
      </c>
      <c r="C6" t="s">
        <v>10</v>
      </c>
      <c r="D6" s="1">
        <v>45316</v>
      </c>
      <c r="E6">
        <v>12</v>
      </c>
      <c r="G6" t="e">
        <f>(Tableau1[[#This Row],[H Hebdo]]+#REF!+#REF!+#REF!+#REF!+#REF!+#REF!+#REF!+#REF!+#REF!+#REF!+#REF!)/12</f>
        <v>#REF!</v>
      </c>
      <c r="H6" cm="1">
        <f t="array" aca="1" ref="H6" ca="1">IF(AND(WEEKDAY(Tableau1[[#This Row],[Date]],2)=6,IFERROR(INDIRECT("B"&amp;ROW()-(11*7)-1)=B6,FALSE)),AVERAGE(INDIRECT("F"&amp;ROW()-(11*7)-1&amp;":F"&amp;ROW())),0)</f>
        <v>0</v>
      </c>
    </row>
    <row r="7" spans="1:8" x14ac:dyDescent="0.25">
      <c r="B7" t="s">
        <v>14</v>
      </c>
      <c r="C7" t="s">
        <v>11</v>
      </c>
      <c r="D7" s="1">
        <v>45317</v>
      </c>
      <c r="E7">
        <v>8</v>
      </c>
      <c r="G7" t="e">
        <f>(Tableau1[[#This Row],[H Hebdo]]+#REF!+#REF!+#REF!+#REF!+#REF!+#REF!+#REF!+#REF!+#REF!+#REF!+#REF!)/12</f>
        <v>#REF!</v>
      </c>
      <c r="H7" cm="1">
        <f t="array" aca="1" ref="H7" ca="1">IF(AND(WEEKDAY(Tableau1[[#This Row],[Date]],2)=6,IFERROR(INDIRECT("B"&amp;ROW()-(11*7)-1)=B7,FALSE)),AVERAGE(INDIRECT("F"&amp;ROW()-(11*7)-1&amp;":F"&amp;ROW())),0)</f>
        <v>0</v>
      </c>
    </row>
    <row r="8" spans="1:8" x14ac:dyDescent="0.25">
      <c r="B8" t="s">
        <v>14</v>
      </c>
      <c r="C8" t="s">
        <v>12</v>
      </c>
      <c r="D8" s="1">
        <v>45318</v>
      </c>
      <c r="E8">
        <v>5</v>
      </c>
      <c r="F8">
        <v>41</v>
      </c>
      <c r="G8" t="e">
        <f>(Tableau1[[#This Row],[H Hebdo]]+F1+#REF!+#REF!+#REF!+#REF!+#REF!+#REF!+#REF!+#REF!+#REF!+#REF!)/12</f>
        <v>#VALUE!</v>
      </c>
      <c r="H8" cm="1">
        <f t="array" aca="1" ref="H8" ca="1">IF(AND(WEEKDAY(Tableau1[[#This Row],[Date]],2)=6,IFERROR(INDIRECT("B"&amp;ROW()-(11*7)-1)=B8,FALSE)),AVERAGE(INDIRECT("F"&amp;ROW()-(11*7)-1&amp;":F"&amp;ROW())),0)</f>
        <v>0</v>
      </c>
    </row>
    <row r="9" spans="1:8" x14ac:dyDescent="0.25">
      <c r="B9" t="s">
        <v>14</v>
      </c>
      <c r="C9" t="s">
        <v>6</v>
      </c>
      <c r="D9" s="1">
        <v>45319</v>
      </c>
      <c r="E9">
        <v>0</v>
      </c>
      <c r="G9" t="e">
        <f>(Tableau1[[#This Row],[H Hebdo]]+F2+#REF!+#REF!+#REF!+#REF!+#REF!+#REF!+#REF!+#REF!+#REF!+#REF!)/12</f>
        <v>#REF!</v>
      </c>
      <c r="H9" cm="1">
        <f t="array" aca="1" ref="H9" ca="1">IF(AND(WEEKDAY(Tableau1[[#This Row],[Date]],2)=6,IFERROR(INDIRECT("B"&amp;ROW()-(11*7)-1)=B9,FALSE)),AVERAGE(INDIRECT("F"&amp;ROW()-(11*7)-1&amp;":F"&amp;ROW())),0)</f>
        <v>0</v>
      </c>
    </row>
    <row r="10" spans="1:8" x14ac:dyDescent="0.25">
      <c r="B10" t="s">
        <v>14</v>
      </c>
      <c r="C10" t="s">
        <v>7</v>
      </c>
      <c r="D10" s="1">
        <v>45320</v>
      </c>
      <c r="E10">
        <v>8</v>
      </c>
      <c r="G10" t="e">
        <f>(Tableau1[[#This Row],[H Hebdo]]+F3+#REF!+#REF!+#REF!+#REF!+#REF!+#REF!+#REF!+#REF!+#REF!+#REF!)/12</f>
        <v>#REF!</v>
      </c>
      <c r="H10" cm="1">
        <f t="array" aca="1" ref="H10" ca="1">IF(AND(WEEKDAY(Tableau1[[#This Row],[Date]],2)=6,IFERROR(INDIRECT("B"&amp;ROW()-(11*7)-1)=B10,FALSE)),AVERAGE(INDIRECT("F"&amp;ROW()-(11*7)-1&amp;":F"&amp;ROW())),0)</f>
        <v>0</v>
      </c>
    </row>
    <row r="11" spans="1:8" x14ac:dyDescent="0.25">
      <c r="B11" t="s">
        <v>14</v>
      </c>
      <c r="C11" t="s">
        <v>8</v>
      </c>
      <c r="D11" s="1">
        <v>45321</v>
      </c>
      <c r="E11">
        <v>10.5</v>
      </c>
      <c r="G11" t="e">
        <f>(Tableau1[[#This Row],[H Hebdo]]+F4+#REF!+#REF!+#REF!+#REF!+#REF!+#REF!+#REF!+#REF!+#REF!+#REF!)/12</f>
        <v>#REF!</v>
      </c>
      <c r="H11" cm="1">
        <f t="array" aca="1" ref="H11" ca="1">IF(AND(WEEKDAY(Tableau1[[#This Row],[Date]],2)=6,IFERROR(INDIRECT("B"&amp;ROW()-(11*7)-1)=B11,FALSE)),AVERAGE(INDIRECT("F"&amp;ROW()-(11*7)-1&amp;":F"&amp;ROW())),0)</f>
        <v>0</v>
      </c>
    </row>
    <row r="12" spans="1:8" x14ac:dyDescent="0.25">
      <c r="B12" t="s">
        <v>14</v>
      </c>
      <c r="C12" t="s">
        <v>9</v>
      </c>
      <c r="D12" s="1">
        <v>45322</v>
      </c>
      <c r="E12">
        <v>8</v>
      </c>
      <c r="G12" t="e">
        <f>(Tableau1[[#This Row],[H Hebdo]]+F5+#REF!+#REF!+#REF!+#REF!+#REF!+#REF!+#REF!+#REF!+#REF!+#REF!)/12</f>
        <v>#REF!</v>
      </c>
      <c r="H12" cm="1">
        <f t="array" aca="1" ref="H12" ca="1">IF(AND(WEEKDAY(Tableau1[[#This Row],[Date]],2)=6,IFERROR(INDIRECT("B"&amp;ROW()-(11*7)-1)=B12,FALSE)),AVERAGE(INDIRECT("F"&amp;ROW()-(11*7)-1&amp;":F"&amp;ROW())),0)</f>
        <v>0</v>
      </c>
    </row>
    <row r="13" spans="1:8" x14ac:dyDescent="0.25">
      <c r="B13" t="s">
        <v>14</v>
      </c>
      <c r="C13" t="s">
        <v>10</v>
      </c>
      <c r="D13" s="1">
        <v>45323</v>
      </c>
      <c r="E13">
        <v>6</v>
      </c>
      <c r="G13" t="e">
        <f>(Tableau1[[#This Row],[H Hebdo]]+F6+#REF!+#REF!+#REF!+#REF!+#REF!+#REF!+#REF!+#REF!+#REF!+#REF!)/12</f>
        <v>#REF!</v>
      </c>
      <c r="H13" cm="1">
        <f t="array" aca="1" ref="H13" ca="1">IF(AND(WEEKDAY(Tableau1[[#This Row],[Date]],2)=6,IFERROR(INDIRECT("B"&amp;ROW()-(11*7)-1)=B13,FALSE)),AVERAGE(INDIRECT("F"&amp;ROW()-(11*7)-1&amp;":F"&amp;ROW())),0)</f>
        <v>0</v>
      </c>
    </row>
    <row r="14" spans="1:8" x14ac:dyDescent="0.25">
      <c r="B14" t="s">
        <v>14</v>
      </c>
      <c r="C14" t="s">
        <v>11</v>
      </c>
      <c r="D14" s="1">
        <v>45324</v>
      </c>
      <c r="E14">
        <v>0</v>
      </c>
      <c r="G14" t="e">
        <f>(Tableau1[[#This Row],[H Hebdo]]+F7+#REF!+#REF!+#REF!+#REF!+#REF!+#REF!+#REF!+#REF!+#REF!+#REF!)/12</f>
        <v>#REF!</v>
      </c>
      <c r="H14" cm="1">
        <f t="array" aca="1" ref="H14" ca="1">IF(AND(WEEKDAY(Tableau1[[#This Row],[Date]],2)=6,IFERROR(INDIRECT("B"&amp;ROW()-(11*7)-1)=B14,FALSE)),AVERAGE(INDIRECT("F"&amp;ROW()-(11*7)-1&amp;":F"&amp;ROW())),0)</f>
        <v>0</v>
      </c>
    </row>
    <row r="15" spans="1:8" x14ac:dyDescent="0.25">
      <c r="B15" t="s">
        <v>14</v>
      </c>
      <c r="C15" t="s">
        <v>12</v>
      </c>
      <c r="D15" s="1">
        <v>45325</v>
      </c>
      <c r="E15">
        <v>0</v>
      </c>
      <c r="F15">
        <v>32.5</v>
      </c>
      <c r="G15" t="e">
        <f>(Tableau1[[#This Row],[H Hebdo]]+F8+F1+#REF!+#REF!+#REF!+#REF!+#REF!+#REF!+#REF!+#REF!+#REF!)/12</f>
        <v>#VALUE!</v>
      </c>
      <c r="H15" cm="1">
        <f t="array" aca="1" ref="H15" ca="1">IF(AND(WEEKDAY(Tableau1[[#This Row],[Date]],2)=6,IFERROR(INDIRECT("B"&amp;ROW()-(11*7)-1)=B15,FALSE)),AVERAGE(INDIRECT("F"&amp;ROW()-(11*7)-1&amp;":F"&amp;ROW())),0)</f>
        <v>0</v>
      </c>
    </row>
    <row r="16" spans="1:8" x14ac:dyDescent="0.25">
      <c r="B16" t="s">
        <v>14</v>
      </c>
      <c r="C16" t="s">
        <v>6</v>
      </c>
      <c r="D16" s="1">
        <v>45333</v>
      </c>
      <c r="E16">
        <v>0</v>
      </c>
      <c r="G16" t="e">
        <f>(Tableau1[[#This Row],[H Hebdo]]+F9+F2+#REF!+#REF!+#REF!+#REF!+#REF!+#REF!+#REF!+#REF!+#REF!)/12</f>
        <v>#REF!</v>
      </c>
      <c r="H16" cm="1">
        <f t="array" aca="1" ref="H16" ca="1">IF(AND(WEEKDAY(Tableau1[[#This Row],[Date]],2)=6,IFERROR(INDIRECT("B"&amp;ROW()-(11*7)-1)=B16,FALSE)),AVERAGE(INDIRECT("F"&amp;ROW()-(11*7)-1&amp;":F"&amp;ROW())),0)</f>
        <v>0</v>
      </c>
    </row>
    <row r="17" spans="2:8" x14ac:dyDescent="0.25">
      <c r="B17" t="s">
        <v>14</v>
      </c>
      <c r="C17" t="s">
        <v>7</v>
      </c>
      <c r="D17" s="1">
        <v>45334</v>
      </c>
      <c r="E17">
        <v>8</v>
      </c>
      <c r="G17" t="e">
        <f>(Tableau1[[#This Row],[H Hebdo]]+F10+F3+#REF!+#REF!+#REF!+#REF!+#REF!+#REF!+#REF!+#REF!+#REF!)/12</f>
        <v>#REF!</v>
      </c>
      <c r="H17" cm="1">
        <f t="array" aca="1" ref="H17" ca="1">IF(AND(WEEKDAY(Tableau1[[#This Row],[Date]],2)=6,IFERROR(INDIRECT("B"&amp;ROW()-(11*7)-1)=B17,FALSE)),AVERAGE(INDIRECT("F"&amp;ROW()-(11*7)-1&amp;":F"&amp;ROW())),0)</f>
        <v>0</v>
      </c>
    </row>
    <row r="18" spans="2:8" x14ac:dyDescent="0.25">
      <c r="B18" t="s">
        <v>14</v>
      </c>
      <c r="C18" t="s">
        <v>8</v>
      </c>
      <c r="D18" s="1">
        <v>45335</v>
      </c>
      <c r="E18">
        <v>8</v>
      </c>
      <c r="G18" t="e">
        <f>(Tableau1[[#This Row],[H Hebdo]]+F11+F4+#REF!+#REF!+#REF!+#REF!+#REF!+#REF!+#REF!+#REF!+#REF!)/12</f>
        <v>#REF!</v>
      </c>
      <c r="H18" cm="1">
        <f t="array" aca="1" ref="H18" ca="1">IF(AND(WEEKDAY(Tableau1[[#This Row],[Date]],2)=6,IFERROR(INDIRECT("B"&amp;ROW()-(11*7)-1)=B18,FALSE)),AVERAGE(INDIRECT("F"&amp;ROW()-(11*7)-1&amp;":F"&amp;ROW())),0)</f>
        <v>0</v>
      </c>
    </row>
    <row r="19" spans="2:8" x14ac:dyDescent="0.25">
      <c r="B19" t="s">
        <v>14</v>
      </c>
      <c r="C19" t="s">
        <v>9</v>
      </c>
      <c r="D19" s="1">
        <v>45336</v>
      </c>
      <c r="E19">
        <v>8</v>
      </c>
      <c r="G19" t="e">
        <f>(Tableau1[[#This Row],[H Hebdo]]+F12+F5+#REF!+#REF!+#REF!+#REF!+#REF!+#REF!+#REF!+#REF!+#REF!)/12</f>
        <v>#REF!</v>
      </c>
      <c r="H19" cm="1">
        <f t="array" aca="1" ref="H19" ca="1">IF(AND(WEEKDAY(Tableau1[[#This Row],[Date]],2)=6,IFERROR(INDIRECT("B"&amp;ROW()-(11*7)-1)=B19,FALSE)),AVERAGE(INDIRECT("F"&amp;ROW()-(11*7)-1&amp;":F"&amp;ROW())),0)</f>
        <v>0</v>
      </c>
    </row>
    <row r="20" spans="2:8" x14ac:dyDescent="0.25">
      <c r="B20" t="s">
        <v>14</v>
      </c>
      <c r="C20" t="s">
        <v>10</v>
      </c>
      <c r="D20" s="1">
        <v>45337</v>
      </c>
      <c r="E20">
        <v>8</v>
      </c>
      <c r="G20" t="e">
        <f>(Tableau1[[#This Row],[H Hebdo]]+F13+F6+#REF!+#REF!+#REF!+#REF!+#REF!+#REF!+#REF!+#REF!+#REF!)/12</f>
        <v>#REF!</v>
      </c>
      <c r="H20" cm="1">
        <f t="array" aca="1" ref="H20" ca="1">IF(AND(WEEKDAY(Tableau1[[#This Row],[Date]],2)=6,IFERROR(INDIRECT("B"&amp;ROW()-(11*7)-1)=B20,FALSE)),AVERAGE(INDIRECT("F"&amp;ROW()-(11*7)-1&amp;":F"&amp;ROW())),0)</f>
        <v>0</v>
      </c>
    </row>
    <row r="21" spans="2:8" x14ac:dyDescent="0.25">
      <c r="B21" t="s">
        <v>14</v>
      </c>
      <c r="C21" t="s">
        <v>11</v>
      </c>
      <c r="D21" s="1">
        <v>45338</v>
      </c>
      <c r="E21">
        <v>8</v>
      </c>
      <c r="G21" t="e">
        <f>(Tableau1[[#This Row],[H Hebdo]]+F14+F7+#REF!+#REF!+#REF!+#REF!+#REF!+#REF!+#REF!+#REF!+#REF!)/12</f>
        <v>#REF!</v>
      </c>
      <c r="H21" cm="1">
        <f t="array" aca="1" ref="H21" ca="1">IF(AND(WEEKDAY(Tableau1[[#This Row],[Date]],2)=6,IFERROR(INDIRECT("B"&amp;ROW()-(11*7)-1)=B21,FALSE)),AVERAGE(INDIRECT("F"&amp;ROW()-(11*7)-1&amp;":F"&amp;ROW())),0)</f>
        <v>0</v>
      </c>
    </row>
    <row r="22" spans="2:8" x14ac:dyDescent="0.25">
      <c r="B22" t="s">
        <v>14</v>
      </c>
      <c r="C22" t="s">
        <v>12</v>
      </c>
      <c r="D22" s="1">
        <v>45339</v>
      </c>
      <c r="E22">
        <v>0</v>
      </c>
      <c r="F22">
        <v>40</v>
      </c>
      <c r="G22" t="e">
        <f>(Tableau1[[#This Row],[H Hebdo]]+F15+F8+F1+#REF!+#REF!+#REF!+#REF!+#REF!+#REF!+#REF!+#REF!)/12</f>
        <v>#VALUE!</v>
      </c>
      <c r="H22" cm="1">
        <f t="array" aca="1" ref="H22" ca="1">IF(AND(WEEKDAY(Tableau1[[#This Row],[Date]],2)=6,IFERROR(INDIRECT("B"&amp;ROW()-(11*7)-1)=B22,FALSE)),AVERAGE(INDIRECT("F"&amp;ROW()-(11*7)-1&amp;":F"&amp;ROW())),0)</f>
        <v>0</v>
      </c>
    </row>
    <row r="23" spans="2:8" x14ac:dyDescent="0.25">
      <c r="B23" t="s">
        <v>14</v>
      </c>
      <c r="C23" t="s">
        <v>6</v>
      </c>
      <c r="D23" s="1">
        <v>45340</v>
      </c>
      <c r="E23">
        <v>0</v>
      </c>
      <c r="G23" t="e">
        <f>(Tableau1[[#This Row],[H Hebdo]]+F16+F9+F2+#REF!+#REF!+#REF!+#REF!+#REF!+#REF!+#REF!+#REF!)/12</f>
        <v>#REF!</v>
      </c>
      <c r="H23" cm="1">
        <f t="array" aca="1" ref="H23" ca="1">IF(AND(WEEKDAY(Tableau1[[#This Row],[Date]],2)=6,IFERROR(INDIRECT("B"&amp;ROW()-(11*7)-1)=B23,FALSE)),AVERAGE(INDIRECT("F"&amp;ROW()-(11*7)-1&amp;":F"&amp;ROW())),0)</f>
        <v>0</v>
      </c>
    </row>
    <row r="24" spans="2:8" x14ac:dyDescent="0.25">
      <c r="B24" t="s">
        <v>14</v>
      </c>
      <c r="C24" t="s">
        <v>7</v>
      </c>
      <c r="D24" s="1">
        <v>45341</v>
      </c>
      <c r="E24">
        <v>0</v>
      </c>
      <c r="G24" t="e">
        <f>(Tableau1[[#This Row],[H Hebdo]]+F17+F10+F3+#REF!+#REF!+#REF!+#REF!+#REF!+#REF!+#REF!+#REF!)/12</f>
        <v>#REF!</v>
      </c>
      <c r="H24" cm="1">
        <f t="array" aca="1" ref="H24" ca="1">IF(AND(WEEKDAY(Tableau1[[#This Row],[Date]],2)=6,IFERROR(INDIRECT("B"&amp;ROW()-(11*7)-1)=B24,FALSE)),AVERAGE(INDIRECT("F"&amp;ROW()-(11*7)-1&amp;":F"&amp;ROW())),0)</f>
        <v>0</v>
      </c>
    </row>
    <row r="25" spans="2:8" x14ac:dyDescent="0.25">
      <c r="B25" t="s">
        <v>14</v>
      </c>
      <c r="C25" t="s">
        <v>8</v>
      </c>
      <c r="D25" s="1">
        <v>45342</v>
      </c>
      <c r="E25">
        <v>8</v>
      </c>
      <c r="G25" t="e">
        <f>(Tableau1[[#This Row],[H Hebdo]]+F18+F11+F4+#REF!+#REF!+#REF!+#REF!+#REF!+#REF!+#REF!+#REF!)/12</f>
        <v>#REF!</v>
      </c>
      <c r="H25" cm="1">
        <f t="array" aca="1" ref="H25" ca="1">IF(AND(WEEKDAY(Tableau1[[#This Row],[Date]],2)=6,IFERROR(INDIRECT("B"&amp;ROW()-(11*7)-1)=B25,FALSE)),AVERAGE(INDIRECT("F"&amp;ROW()-(11*7)-1&amp;":F"&amp;ROW())),0)</f>
        <v>0</v>
      </c>
    </row>
    <row r="26" spans="2:8" x14ac:dyDescent="0.25">
      <c r="B26" t="s">
        <v>14</v>
      </c>
      <c r="C26" t="s">
        <v>9</v>
      </c>
      <c r="D26" s="1">
        <v>45343</v>
      </c>
      <c r="E26">
        <v>9.5</v>
      </c>
      <c r="G26" t="e">
        <f>(Tableau1[[#This Row],[H Hebdo]]+F19+F12+F5+#REF!+#REF!+#REF!+#REF!+#REF!+#REF!+#REF!+#REF!)/12</f>
        <v>#REF!</v>
      </c>
      <c r="H26" cm="1">
        <f t="array" aca="1" ref="H26" ca="1">IF(AND(WEEKDAY(Tableau1[[#This Row],[Date]],2)=6,IFERROR(INDIRECT("B"&amp;ROW()-(11*7)-1)=B26,FALSE)),AVERAGE(INDIRECT("F"&amp;ROW()-(11*7)-1&amp;":F"&amp;ROW())),0)</f>
        <v>0</v>
      </c>
    </row>
    <row r="27" spans="2:8" x14ac:dyDescent="0.25">
      <c r="B27" t="s">
        <v>14</v>
      </c>
      <c r="C27" t="s">
        <v>10</v>
      </c>
      <c r="D27" s="1">
        <v>45344</v>
      </c>
      <c r="E27">
        <v>12</v>
      </c>
      <c r="G27" t="e">
        <f>(Tableau1[[#This Row],[H Hebdo]]+F20+F13+F6+#REF!+#REF!+#REF!+#REF!+#REF!+#REF!+#REF!+#REF!)/12</f>
        <v>#REF!</v>
      </c>
      <c r="H27" cm="1">
        <f t="array" aca="1" ref="H27" ca="1">IF(AND(WEEKDAY(Tableau1[[#This Row],[Date]],2)=6,IFERROR(INDIRECT("B"&amp;ROW()-(11*7)-1)=B27,FALSE)),AVERAGE(INDIRECT("F"&amp;ROW()-(11*7)-1&amp;":F"&amp;ROW())),0)</f>
        <v>0</v>
      </c>
    </row>
    <row r="28" spans="2:8" x14ac:dyDescent="0.25">
      <c r="B28" t="s">
        <v>14</v>
      </c>
      <c r="C28" t="s">
        <v>11</v>
      </c>
      <c r="D28" s="1">
        <v>45345</v>
      </c>
      <c r="E28">
        <v>10.5</v>
      </c>
      <c r="G28" t="e">
        <f>(Tableau1[[#This Row],[H Hebdo]]+F21+F14+F7+#REF!+#REF!+#REF!+#REF!+#REF!+#REF!+#REF!+#REF!)/12</f>
        <v>#REF!</v>
      </c>
      <c r="H28" cm="1">
        <f t="array" aca="1" ref="H28" ca="1">IF(AND(WEEKDAY(Tableau1[[#This Row],[Date]],2)=6,IFERROR(INDIRECT("B"&amp;ROW()-(11*7)-1)=B28,FALSE)),AVERAGE(INDIRECT("F"&amp;ROW()-(11*7)-1&amp;":F"&amp;ROW())),0)</f>
        <v>0</v>
      </c>
    </row>
    <row r="29" spans="2:8" x14ac:dyDescent="0.25">
      <c r="B29" t="s">
        <v>14</v>
      </c>
      <c r="C29" t="s">
        <v>12</v>
      </c>
      <c r="D29" s="1">
        <v>45346</v>
      </c>
      <c r="E29">
        <v>0</v>
      </c>
      <c r="F29">
        <v>40</v>
      </c>
      <c r="G29" t="e">
        <f>(Tableau1[[#This Row],[H Hebdo]]+F22+F15+F8+F1+#REF!+#REF!+#REF!+#REF!+#REF!+#REF!+#REF!)/12</f>
        <v>#VALUE!</v>
      </c>
      <c r="H29" cm="1">
        <f t="array" aca="1" ref="H29" ca="1">IF(AND(WEEKDAY(Tableau1[[#This Row],[Date]],2)=6,IFERROR(INDIRECT("B"&amp;ROW()-(11*7)-1)=B29,FALSE)),AVERAGE(INDIRECT("F"&amp;ROW()-(11*7)-1&amp;":F"&amp;ROW())),0)</f>
        <v>0</v>
      </c>
    </row>
    <row r="30" spans="2:8" x14ac:dyDescent="0.25">
      <c r="B30" t="s">
        <v>14</v>
      </c>
      <c r="C30" t="s">
        <v>6</v>
      </c>
      <c r="D30" s="1">
        <v>45347</v>
      </c>
      <c r="E30">
        <v>0</v>
      </c>
      <c r="G30" t="e">
        <f>(Tableau1[[#This Row],[H Hebdo]]+F23+F16+F9+F2+#REF!+#REF!+#REF!+#REF!+#REF!+#REF!+#REF!)/12</f>
        <v>#REF!</v>
      </c>
      <c r="H30" cm="1">
        <f t="array" aca="1" ref="H30" ca="1">IF(AND(WEEKDAY(Tableau1[[#This Row],[Date]],2)=6,IFERROR(INDIRECT("B"&amp;ROW()-(11*7)-1)=B30,FALSE)),AVERAGE(INDIRECT("F"&amp;ROW()-(11*7)-1&amp;":F"&amp;ROW())),0)</f>
        <v>0</v>
      </c>
    </row>
    <row r="31" spans="2:8" x14ac:dyDescent="0.25">
      <c r="B31" t="s">
        <v>14</v>
      </c>
      <c r="C31" t="s">
        <v>7</v>
      </c>
      <c r="D31" s="1">
        <v>45348</v>
      </c>
      <c r="E31">
        <v>10.75</v>
      </c>
      <c r="G31" t="e">
        <f>(Tableau1[[#This Row],[H Hebdo]]+F24+F17+F10+F3+#REF!+#REF!+#REF!+#REF!+#REF!+#REF!+#REF!)/12</f>
        <v>#REF!</v>
      </c>
      <c r="H31" cm="1">
        <f t="array" aca="1" ref="H31" ca="1">IF(AND(WEEKDAY(Tableau1[[#This Row],[Date]],2)=6,IFERROR(INDIRECT("B"&amp;ROW()-(11*7)-1)=B31,FALSE)),AVERAGE(INDIRECT("F"&amp;ROW()-(11*7)-1&amp;":F"&amp;ROW())),0)</f>
        <v>0</v>
      </c>
    </row>
    <row r="32" spans="2:8" x14ac:dyDescent="0.25">
      <c r="B32" t="s">
        <v>14</v>
      </c>
      <c r="C32" t="s">
        <v>8</v>
      </c>
      <c r="D32" s="1">
        <v>45349</v>
      </c>
      <c r="E32">
        <v>10</v>
      </c>
      <c r="G32" t="e">
        <f>(Tableau1[[#This Row],[H Hebdo]]+F25+F18+F11+F4+#REF!+#REF!+#REF!+#REF!+#REF!+#REF!+#REF!)/12</f>
        <v>#REF!</v>
      </c>
      <c r="H32" cm="1">
        <f t="array" aca="1" ref="H32" ca="1">IF(AND(WEEKDAY(Tableau1[[#This Row],[Date]],2)=6,IFERROR(INDIRECT("B"&amp;ROW()-(11*7)-1)=B32,FALSE)),AVERAGE(INDIRECT("F"&amp;ROW()-(11*7)-1&amp;":F"&amp;ROW())),0)</f>
        <v>0</v>
      </c>
    </row>
    <row r="33" spans="2:8" x14ac:dyDescent="0.25">
      <c r="B33" t="s">
        <v>14</v>
      </c>
      <c r="C33" t="s">
        <v>9</v>
      </c>
      <c r="D33" s="1">
        <v>45350</v>
      </c>
      <c r="E33">
        <v>8</v>
      </c>
      <c r="G33" t="e">
        <f>(Tableau1[[#This Row],[H Hebdo]]+F26+F19+F12+F5+#REF!+#REF!+#REF!+#REF!+#REF!+#REF!+#REF!)/12</f>
        <v>#REF!</v>
      </c>
      <c r="H33" cm="1">
        <f t="array" aca="1" ref="H33" ca="1">IF(AND(WEEKDAY(Tableau1[[#This Row],[Date]],2)=6,IFERROR(INDIRECT("B"&amp;ROW()-(11*7)-1)=B33,FALSE)),AVERAGE(INDIRECT("F"&amp;ROW()-(11*7)-1&amp;":F"&amp;ROW())),0)</f>
        <v>0</v>
      </c>
    </row>
    <row r="34" spans="2:8" x14ac:dyDescent="0.25">
      <c r="B34" t="s">
        <v>14</v>
      </c>
      <c r="C34" t="s">
        <v>10</v>
      </c>
      <c r="D34" s="1">
        <v>45351</v>
      </c>
      <c r="E34">
        <v>6.75</v>
      </c>
      <c r="G34" t="e">
        <f>(Tableau1[[#This Row],[H Hebdo]]+F27+F20+F13+F6+#REF!+#REF!+#REF!+#REF!+#REF!+#REF!+#REF!)/12</f>
        <v>#REF!</v>
      </c>
      <c r="H34" cm="1">
        <f t="array" aca="1" ref="H34" ca="1">IF(AND(WEEKDAY(Tableau1[[#This Row],[Date]],2)=6,IFERROR(INDIRECT("B"&amp;ROW()-(11*7)-1)=B34,FALSE)),AVERAGE(INDIRECT("F"&amp;ROW()-(11*7)-1&amp;":F"&amp;ROW())),0)</f>
        <v>0</v>
      </c>
    </row>
    <row r="35" spans="2:8" x14ac:dyDescent="0.25">
      <c r="B35" t="s">
        <v>14</v>
      </c>
      <c r="C35" t="s">
        <v>11</v>
      </c>
      <c r="D35" s="1">
        <v>45352</v>
      </c>
      <c r="E35">
        <v>0</v>
      </c>
      <c r="G35" t="e">
        <f>(Tableau1[[#This Row],[H Hebdo]]+F28+F21+F14+F7+#REF!+#REF!+#REF!+#REF!+#REF!+#REF!+#REF!)/12</f>
        <v>#REF!</v>
      </c>
      <c r="H35" cm="1">
        <f t="array" aca="1" ref="H35" ca="1">IF(AND(WEEKDAY(Tableau1[[#This Row],[Date]],2)=6,IFERROR(INDIRECT("B"&amp;ROW()-(11*7)-1)=B35,FALSE)),AVERAGE(INDIRECT("F"&amp;ROW()-(11*7)-1&amp;":F"&amp;ROW())),0)</f>
        <v>0</v>
      </c>
    </row>
    <row r="36" spans="2:8" x14ac:dyDescent="0.25">
      <c r="B36" t="s">
        <v>14</v>
      </c>
      <c r="C36" t="s">
        <v>12</v>
      </c>
      <c r="D36" s="1">
        <v>45353</v>
      </c>
      <c r="E36">
        <v>0</v>
      </c>
      <c r="F36">
        <v>35.5</v>
      </c>
      <c r="G36" t="e">
        <f>(Tableau1[[#This Row],[H Hebdo]]+F29+F22+F15+F8+F1+#REF!+#REF!+#REF!+#REF!+#REF!+#REF!)/12</f>
        <v>#VALUE!</v>
      </c>
      <c r="H36" cm="1">
        <f t="array" aca="1" ref="H36" ca="1">IF(AND(WEEKDAY(Tableau1[[#This Row],[Date]],2)=6,IFERROR(INDIRECT("B"&amp;ROW()-(11*7)-1)=B36,FALSE)),AVERAGE(INDIRECT("F"&amp;ROW()-(11*7)-1&amp;":F"&amp;ROW())),0)</f>
        <v>0</v>
      </c>
    </row>
    <row r="37" spans="2:8" x14ac:dyDescent="0.25">
      <c r="B37" t="s">
        <v>14</v>
      </c>
      <c r="C37" t="s">
        <v>6</v>
      </c>
      <c r="D37" s="1">
        <v>45361</v>
      </c>
      <c r="E37">
        <v>0</v>
      </c>
      <c r="G37" t="e">
        <f>(Tableau1[[#This Row],[H Hebdo]]+F30+F23+F16+F9+F2+#REF!+#REF!+#REF!+#REF!+#REF!+#REF!)/12</f>
        <v>#REF!</v>
      </c>
      <c r="H37" cm="1">
        <f t="array" aca="1" ref="H37" ca="1">IF(AND(WEEKDAY(Tableau1[[#This Row],[Date]],2)=6,IFERROR(INDIRECT("B"&amp;ROW()-(11*7)-1)=B37,FALSE)),AVERAGE(INDIRECT("F"&amp;ROW()-(11*7)-1&amp;":F"&amp;ROW())),0)</f>
        <v>0</v>
      </c>
    </row>
    <row r="38" spans="2:8" x14ac:dyDescent="0.25">
      <c r="B38" t="s">
        <v>14</v>
      </c>
      <c r="C38" t="s">
        <v>7</v>
      </c>
      <c r="D38" s="1">
        <v>45362</v>
      </c>
      <c r="E38">
        <v>0</v>
      </c>
      <c r="G38" t="e">
        <f>(Tableau1[[#This Row],[H Hebdo]]+F31+F24+F17+F10+F3+#REF!+#REF!+#REF!+#REF!+#REF!+#REF!)/12</f>
        <v>#REF!</v>
      </c>
      <c r="H38" cm="1">
        <f t="array" aca="1" ref="H38" ca="1">IF(AND(WEEKDAY(Tableau1[[#This Row],[Date]],2)=6,IFERROR(INDIRECT("B"&amp;ROW()-(11*7)-1)=B38,FALSE)),AVERAGE(INDIRECT("F"&amp;ROW()-(11*7)-1&amp;":F"&amp;ROW())),0)</f>
        <v>0</v>
      </c>
    </row>
    <row r="39" spans="2:8" x14ac:dyDescent="0.25">
      <c r="B39" t="s">
        <v>14</v>
      </c>
      <c r="C39" t="s">
        <v>8</v>
      </c>
      <c r="D39" s="1">
        <v>45363</v>
      </c>
      <c r="E39">
        <v>8</v>
      </c>
      <c r="G39" t="e">
        <f>(Tableau1[[#This Row],[H Hebdo]]+F32+F25+F18+F11+F4+#REF!+#REF!+#REF!+#REF!+#REF!+#REF!)/12</f>
        <v>#REF!</v>
      </c>
      <c r="H39" cm="1">
        <f t="array" aca="1" ref="H39" ca="1">IF(AND(WEEKDAY(Tableau1[[#This Row],[Date]],2)=6,IFERROR(INDIRECT("B"&amp;ROW()-(11*7)-1)=B39,FALSE)),AVERAGE(INDIRECT("F"&amp;ROW()-(11*7)-1&amp;":F"&amp;ROW())),0)</f>
        <v>0</v>
      </c>
    </row>
    <row r="40" spans="2:8" x14ac:dyDescent="0.25">
      <c r="B40" t="s">
        <v>14</v>
      </c>
      <c r="C40" t="s">
        <v>9</v>
      </c>
      <c r="D40" s="1">
        <v>45364</v>
      </c>
      <c r="E40">
        <v>8</v>
      </c>
      <c r="G40" t="e">
        <f>(Tableau1[[#This Row],[H Hebdo]]+F33+F26+F19+F12+F5+#REF!+#REF!+#REF!+#REF!+#REF!+#REF!)/12</f>
        <v>#REF!</v>
      </c>
      <c r="H40" cm="1">
        <f t="array" aca="1" ref="H40" ca="1">IF(AND(WEEKDAY(Tableau1[[#This Row],[Date]],2)=6,IFERROR(INDIRECT("B"&amp;ROW()-(11*7)-1)=B40,FALSE)),AVERAGE(INDIRECT("F"&amp;ROW()-(11*7)-1&amp;":F"&amp;ROW())),0)</f>
        <v>0</v>
      </c>
    </row>
    <row r="41" spans="2:8" x14ac:dyDescent="0.25">
      <c r="B41" t="s">
        <v>14</v>
      </c>
      <c r="C41" t="s">
        <v>10</v>
      </c>
      <c r="D41" s="1">
        <v>45365</v>
      </c>
      <c r="E41">
        <v>8</v>
      </c>
      <c r="G41" t="e">
        <f>(Tableau1[[#This Row],[H Hebdo]]+F34+F27+F20+F13+F6+#REF!+#REF!+#REF!+#REF!+#REF!+#REF!)/12</f>
        <v>#REF!</v>
      </c>
      <c r="H41" cm="1">
        <f t="array" aca="1" ref="H41" ca="1">IF(AND(WEEKDAY(Tableau1[[#This Row],[Date]],2)=6,IFERROR(INDIRECT("B"&amp;ROW()-(11*7)-1)=B41,FALSE)),AVERAGE(INDIRECT("F"&amp;ROW()-(11*7)-1&amp;":F"&amp;ROW())),0)</f>
        <v>0</v>
      </c>
    </row>
    <row r="42" spans="2:8" x14ac:dyDescent="0.25">
      <c r="B42" t="s">
        <v>14</v>
      </c>
      <c r="C42" t="s">
        <v>11</v>
      </c>
      <c r="D42" s="1">
        <v>45366</v>
      </c>
      <c r="E42">
        <v>8.75</v>
      </c>
      <c r="G42" t="e">
        <f>(Tableau1[[#This Row],[H Hebdo]]+F35+F28+F21+F14+F7+#REF!+#REF!+#REF!+#REF!+#REF!+#REF!)/12</f>
        <v>#REF!</v>
      </c>
      <c r="H42" cm="1">
        <f t="array" aca="1" ref="H42" ca="1">IF(AND(WEEKDAY(Tableau1[[#This Row],[Date]],2)=6,IFERROR(INDIRECT("B"&amp;ROW()-(11*7)-1)=B42,FALSE)),AVERAGE(INDIRECT("F"&amp;ROW()-(11*7)-1&amp;":F"&amp;ROW())),0)</f>
        <v>0</v>
      </c>
    </row>
    <row r="43" spans="2:8" x14ac:dyDescent="0.25">
      <c r="B43" t="s">
        <v>14</v>
      </c>
      <c r="C43" t="s">
        <v>12</v>
      </c>
      <c r="D43" s="1">
        <v>45367</v>
      </c>
      <c r="E43">
        <v>0</v>
      </c>
      <c r="F43">
        <v>32.75</v>
      </c>
      <c r="G43" t="e">
        <f>(Tableau1[[#This Row],[H Hebdo]]+F36+F29+F22+F15+F8+F1+#REF!+#REF!+#REF!+#REF!+#REF!)/12</f>
        <v>#VALUE!</v>
      </c>
      <c r="H43" cm="1">
        <f t="array" aca="1" ref="H43" ca="1">IF(AND(WEEKDAY(Tableau1[[#This Row],[Date]],2)=6,IFERROR(INDIRECT("B"&amp;ROW()-(11*7)-1)=B43,FALSE)),AVERAGE(INDIRECT("F"&amp;ROW()-(11*7)-1&amp;":F"&amp;ROW())),0)</f>
        <v>0</v>
      </c>
    </row>
    <row r="44" spans="2:8" x14ac:dyDescent="0.25">
      <c r="B44" t="s">
        <v>14</v>
      </c>
      <c r="C44" t="s">
        <v>6</v>
      </c>
      <c r="D44" s="1">
        <v>45368</v>
      </c>
      <c r="E44">
        <v>0</v>
      </c>
      <c r="G44" t="e">
        <f>(Tableau1[[#This Row],[H Hebdo]]+F37+F30+F23+F16+F9+F2+#REF!+#REF!+#REF!+#REF!+#REF!)/12</f>
        <v>#REF!</v>
      </c>
      <c r="H44" cm="1">
        <f t="array" aca="1" ref="H44" ca="1">IF(AND(WEEKDAY(Tableau1[[#This Row],[Date]],2)=6,IFERROR(INDIRECT("B"&amp;ROW()-(11*7)-1)=B44,FALSE)),AVERAGE(INDIRECT("F"&amp;ROW()-(11*7)-1&amp;":F"&amp;ROW())),0)</f>
        <v>0</v>
      </c>
    </row>
    <row r="45" spans="2:8" x14ac:dyDescent="0.25">
      <c r="B45" t="s">
        <v>14</v>
      </c>
      <c r="C45" t="s">
        <v>7</v>
      </c>
      <c r="D45" s="1">
        <v>45369</v>
      </c>
      <c r="E45">
        <v>8.5</v>
      </c>
      <c r="G45" t="e">
        <f>(Tableau1[[#This Row],[H Hebdo]]+F38+F31+F24+F17+F10+F3+#REF!+#REF!+#REF!+#REF!+#REF!)/12</f>
        <v>#REF!</v>
      </c>
      <c r="H45" cm="1">
        <f t="array" aca="1" ref="H45" ca="1">IF(AND(WEEKDAY(Tableau1[[#This Row],[Date]],2)=6,IFERROR(INDIRECT("B"&amp;ROW()-(11*7)-1)=B45,FALSE)),AVERAGE(INDIRECT("F"&amp;ROW()-(11*7)-1&amp;":F"&amp;ROW())),0)</f>
        <v>0</v>
      </c>
    </row>
    <row r="46" spans="2:8" x14ac:dyDescent="0.25">
      <c r="B46" t="s">
        <v>14</v>
      </c>
      <c r="C46" t="s">
        <v>8</v>
      </c>
      <c r="D46" s="1">
        <v>45370</v>
      </c>
      <c r="E46">
        <v>8</v>
      </c>
      <c r="G46" t="e">
        <f>(Tableau1[[#This Row],[H Hebdo]]+F39+F32+F25+F18+F11+F4+#REF!+#REF!+#REF!+#REF!+#REF!)/12</f>
        <v>#REF!</v>
      </c>
      <c r="H46" cm="1">
        <f t="array" aca="1" ref="H46" ca="1">IF(AND(WEEKDAY(Tableau1[[#This Row],[Date]],2)=6,IFERROR(INDIRECT("B"&amp;ROW()-(11*7)-1)=B46,FALSE)),AVERAGE(INDIRECT("F"&amp;ROW()-(11*7)-1&amp;":F"&amp;ROW())),0)</f>
        <v>0</v>
      </c>
    </row>
    <row r="47" spans="2:8" x14ac:dyDescent="0.25">
      <c r="B47" t="s">
        <v>14</v>
      </c>
      <c r="C47" t="s">
        <v>9</v>
      </c>
      <c r="D47" s="1">
        <v>45371</v>
      </c>
      <c r="E47">
        <v>8</v>
      </c>
      <c r="G47" t="e">
        <f>(Tableau1[[#This Row],[H Hebdo]]+F40+F33+F26+F19+F12+F5+#REF!+#REF!+#REF!+#REF!+#REF!)/12</f>
        <v>#REF!</v>
      </c>
      <c r="H47" cm="1">
        <f t="array" aca="1" ref="H47" ca="1">IF(AND(WEEKDAY(Tableau1[[#This Row],[Date]],2)=6,IFERROR(INDIRECT("B"&amp;ROW()-(11*7)-1)=B47,FALSE)),AVERAGE(INDIRECT("F"&amp;ROW()-(11*7)-1&amp;":F"&amp;ROW())),0)</f>
        <v>0</v>
      </c>
    </row>
    <row r="48" spans="2:8" x14ac:dyDescent="0.25">
      <c r="B48" t="s">
        <v>14</v>
      </c>
      <c r="C48" t="s">
        <v>10</v>
      </c>
      <c r="D48" s="1">
        <v>45372</v>
      </c>
      <c r="E48">
        <v>8</v>
      </c>
      <c r="G48" t="e">
        <f>(Tableau1[[#This Row],[H Hebdo]]+F41+F34+F27+F20+F13+F6+#REF!+#REF!+#REF!+#REF!+#REF!)/12</f>
        <v>#REF!</v>
      </c>
      <c r="H48" cm="1">
        <f t="array" aca="1" ref="H48" ca="1">IF(AND(WEEKDAY(Tableau1[[#This Row],[Date]],2)=6,IFERROR(INDIRECT("B"&amp;ROW()-(11*7)-1)=B48,FALSE)),AVERAGE(INDIRECT("F"&amp;ROW()-(11*7)-1&amp;":F"&amp;ROW())),0)</f>
        <v>0</v>
      </c>
    </row>
    <row r="49" spans="2:8" x14ac:dyDescent="0.25">
      <c r="B49" t="s">
        <v>14</v>
      </c>
      <c r="C49" t="s">
        <v>11</v>
      </c>
      <c r="D49" s="1">
        <v>45373</v>
      </c>
      <c r="E49">
        <v>8</v>
      </c>
      <c r="G49" t="e">
        <f>(Tableau1[[#This Row],[H Hebdo]]+F42+F35+F28+F21+F14+F7+#REF!+#REF!+#REF!+#REF!+#REF!)/12</f>
        <v>#REF!</v>
      </c>
      <c r="H49" cm="1">
        <f t="array" aca="1" ref="H49" ca="1">IF(AND(WEEKDAY(Tableau1[[#This Row],[Date]],2)=6,IFERROR(INDIRECT("B"&amp;ROW()-(11*7)-1)=B49,FALSE)),AVERAGE(INDIRECT("F"&amp;ROW()-(11*7)-1&amp;":F"&amp;ROW())),0)</f>
        <v>0</v>
      </c>
    </row>
    <row r="50" spans="2:8" x14ac:dyDescent="0.25">
      <c r="B50" t="s">
        <v>14</v>
      </c>
      <c r="C50" t="s">
        <v>12</v>
      </c>
      <c r="D50" s="1">
        <v>45374</v>
      </c>
      <c r="E50">
        <v>0</v>
      </c>
      <c r="F50">
        <v>40.5</v>
      </c>
      <c r="G50" t="e">
        <f>(Tableau1[[#This Row],[H Hebdo]]+F43+F36+F29+F22+F15+F8+F1+#REF!+#REF!+#REF!+#REF!)/12</f>
        <v>#VALUE!</v>
      </c>
      <c r="H50" cm="1">
        <f t="array" aca="1" ref="H50" ca="1">IF(AND(WEEKDAY(Tableau1[[#This Row],[Date]],2)=6,IFERROR(INDIRECT("B"&amp;ROW()-(11*7)-1)=B50,FALSE)),AVERAGE(INDIRECT("F"&amp;ROW()-(11*7)-1&amp;":F"&amp;ROW())),0)</f>
        <v>0</v>
      </c>
    </row>
    <row r="51" spans="2:8" x14ac:dyDescent="0.25">
      <c r="B51" t="s">
        <v>14</v>
      </c>
      <c r="C51" t="s">
        <v>6</v>
      </c>
      <c r="D51" s="1">
        <v>45403</v>
      </c>
      <c r="E51">
        <v>0</v>
      </c>
      <c r="G51" t="e">
        <f>(Tableau1[[#This Row],[H Hebdo]]+F44+F37+F30+F23+F16+F9+F2+#REF!+#REF!+#REF!+#REF!)/12</f>
        <v>#REF!</v>
      </c>
      <c r="H51" cm="1">
        <f t="array" aca="1" ref="H51" ca="1">IF(AND(WEEKDAY(Tableau1[[#This Row],[Date]],2)=6,IFERROR(INDIRECT("B"&amp;ROW()-(11*7)-1)=B51,FALSE)),AVERAGE(INDIRECT("F"&amp;ROW()-(11*7)-1&amp;":F"&amp;ROW())),0)</f>
        <v>0</v>
      </c>
    </row>
    <row r="52" spans="2:8" x14ac:dyDescent="0.25">
      <c r="B52" t="s">
        <v>14</v>
      </c>
      <c r="C52" t="s">
        <v>7</v>
      </c>
      <c r="D52" s="1">
        <v>45404</v>
      </c>
      <c r="E52">
        <v>0</v>
      </c>
      <c r="G52" t="e">
        <f>(Tableau1[[#This Row],[H Hebdo]]+F45+F38+F31+F24+F17+F10+F3+#REF!+#REF!+#REF!+#REF!)/12</f>
        <v>#REF!</v>
      </c>
      <c r="H52" cm="1">
        <f t="array" aca="1" ref="H52" ca="1">IF(AND(WEEKDAY(Tableau1[[#This Row],[Date]],2)=6,IFERROR(INDIRECT("B"&amp;ROW()-(11*7)-1)=B52,FALSE)),AVERAGE(INDIRECT("F"&amp;ROW()-(11*7)-1&amp;":F"&amp;ROW())),0)</f>
        <v>0</v>
      </c>
    </row>
    <row r="53" spans="2:8" x14ac:dyDescent="0.25">
      <c r="B53" t="s">
        <v>14</v>
      </c>
      <c r="C53" t="s">
        <v>8</v>
      </c>
      <c r="D53" s="1">
        <v>45405</v>
      </c>
      <c r="E53">
        <v>8</v>
      </c>
      <c r="G53" t="e">
        <f>(Tableau1[[#This Row],[H Hebdo]]+F46+F39+F32+F25+F18+F11+F4+#REF!+#REF!+#REF!+#REF!)/12</f>
        <v>#REF!</v>
      </c>
      <c r="H53" cm="1">
        <f t="array" aca="1" ref="H53" ca="1">IF(AND(WEEKDAY(Tableau1[[#This Row],[Date]],2)=6,IFERROR(INDIRECT("B"&amp;ROW()-(11*7)-1)=B53,FALSE)),AVERAGE(INDIRECT("F"&amp;ROW()-(11*7)-1&amp;":F"&amp;ROW())),0)</f>
        <v>0</v>
      </c>
    </row>
    <row r="54" spans="2:8" x14ac:dyDescent="0.25">
      <c r="B54" t="s">
        <v>14</v>
      </c>
      <c r="C54" t="s">
        <v>9</v>
      </c>
      <c r="D54" s="1">
        <v>45406</v>
      </c>
      <c r="E54">
        <v>8</v>
      </c>
      <c r="G54" t="e">
        <f>(Tableau1[[#This Row],[H Hebdo]]+F47+F40+F33+F26+F19+F12+F5+#REF!+#REF!+#REF!+#REF!)/12</f>
        <v>#REF!</v>
      </c>
      <c r="H54" cm="1">
        <f t="array" aca="1" ref="H54" ca="1">IF(AND(WEEKDAY(Tableau1[[#This Row],[Date]],2)=6,IFERROR(INDIRECT("B"&amp;ROW()-(11*7)-1)=B54,FALSE)),AVERAGE(INDIRECT("F"&amp;ROW()-(11*7)-1&amp;":F"&amp;ROW())),0)</f>
        <v>0</v>
      </c>
    </row>
    <row r="55" spans="2:8" x14ac:dyDescent="0.25">
      <c r="B55" t="s">
        <v>14</v>
      </c>
      <c r="C55" t="s">
        <v>10</v>
      </c>
      <c r="D55" s="1">
        <v>45407</v>
      </c>
      <c r="E55">
        <v>8</v>
      </c>
      <c r="G55" t="e">
        <f>(Tableau1[[#This Row],[H Hebdo]]+F48+F41+F34+F27+F20+F13+F6+#REF!+#REF!+#REF!+#REF!)/12</f>
        <v>#REF!</v>
      </c>
      <c r="H55" cm="1">
        <f t="array" aca="1" ref="H55" ca="1">IF(AND(WEEKDAY(Tableau1[[#This Row],[Date]],2)=6,IFERROR(INDIRECT("B"&amp;ROW()-(11*7)-1)=B55,FALSE)),AVERAGE(INDIRECT("F"&amp;ROW()-(11*7)-1&amp;":F"&amp;ROW())),0)</f>
        <v>0</v>
      </c>
    </row>
    <row r="56" spans="2:8" x14ac:dyDescent="0.25">
      <c r="B56" t="s">
        <v>14</v>
      </c>
      <c r="C56" t="s">
        <v>11</v>
      </c>
      <c r="D56" s="1">
        <v>45408</v>
      </c>
      <c r="E56">
        <v>8</v>
      </c>
      <c r="G56" t="e">
        <f>(Tableau1[[#This Row],[H Hebdo]]+F49+F42+F35+F28+F21+F14+F7+#REF!+#REF!+#REF!+#REF!)/12</f>
        <v>#REF!</v>
      </c>
      <c r="H56" cm="1">
        <f t="array" aca="1" ref="H56" ca="1">IF(AND(WEEKDAY(Tableau1[[#This Row],[Date]],2)=6,IFERROR(INDIRECT("B"&amp;ROW()-(11*7)-1)=B56,FALSE)),AVERAGE(INDIRECT("F"&amp;ROW()-(11*7)-1&amp;":F"&amp;ROW())),0)</f>
        <v>0</v>
      </c>
    </row>
    <row r="57" spans="2:8" x14ac:dyDescent="0.25">
      <c r="B57" t="s">
        <v>14</v>
      </c>
      <c r="C57" t="s">
        <v>12</v>
      </c>
      <c r="D57" s="1">
        <v>45409</v>
      </c>
      <c r="E57">
        <v>0</v>
      </c>
      <c r="F57">
        <v>32</v>
      </c>
      <c r="G57" t="e">
        <f>(Tableau1[[#This Row],[H Hebdo]]+F50+F43+F36+F29+F22+F15+F8+F1+#REF!+#REF!+#REF!)/12</f>
        <v>#VALUE!</v>
      </c>
      <c r="H57" cm="1">
        <f t="array" aca="1" ref="H57" ca="1">IF(AND(WEEKDAY(Tableau1[[#This Row],[Date]],2)=6,IFERROR(INDIRECT("B"&amp;ROW()-(11*7)-1)=B57,FALSE)),AVERAGE(INDIRECT("F"&amp;ROW()-(11*7)-1&amp;":F"&amp;ROW())),0)</f>
        <v>0</v>
      </c>
    </row>
    <row r="58" spans="2:8" x14ac:dyDescent="0.25">
      <c r="B58" t="s">
        <v>14</v>
      </c>
      <c r="C58" t="s">
        <v>6</v>
      </c>
      <c r="D58" s="1">
        <v>45410</v>
      </c>
      <c r="E58">
        <v>1</v>
      </c>
      <c r="G58" t="e">
        <f>(Tableau1[[#This Row],[H Hebdo]]+F51+F44+F37+F30+F23+F16+F9+F2+#REF!+#REF!+#REF!)/12</f>
        <v>#REF!</v>
      </c>
      <c r="H58" cm="1">
        <f t="array" aca="1" ref="H58" ca="1">IF(AND(WEEKDAY(Tableau1[[#This Row],[Date]],2)=6,IFERROR(INDIRECT("B"&amp;ROW()-(11*7)-1)=B58,FALSE)),AVERAGE(INDIRECT("F"&amp;ROW()-(11*7)-1&amp;":F"&amp;ROW())),0)</f>
        <v>0</v>
      </c>
    </row>
    <row r="59" spans="2:8" x14ac:dyDescent="0.25">
      <c r="B59" t="s">
        <v>14</v>
      </c>
      <c r="C59" t="s">
        <v>7</v>
      </c>
      <c r="D59" s="1">
        <v>45411</v>
      </c>
      <c r="E59">
        <v>8</v>
      </c>
      <c r="G59" t="e">
        <f>(Tableau1[[#This Row],[H Hebdo]]+F52+F45+F38+F31+F24+F17+F10+F3+#REF!+#REF!+#REF!)/12</f>
        <v>#REF!</v>
      </c>
      <c r="H59" cm="1">
        <f t="array" aca="1" ref="H59" ca="1">IF(AND(WEEKDAY(Tableau1[[#This Row],[Date]],2)=6,IFERROR(INDIRECT("B"&amp;ROW()-(11*7)-1)=B59,FALSE)),AVERAGE(INDIRECT("F"&amp;ROW()-(11*7)-1&amp;":F"&amp;ROW())),0)</f>
        <v>0</v>
      </c>
    </row>
    <row r="60" spans="2:8" x14ac:dyDescent="0.25">
      <c r="B60" t="s">
        <v>14</v>
      </c>
      <c r="C60" t="s">
        <v>8</v>
      </c>
      <c r="D60" s="1">
        <v>45412</v>
      </c>
      <c r="E60">
        <v>8</v>
      </c>
      <c r="G60" t="e">
        <f>(Tableau1[[#This Row],[H Hebdo]]+F53+F46+F39+F32+F25+F18+F11+F4+#REF!+#REF!+#REF!)/12</f>
        <v>#REF!</v>
      </c>
      <c r="H60" cm="1">
        <f t="array" aca="1" ref="H60" ca="1">IF(AND(WEEKDAY(Tableau1[[#This Row],[Date]],2)=6,IFERROR(INDIRECT("B"&amp;ROW()-(11*7)-1)=B60,FALSE)),AVERAGE(INDIRECT("F"&amp;ROW()-(11*7)-1&amp;":F"&amp;ROW())),0)</f>
        <v>0</v>
      </c>
    </row>
    <row r="61" spans="2:8" x14ac:dyDescent="0.25">
      <c r="B61" t="s">
        <v>14</v>
      </c>
      <c r="C61" t="s">
        <v>9</v>
      </c>
      <c r="D61" s="1">
        <v>45413</v>
      </c>
      <c r="E61">
        <v>3.5</v>
      </c>
      <c r="G61" t="e">
        <f>(Tableau1[[#This Row],[H Hebdo]]+F54+F47+F40+F33+F26+F19+F12+F5+#REF!+#REF!+#REF!)/12</f>
        <v>#REF!</v>
      </c>
      <c r="H61" cm="1">
        <f t="array" aca="1" ref="H61" ca="1">IF(AND(WEEKDAY(Tableau1[[#This Row],[Date]],2)=6,IFERROR(INDIRECT("B"&amp;ROW()-(11*7)-1)=B61,FALSE)),AVERAGE(INDIRECT("F"&amp;ROW()-(11*7)-1&amp;":F"&amp;ROW())),0)</f>
        <v>0</v>
      </c>
    </row>
    <row r="62" spans="2:8" x14ac:dyDescent="0.25">
      <c r="B62" t="s">
        <v>14</v>
      </c>
      <c r="C62" t="s">
        <v>10</v>
      </c>
      <c r="D62" s="1">
        <v>45414</v>
      </c>
      <c r="E62">
        <v>7.5</v>
      </c>
      <c r="G62" t="e">
        <f>(Tableau1[[#This Row],[H Hebdo]]+F55+F48+F41+F34+F27+F20+F13+F6+#REF!+#REF!+#REF!)/12</f>
        <v>#REF!</v>
      </c>
      <c r="H62" cm="1">
        <f t="array" aca="1" ref="H62" ca="1">IF(AND(WEEKDAY(Tableau1[[#This Row],[Date]],2)=6,IFERROR(INDIRECT("B"&amp;ROW()-(11*7)-1)=B62,FALSE)),AVERAGE(INDIRECT("F"&amp;ROW()-(11*7)-1&amp;":F"&amp;ROW())),0)</f>
        <v>0</v>
      </c>
    </row>
    <row r="63" spans="2:8" x14ac:dyDescent="0.25">
      <c r="B63" t="s">
        <v>14</v>
      </c>
      <c r="C63" t="s">
        <v>11</v>
      </c>
      <c r="D63" s="1">
        <v>45415</v>
      </c>
      <c r="E63">
        <v>0</v>
      </c>
      <c r="G63" t="e">
        <f>(Tableau1[[#This Row],[H Hebdo]]+F56+F49+F42+F35+F28+F21+F14+F7+#REF!+#REF!+#REF!)/12</f>
        <v>#REF!</v>
      </c>
      <c r="H63" cm="1">
        <f t="array" aca="1" ref="H63" ca="1">IF(AND(WEEKDAY(Tableau1[[#This Row],[Date]],2)=6,IFERROR(INDIRECT("B"&amp;ROW()-(11*7)-1)=B63,FALSE)),AVERAGE(INDIRECT("F"&amp;ROW()-(11*7)-1&amp;":F"&amp;ROW())),0)</f>
        <v>0</v>
      </c>
    </row>
    <row r="64" spans="2:8" x14ac:dyDescent="0.25">
      <c r="B64" t="s">
        <v>14</v>
      </c>
      <c r="C64" t="s">
        <v>12</v>
      </c>
      <c r="D64" s="1">
        <v>45416</v>
      </c>
      <c r="E64">
        <v>0</v>
      </c>
      <c r="F64">
        <v>28</v>
      </c>
      <c r="G64" t="e">
        <f>(Tableau1[[#This Row],[H Hebdo]]+F57+F50+F43+F36+F29+F22+F15+F8+F1+#REF!+#REF!)/12</f>
        <v>#VALUE!</v>
      </c>
      <c r="H64" cm="1">
        <f t="array" aca="1" ref="H64" ca="1">IF(AND(WEEKDAY(Tableau1[[#This Row],[Date]],2)=6,IFERROR(INDIRECT("B"&amp;ROW()-(11*7)-1)=B64,FALSE)),AVERAGE(INDIRECT("F"&amp;ROW()-(11*7)-1&amp;":F"&amp;ROW())),0)</f>
        <v>0</v>
      </c>
    </row>
    <row r="65" spans="2:8" x14ac:dyDescent="0.25">
      <c r="B65" t="s">
        <v>14</v>
      </c>
      <c r="C65" t="s">
        <v>6</v>
      </c>
      <c r="D65" s="1">
        <v>45424</v>
      </c>
      <c r="E65">
        <v>0</v>
      </c>
      <c r="G65" t="e">
        <f>(Tableau1[[#This Row],[H Hebdo]]+F58+F51+F44+F37+F30+F23+F16+F9+F2+#REF!+#REF!)/12</f>
        <v>#REF!</v>
      </c>
      <c r="H65" cm="1">
        <f t="array" aca="1" ref="H65" ca="1">IF(AND(WEEKDAY(Tableau1[[#This Row],[Date]],2)=6,IFERROR(INDIRECT("B"&amp;ROW()-(11*7)-1)=B65,FALSE)),AVERAGE(INDIRECT("F"&amp;ROW()-(11*7)-1&amp;":F"&amp;ROW())),0)</f>
        <v>0</v>
      </c>
    </row>
    <row r="66" spans="2:8" x14ac:dyDescent="0.25">
      <c r="B66" t="s">
        <v>14</v>
      </c>
      <c r="C66" t="s">
        <v>7</v>
      </c>
      <c r="D66" s="1">
        <v>45425</v>
      </c>
      <c r="E66">
        <v>0</v>
      </c>
      <c r="G66" t="e">
        <f>(Tableau1[[#This Row],[H Hebdo]]+F59+F52+F45+F38+F31+F24+F17+F10+F3+#REF!+#REF!)/12</f>
        <v>#REF!</v>
      </c>
      <c r="H66" cm="1">
        <f t="array" aca="1" ref="H66" ca="1">IF(AND(WEEKDAY(Tableau1[[#This Row],[Date]],2)=6,IFERROR(INDIRECT("B"&amp;ROW()-(11*7)-1)=B66,FALSE)),AVERAGE(INDIRECT("F"&amp;ROW()-(11*7)-1&amp;":F"&amp;ROW())),0)</f>
        <v>0</v>
      </c>
    </row>
    <row r="67" spans="2:8" x14ac:dyDescent="0.25">
      <c r="B67" t="s">
        <v>14</v>
      </c>
      <c r="C67" t="s">
        <v>8</v>
      </c>
      <c r="D67" s="1">
        <v>45426</v>
      </c>
      <c r="E67">
        <v>8</v>
      </c>
      <c r="G67" t="e">
        <f>(Tableau1[[#This Row],[H Hebdo]]+F60+F53+F46+F39+F32+F25+F18+F11+F4+#REF!+#REF!)/12</f>
        <v>#REF!</v>
      </c>
      <c r="H67" cm="1">
        <f t="array" aca="1" ref="H67" ca="1">IF(AND(WEEKDAY(Tableau1[[#This Row],[Date]],2)=6,IFERROR(INDIRECT("B"&amp;ROW()-(11*7)-1)=B67,FALSE)),AVERAGE(INDIRECT("F"&amp;ROW()-(11*7)-1&amp;":F"&amp;ROW())),0)</f>
        <v>0</v>
      </c>
    </row>
    <row r="68" spans="2:8" x14ac:dyDescent="0.25">
      <c r="B68" t="s">
        <v>14</v>
      </c>
      <c r="C68" t="s">
        <v>9</v>
      </c>
      <c r="D68" s="1">
        <v>45427</v>
      </c>
      <c r="E68">
        <v>8</v>
      </c>
      <c r="G68" t="e">
        <f>(Tableau1[[#This Row],[H Hebdo]]+F61+F54+F47+F40+F33+F26+F19+F12+F5+#REF!+#REF!)/12</f>
        <v>#REF!</v>
      </c>
      <c r="H68" cm="1">
        <f t="array" aca="1" ref="H68" ca="1">IF(AND(WEEKDAY(Tableau1[[#This Row],[Date]],2)=6,IFERROR(INDIRECT("B"&amp;ROW()-(11*7)-1)=B68,FALSE)),AVERAGE(INDIRECT("F"&amp;ROW()-(11*7)-1&amp;":F"&amp;ROW())),0)</f>
        <v>0</v>
      </c>
    </row>
    <row r="69" spans="2:8" x14ac:dyDescent="0.25">
      <c r="B69" t="s">
        <v>14</v>
      </c>
      <c r="C69" t="s">
        <v>10</v>
      </c>
      <c r="D69" s="1">
        <v>45428</v>
      </c>
      <c r="E69">
        <v>9</v>
      </c>
      <c r="G69" t="e">
        <f>(Tableau1[[#This Row],[H Hebdo]]+F62+F55+F48+F41+F34+F27+F20+F13+F6+#REF!+#REF!)/12</f>
        <v>#REF!</v>
      </c>
      <c r="H69" cm="1">
        <f t="array" aca="1" ref="H69" ca="1">IF(AND(WEEKDAY(Tableau1[[#This Row],[Date]],2)=6,IFERROR(INDIRECT("B"&amp;ROW()-(11*7)-1)=B69,FALSE)),AVERAGE(INDIRECT("F"&amp;ROW()-(11*7)-1&amp;":F"&amp;ROW())),0)</f>
        <v>0</v>
      </c>
    </row>
    <row r="70" spans="2:8" x14ac:dyDescent="0.25">
      <c r="B70" t="s">
        <v>14</v>
      </c>
      <c r="C70" t="s">
        <v>11</v>
      </c>
      <c r="D70" s="1">
        <v>45429</v>
      </c>
      <c r="E70">
        <v>11.75</v>
      </c>
      <c r="G70" t="e">
        <f>(Tableau1[[#This Row],[H Hebdo]]+F63+F56+F49+F42+F35+F28+F21+F14+F7+#REF!+#REF!)/12</f>
        <v>#REF!</v>
      </c>
      <c r="H70" cm="1">
        <f t="array" aca="1" ref="H70" ca="1">IF(AND(WEEKDAY(Tableau1[[#This Row],[Date]],2)=6,IFERROR(INDIRECT("B"&amp;ROW()-(11*7)-1)=B70,FALSE)),AVERAGE(INDIRECT("F"&amp;ROW()-(11*7)-1&amp;":F"&amp;ROW())),0)</f>
        <v>0</v>
      </c>
    </row>
    <row r="71" spans="2:8" x14ac:dyDescent="0.25">
      <c r="B71" t="s">
        <v>14</v>
      </c>
      <c r="C71" t="s">
        <v>12</v>
      </c>
      <c r="D71" s="1">
        <v>45430</v>
      </c>
      <c r="E71">
        <v>2.25</v>
      </c>
      <c r="F71">
        <v>39</v>
      </c>
      <c r="G71" t="e">
        <f>(Tableau1[[#This Row],[H Hebdo]]+F64+F57+F50+F43+F36+F29+F22+F15+F8+F1+#REF!)/12</f>
        <v>#VALUE!</v>
      </c>
      <c r="H71" cm="1">
        <f t="array" aca="1" ref="H71" ca="1">IF(AND(WEEKDAY(Tableau1[[#This Row],[Date]],2)=6,IFERROR(INDIRECT("B"&amp;ROW()-(11*7)-1)=B71,FALSE)),AVERAGE(INDIRECT("F"&amp;ROW()-(11*7)-1&amp;":F"&amp;ROW())),0)</f>
        <v>0</v>
      </c>
    </row>
    <row r="72" spans="2:8" x14ac:dyDescent="0.25">
      <c r="B72" t="s">
        <v>14</v>
      </c>
      <c r="C72" t="s">
        <v>6</v>
      </c>
      <c r="D72" s="1">
        <v>45431</v>
      </c>
      <c r="E72">
        <v>0.75</v>
      </c>
      <c r="G72" t="e">
        <f>(Tableau1[[#This Row],[H Hebdo]]+F65+F58+F51+F44+F37+F30+F23+F16+F9+F2+#REF!)/12</f>
        <v>#REF!</v>
      </c>
      <c r="H72" cm="1">
        <f t="array" aca="1" ref="H72" ca="1">IF(AND(WEEKDAY(Tableau1[[#This Row],[Date]],2)=6,IFERROR(INDIRECT("B"&amp;ROW()-(11*7)-1)=B72,FALSE)),AVERAGE(INDIRECT("F"&amp;ROW()-(11*7)-1&amp;":F"&amp;ROW())),0)</f>
        <v>0</v>
      </c>
    </row>
    <row r="73" spans="2:8" x14ac:dyDescent="0.25">
      <c r="B73" t="s">
        <v>14</v>
      </c>
      <c r="C73" t="s">
        <v>7</v>
      </c>
      <c r="D73" s="1">
        <v>45432</v>
      </c>
      <c r="E73">
        <v>4.75</v>
      </c>
      <c r="G73" t="e">
        <f>(Tableau1[[#This Row],[H Hebdo]]+F66+F59+F52+F45+F38+F31+F24+F17+F10+F3+#REF!)/12</f>
        <v>#REF!</v>
      </c>
      <c r="H73" cm="1">
        <f t="array" aca="1" ref="H73" ca="1">IF(AND(WEEKDAY(Tableau1[[#This Row],[Date]],2)=6,IFERROR(INDIRECT("B"&amp;ROW()-(11*7)-1)=B73,FALSE)),AVERAGE(INDIRECT("F"&amp;ROW()-(11*7)-1&amp;":F"&amp;ROW())),0)</f>
        <v>0</v>
      </c>
    </row>
    <row r="74" spans="2:8" x14ac:dyDescent="0.25">
      <c r="B74" t="s">
        <v>14</v>
      </c>
      <c r="C74" t="s">
        <v>8</v>
      </c>
      <c r="D74" s="1">
        <v>45433</v>
      </c>
      <c r="E74">
        <v>8</v>
      </c>
      <c r="G74" t="e">
        <f>(Tableau1[[#This Row],[H Hebdo]]+F67+F60+F53+F46+F39+F32+F25+F18+F11+F4+#REF!)/12</f>
        <v>#REF!</v>
      </c>
      <c r="H74" cm="1">
        <f t="array" aca="1" ref="H74" ca="1">IF(AND(WEEKDAY(Tableau1[[#This Row],[Date]],2)=6,IFERROR(INDIRECT("B"&amp;ROW()-(11*7)-1)=B74,FALSE)),AVERAGE(INDIRECT("F"&amp;ROW()-(11*7)-1&amp;":F"&amp;ROW())),0)</f>
        <v>0</v>
      </c>
    </row>
    <row r="75" spans="2:8" x14ac:dyDescent="0.25">
      <c r="B75" t="s">
        <v>14</v>
      </c>
      <c r="C75" t="s">
        <v>9</v>
      </c>
      <c r="D75" s="1">
        <v>45434</v>
      </c>
      <c r="E75">
        <v>10</v>
      </c>
      <c r="G75" t="e">
        <f>(Tableau1[[#This Row],[H Hebdo]]+F68+F61+F54+F47+F40+F33+F26+F19+F12+F5+#REF!)/12</f>
        <v>#REF!</v>
      </c>
      <c r="H75" cm="1">
        <f t="array" aca="1" ref="H75" ca="1">IF(AND(WEEKDAY(Tableau1[[#This Row],[Date]],2)=6,IFERROR(INDIRECT("B"&amp;ROW()-(11*7)-1)=B75,FALSE)),AVERAGE(INDIRECT("F"&amp;ROW()-(11*7)-1&amp;":F"&amp;ROW())),0)</f>
        <v>0</v>
      </c>
    </row>
    <row r="76" spans="2:8" x14ac:dyDescent="0.25">
      <c r="B76" t="s">
        <v>14</v>
      </c>
      <c r="C76" t="s">
        <v>10</v>
      </c>
      <c r="D76" s="1">
        <v>45435</v>
      </c>
      <c r="E76">
        <v>4</v>
      </c>
      <c r="G76" t="e">
        <f>(Tableau1[[#This Row],[H Hebdo]]+F69+F62+F55+F48+F41+F34+F27+F20+F13+F6+#REF!)/12</f>
        <v>#REF!</v>
      </c>
      <c r="H76" cm="1">
        <f t="array" aca="1" ref="H76" ca="1">IF(AND(WEEKDAY(Tableau1[[#This Row],[Date]],2)=6,IFERROR(INDIRECT("B"&amp;ROW()-(11*7)-1)=B76,FALSE)),AVERAGE(INDIRECT("F"&amp;ROW()-(11*7)-1&amp;":F"&amp;ROW())),0)</f>
        <v>0</v>
      </c>
    </row>
    <row r="77" spans="2:8" x14ac:dyDescent="0.25">
      <c r="B77" t="s">
        <v>14</v>
      </c>
      <c r="C77" t="s">
        <v>11</v>
      </c>
      <c r="D77" s="1">
        <v>45436</v>
      </c>
      <c r="E77">
        <v>0</v>
      </c>
      <c r="G77" t="e">
        <f>(Tableau1[[#This Row],[H Hebdo]]+F70+F63+F56+F49+F42+F35+F28+F21+F14+F7+#REF!)/12</f>
        <v>#REF!</v>
      </c>
      <c r="H77" cm="1">
        <f t="array" aca="1" ref="H77" ca="1">IF(AND(WEEKDAY(Tableau1[[#This Row],[Date]],2)=6,IFERROR(INDIRECT("B"&amp;ROW()-(11*7)-1)=B77,FALSE)),AVERAGE(INDIRECT("F"&amp;ROW()-(11*7)-1&amp;":F"&amp;ROW())),0)</f>
        <v>0</v>
      </c>
    </row>
    <row r="78" spans="2:8" x14ac:dyDescent="0.25">
      <c r="B78" t="s">
        <v>14</v>
      </c>
      <c r="C78" t="s">
        <v>12</v>
      </c>
      <c r="D78" s="1">
        <v>45437</v>
      </c>
      <c r="E78">
        <v>0</v>
      </c>
      <c r="F78">
        <v>27.5</v>
      </c>
      <c r="G78" t="e">
        <f>(Tableau1[[#This Row],[H Hebdo]]+F71+F64+F57+F50+F43+F36+F29+F22+F15+F8+F1)/12</f>
        <v>#VALUE!</v>
      </c>
      <c r="H78" cm="1">
        <f t="array" aca="1" ref="H78" ca="1">IF(AND(WEEKDAY(Tableau1[[#This Row],[Date]],2)=6,IFERROR(INDIRECT("B"&amp;ROW()-(11*7)-1)=B78,FALSE)),AVERAGE(INDIRECT("F"&amp;ROW()-(11*7)-1&amp;":F"&amp;ROW())),0)</f>
        <v>0</v>
      </c>
    </row>
    <row r="79" spans="2:8" x14ac:dyDescent="0.25">
      <c r="B79" t="s">
        <v>14</v>
      </c>
      <c r="C79" t="s">
        <v>6</v>
      </c>
      <c r="D79" s="1">
        <v>45445</v>
      </c>
      <c r="E79">
        <v>0</v>
      </c>
      <c r="G79">
        <f>(Tableau1[[#This Row],[H Hebdo]]+F72+F65+F58+F51+F44+F37+F30+F23+F16+F9+F2)/12</f>
        <v>0</v>
      </c>
      <c r="H79" cm="1">
        <f t="array" aca="1" ref="H79" ca="1">IF(AND(WEEKDAY(Tableau1[[#This Row],[Date]],2)=6,IFERROR(INDIRECT("B"&amp;ROW()-(11*7)-1)=B79,FALSE)),AVERAGE(INDIRECT("F"&amp;ROW()-(11*7)-1&amp;":F"&amp;ROW())),0)</f>
        <v>0</v>
      </c>
    </row>
    <row r="80" spans="2:8" x14ac:dyDescent="0.25">
      <c r="B80" t="s">
        <v>14</v>
      </c>
      <c r="C80" t="s">
        <v>7</v>
      </c>
      <c r="D80" s="1">
        <v>45446</v>
      </c>
      <c r="E80">
        <v>0</v>
      </c>
      <c r="G80">
        <f>(Tableau1[[#This Row],[H Hebdo]]+F73+F66+F59+F52+F45+F38+F31+F24+F17+F10+F3)/12</f>
        <v>0</v>
      </c>
      <c r="H80" cm="1">
        <f t="array" aca="1" ref="H80" ca="1">IF(AND(WEEKDAY(Tableau1[[#This Row],[Date]],2)=6,IFERROR(INDIRECT("B"&amp;ROW()-(11*7)-1)=B80,FALSE)),AVERAGE(INDIRECT("F"&amp;ROW()-(11*7)-1&amp;":F"&amp;ROW())),0)</f>
        <v>0</v>
      </c>
    </row>
    <row r="81" spans="2:8" x14ac:dyDescent="0.25">
      <c r="B81" t="s">
        <v>14</v>
      </c>
      <c r="C81" t="s">
        <v>8</v>
      </c>
      <c r="D81" s="1">
        <v>45447</v>
      </c>
      <c r="E81">
        <v>8</v>
      </c>
      <c r="G81">
        <f>(Tableau1[[#This Row],[H Hebdo]]+F74+F67+F60+F53+F46+F39+F32+F25+F18+F11+F4)/12</f>
        <v>0</v>
      </c>
      <c r="H81" cm="1">
        <f t="array" aca="1" ref="H81" ca="1">IF(AND(WEEKDAY(Tableau1[[#This Row],[Date]],2)=6,IFERROR(INDIRECT("B"&amp;ROW()-(11*7)-1)=B81,FALSE)),AVERAGE(INDIRECT("F"&amp;ROW()-(11*7)-1&amp;":F"&amp;ROW())),0)</f>
        <v>0</v>
      </c>
    </row>
    <row r="82" spans="2:8" x14ac:dyDescent="0.25">
      <c r="B82" t="s">
        <v>14</v>
      </c>
      <c r="C82" t="s">
        <v>9</v>
      </c>
      <c r="D82" s="1">
        <v>45448</v>
      </c>
      <c r="E82">
        <v>8</v>
      </c>
      <c r="G82">
        <f>(Tableau1[[#This Row],[H Hebdo]]+F75+F68+F61+F54+F47+F40+F33+F26+F19+F12+F5)/12</f>
        <v>0</v>
      </c>
      <c r="H82" cm="1">
        <f t="array" aca="1" ref="H82" ca="1">IF(AND(WEEKDAY(Tableau1[[#This Row],[Date]],2)=6,IFERROR(INDIRECT("B"&amp;ROW()-(11*7)-1)=B82,FALSE)),AVERAGE(INDIRECT("F"&amp;ROW()-(11*7)-1&amp;":F"&amp;ROW())),0)</f>
        <v>0</v>
      </c>
    </row>
    <row r="83" spans="2:8" x14ac:dyDescent="0.25">
      <c r="B83" t="s">
        <v>14</v>
      </c>
      <c r="C83" t="s">
        <v>10</v>
      </c>
      <c r="D83" s="1">
        <v>45449</v>
      </c>
      <c r="E83">
        <v>8</v>
      </c>
      <c r="G83">
        <f>(Tableau1[[#This Row],[H Hebdo]]+F76+F69+F62+F55+F48+F41+F34+F27+F20+F13+F6)/12</f>
        <v>0</v>
      </c>
      <c r="H83" cm="1">
        <f t="array" aca="1" ref="H83" ca="1">IF(AND(WEEKDAY(Tableau1[[#This Row],[Date]],2)=6,IFERROR(INDIRECT("B"&amp;ROW()-(11*7)-1)=B83,FALSE)),AVERAGE(INDIRECT("F"&amp;ROW()-(11*7)-1&amp;":F"&amp;ROW())),0)</f>
        <v>0</v>
      </c>
    </row>
    <row r="84" spans="2:8" x14ac:dyDescent="0.25">
      <c r="B84" t="s">
        <v>14</v>
      </c>
      <c r="C84" t="s">
        <v>11</v>
      </c>
      <c r="D84" s="1">
        <v>45450</v>
      </c>
      <c r="E84">
        <v>8</v>
      </c>
      <c r="G84">
        <f>(Tableau1[[#This Row],[H Hebdo]]+F77+F70+F63+F56+F49+F42+F35+F28+F21+F14+F7)/12</f>
        <v>0</v>
      </c>
      <c r="H84" cm="1">
        <f t="array" aca="1" ref="H84" ca="1">IF(AND(WEEKDAY(Tableau1[[#This Row],[Date]],2)=6,IFERROR(INDIRECT("B"&amp;ROW()-(11*7)-1)=B84,FALSE)),AVERAGE(INDIRECT("F"&amp;ROW()-(11*7)-1&amp;":F"&amp;ROW())),0)</f>
        <v>0</v>
      </c>
    </row>
    <row r="85" spans="2:8" x14ac:dyDescent="0.25">
      <c r="B85" t="s">
        <v>14</v>
      </c>
      <c r="C85" t="s">
        <v>12</v>
      </c>
      <c r="D85" s="1">
        <v>45451</v>
      </c>
      <c r="E85">
        <v>0.75</v>
      </c>
      <c r="F85">
        <v>32.75</v>
      </c>
      <c r="G85">
        <f>(Tableau1[[#This Row],[H Hebdo]]+F78+F71+F64+F57+F50+F43+F36+F29+F22+F15+F8)/12</f>
        <v>35.125</v>
      </c>
      <c r="H85" cm="1">
        <f t="array" aca="1" ref="H85" ca="1">IF(AND(WEEKDAY(Tableau1[[#This Row],[Date]],2)=6,IFERROR(INDIRECT("B"&amp;ROW()-(11*7)-1)=B85,FALSE)),AVERAGE(INDIRECT("F"&amp;ROW()-(11*7)-1&amp;":F"&amp;ROW())),0)</f>
        <v>35.125</v>
      </c>
    </row>
    <row r="86" spans="2:8" x14ac:dyDescent="0.25">
      <c r="B86" t="s">
        <v>14</v>
      </c>
      <c r="C86" t="s">
        <v>6</v>
      </c>
      <c r="D86" s="1">
        <v>45452</v>
      </c>
      <c r="E86">
        <v>0</v>
      </c>
      <c r="G86">
        <f>(Tableau1[[#This Row],[H Hebdo]]+F79+F72+F65+F58+F51+F44+F37+F30+F23+F16+F9)/12</f>
        <v>0</v>
      </c>
      <c r="H86" cm="1">
        <f t="array" aca="1" ref="H86" ca="1">IF(AND(WEEKDAY(Tableau1[[#This Row],[Date]],2)=6,IFERROR(INDIRECT("B"&amp;ROW()-(11*7)-1)=B86,FALSE)),AVERAGE(INDIRECT("F"&amp;ROW()-(11*7)-1&amp;":F"&amp;ROW())),0)</f>
        <v>0</v>
      </c>
    </row>
    <row r="87" spans="2:8" x14ac:dyDescent="0.25">
      <c r="B87" t="s">
        <v>14</v>
      </c>
      <c r="C87" t="s">
        <v>7</v>
      </c>
      <c r="D87" s="1">
        <v>45453</v>
      </c>
      <c r="E87">
        <v>9.75</v>
      </c>
      <c r="G87">
        <f>(Tableau1[[#This Row],[H Hebdo]]+F80+F73+F66+F59+F52+F45+F38+F31+F24+F17+F10)/12</f>
        <v>0</v>
      </c>
      <c r="H87" cm="1">
        <f t="array" aca="1" ref="H87" ca="1">IF(AND(WEEKDAY(Tableau1[[#This Row],[Date]],2)=6,IFERROR(INDIRECT("B"&amp;ROW()-(11*7)-1)=B87,FALSE)),AVERAGE(INDIRECT("F"&amp;ROW()-(11*7)-1&amp;":F"&amp;ROW())),0)</f>
        <v>0</v>
      </c>
    </row>
    <row r="88" spans="2:8" x14ac:dyDescent="0.25">
      <c r="B88" t="s">
        <v>14</v>
      </c>
      <c r="C88" t="s">
        <v>8</v>
      </c>
      <c r="D88" s="1">
        <v>45454</v>
      </c>
      <c r="E88">
        <v>8</v>
      </c>
      <c r="G88">
        <f>(Tableau1[[#This Row],[H Hebdo]]+F81+F74+F67+F60+F53+F46+F39+F32+F25+F18+F11)/12</f>
        <v>0</v>
      </c>
      <c r="H88" cm="1">
        <f t="array" aca="1" ref="H88" ca="1">IF(AND(WEEKDAY(Tableau1[[#This Row],[Date]],2)=6,IFERROR(INDIRECT("B"&amp;ROW()-(11*7)-1)=B88,FALSE)),AVERAGE(INDIRECT("F"&amp;ROW()-(11*7)-1&amp;":F"&amp;ROW())),0)</f>
        <v>0</v>
      </c>
    </row>
    <row r="89" spans="2:8" x14ac:dyDescent="0.25">
      <c r="B89" t="s">
        <v>14</v>
      </c>
      <c r="C89" t="s">
        <v>9</v>
      </c>
      <c r="D89" s="1">
        <v>45455</v>
      </c>
      <c r="E89">
        <v>8.75</v>
      </c>
      <c r="G89">
        <f>(Tableau1[[#This Row],[H Hebdo]]+F82+F75+F68+F61+F54+F47+F40+F33+F26+F19+F12)/12</f>
        <v>0</v>
      </c>
      <c r="H89" cm="1">
        <f t="array" aca="1" ref="H89" ca="1">IF(AND(WEEKDAY(Tableau1[[#This Row],[Date]],2)=6,IFERROR(INDIRECT("B"&amp;ROW()-(11*7)-1)=B89,FALSE)),AVERAGE(INDIRECT("F"&amp;ROW()-(11*7)-1&amp;":F"&amp;ROW())),0)</f>
        <v>0</v>
      </c>
    </row>
    <row r="90" spans="2:8" x14ac:dyDescent="0.25">
      <c r="B90" t="s">
        <v>14</v>
      </c>
      <c r="C90" t="s">
        <v>10</v>
      </c>
      <c r="D90" s="1">
        <v>45456</v>
      </c>
      <c r="E90">
        <v>8</v>
      </c>
      <c r="G90">
        <f>(Tableau1[[#This Row],[H Hebdo]]+F83+F76+F69+F62+F55+F48+F41+F34+F27+F20+F13)/12</f>
        <v>0</v>
      </c>
      <c r="H90" cm="1">
        <f t="array" aca="1" ref="H90" ca="1">IF(AND(WEEKDAY(Tableau1[[#This Row],[Date]],2)=6,IFERROR(INDIRECT("B"&amp;ROW()-(11*7)-1)=B90,FALSE)),AVERAGE(INDIRECT("F"&amp;ROW()-(11*7)-1&amp;":F"&amp;ROW())),0)</f>
        <v>0</v>
      </c>
    </row>
    <row r="91" spans="2:8" x14ac:dyDescent="0.25">
      <c r="B91" t="s">
        <v>14</v>
      </c>
      <c r="C91" t="s">
        <v>11</v>
      </c>
      <c r="D91" s="1">
        <v>45457</v>
      </c>
      <c r="E91">
        <v>0</v>
      </c>
      <c r="G91">
        <f>(Tableau1[[#This Row],[H Hebdo]]+F84+F77+F70+F63+F56+F49+F42+F35+F28+F21+F14)/12</f>
        <v>0</v>
      </c>
      <c r="H91" cm="1">
        <f t="array" aca="1" ref="H91" ca="1">IF(AND(WEEKDAY(Tableau1[[#This Row],[Date]],2)=6,IFERROR(INDIRECT("B"&amp;ROW()-(11*7)-1)=B91,FALSE)),AVERAGE(INDIRECT("F"&amp;ROW()-(11*7)-1&amp;":F"&amp;ROW())),0)</f>
        <v>0</v>
      </c>
    </row>
    <row r="92" spans="2:8" x14ac:dyDescent="0.25">
      <c r="B92" t="s">
        <v>14</v>
      </c>
      <c r="C92" t="s">
        <v>12</v>
      </c>
      <c r="D92" s="1">
        <v>45458</v>
      </c>
      <c r="E92">
        <v>0</v>
      </c>
      <c r="F92">
        <v>34.5</v>
      </c>
      <c r="G92">
        <f>(Tableau1[[#This Row],[H Hebdo]]+F85+F78+F71+F64+F57+F50+F43+F36+F29+F22+F15)/12</f>
        <v>34.583333333333336</v>
      </c>
      <c r="H92" cm="1">
        <f t="array" aca="1" ref="H92" ca="1">IF(AND(WEEKDAY(Tableau1[[#This Row],[Date]],2)=6,IFERROR(INDIRECT("B"&amp;ROW()-(11*7)-1)=B92,FALSE)),AVERAGE(INDIRECT("F"&amp;ROW()-(11*7)-1&amp;":F"&amp;ROW())),0)</f>
        <v>34.583333333333336</v>
      </c>
    </row>
    <row r="93" spans="2:8" x14ac:dyDescent="0.25">
      <c r="B93" t="s">
        <v>14</v>
      </c>
      <c r="C93" t="s">
        <v>6</v>
      </c>
      <c r="D93" s="1">
        <v>45473</v>
      </c>
      <c r="E93">
        <v>0</v>
      </c>
      <c r="G93">
        <f>(Tableau1[[#This Row],[H Hebdo]]+F86+F79+F72+F65+F58+F51+F44+F37+F30+F23+F16)/12</f>
        <v>0</v>
      </c>
      <c r="H93" cm="1">
        <f t="array" aca="1" ref="H93" ca="1">IF(AND(WEEKDAY(Tableau1[[#This Row],[Date]],2)=6,IFERROR(INDIRECT("B"&amp;ROW()-(11*7)-1)=B93,FALSE)),AVERAGE(INDIRECT("F"&amp;ROW()-(11*7)-1&amp;":F"&amp;ROW())),0)</f>
        <v>0</v>
      </c>
    </row>
    <row r="94" spans="2:8" x14ac:dyDescent="0.25">
      <c r="B94" t="s">
        <v>14</v>
      </c>
      <c r="C94" t="s">
        <v>7</v>
      </c>
      <c r="D94" s="1">
        <v>45474</v>
      </c>
      <c r="E94">
        <v>0</v>
      </c>
      <c r="G94">
        <f>(Tableau1[[#This Row],[H Hebdo]]+F87+F80+F73+F66+F59+F52+F45+F38+F31+F24+F17)/12</f>
        <v>0</v>
      </c>
      <c r="H94" cm="1">
        <f t="array" aca="1" ref="H94" ca="1">IF(AND(WEEKDAY(Tableau1[[#This Row],[Date]],2)=6,IFERROR(INDIRECT("B"&amp;ROW()-(11*7)-1)=B94,FALSE)),AVERAGE(INDIRECT("F"&amp;ROW()-(11*7)-1&amp;":F"&amp;ROW())),0)</f>
        <v>0</v>
      </c>
    </row>
    <row r="95" spans="2:8" x14ac:dyDescent="0.25">
      <c r="B95" t="s">
        <v>14</v>
      </c>
      <c r="C95" t="s">
        <v>8</v>
      </c>
      <c r="D95" s="1">
        <v>45475</v>
      </c>
      <c r="E95">
        <v>8</v>
      </c>
      <c r="G95">
        <f>(Tableau1[[#This Row],[H Hebdo]]+F88+F81+F74+F67+F60+F53+F46+F39+F32+F25+F18)/12</f>
        <v>0</v>
      </c>
      <c r="H95" cm="1">
        <f t="array" aca="1" ref="H95" ca="1">IF(AND(WEEKDAY(Tableau1[[#This Row],[Date]],2)=6,IFERROR(INDIRECT("B"&amp;ROW()-(11*7)-1)=B95,FALSE)),AVERAGE(INDIRECT("F"&amp;ROW()-(11*7)-1&amp;":F"&amp;ROW())),0)</f>
        <v>0</v>
      </c>
    </row>
    <row r="96" spans="2:8" x14ac:dyDescent="0.25">
      <c r="B96" t="s">
        <v>14</v>
      </c>
      <c r="C96" t="s">
        <v>9</v>
      </c>
      <c r="D96" s="1">
        <v>45476</v>
      </c>
      <c r="E96">
        <v>8</v>
      </c>
      <c r="G96">
        <f>(Tableau1[[#This Row],[H Hebdo]]+F89+F82+F75+F68+F61+F54+F47+F40+F33+F26+F19)/12</f>
        <v>0</v>
      </c>
      <c r="H96" cm="1">
        <f t="array" aca="1" ref="H96" ca="1">IF(AND(WEEKDAY(Tableau1[[#This Row],[Date]],2)=6,IFERROR(INDIRECT("B"&amp;ROW()-(11*7)-1)=B96,FALSE)),AVERAGE(INDIRECT("F"&amp;ROW()-(11*7)-1&amp;":F"&amp;ROW())),0)</f>
        <v>0</v>
      </c>
    </row>
    <row r="97" spans="2:11" x14ac:dyDescent="0.25">
      <c r="B97" t="s">
        <v>14</v>
      </c>
      <c r="C97" t="s">
        <v>10</v>
      </c>
      <c r="D97" s="1">
        <v>45477</v>
      </c>
      <c r="E97">
        <v>8</v>
      </c>
      <c r="G97">
        <f>(Tableau1[[#This Row],[H Hebdo]]+F90+F83+F76+F69+F62+F55+F48+F41+F34+F27+F20)/12</f>
        <v>0</v>
      </c>
      <c r="H97" cm="1">
        <f t="array" aca="1" ref="H97" ca="1">IF(AND(WEEKDAY(Tableau1[[#This Row],[Date]],2)=6,IFERROR(INDIRECT("B"&amp;ROW()-(11*7)-1)=B97,FALSE)),AVERAGE(INDIRECT("F"&amp;ROW()-(11*7)-1&amp;":F"&amp;ROW())),0)</f>
        <v>0</v>
      </c>
    </row>
    <row r="98" spans="2:11" x14ac:dyDescent="0.25">
      <c r="B98" t="s">
        <v>14</v>
      </c>
      <c r="C98" t="s">
        <v>11</v>
      </c>
      <c r="D98" s="1">
        <v>45478</v>
      </c>
      <c r="E98">
        <v>8</v>
      </c>
      <c r="G98">
        <f>(Tableau1[[#This Row],[H Hebdo]]+F91+F84+F77+F70+F63+F56+F49+F42+F35+F28+F21)/12</f>
        <v>0</v>
      </c>
      <c r="H98" cm="1">
        <f t="array" aca="1" ref="H98" ca="1">IF(AND(WEEKDAY(Tableau1[[#This Row],[Date]],2)=6,IFERROR(INDIRECT("B"&amp;ROW()-(11*7)-1)=B98,FALSE)),AVERAGE(INDIRECT("F"&amp;ROW()-(11*7)-1&amp;":F"&amp;ROW())),0)</f>
        <v>0</v>
      </c>
    </row>
    <row r="99" spans="2:11" x14ac:dyDescent="0.25">
      <c r="B99" t="s">
        <v>14</v>
      </c>
      <c r="C99" t="s">
        <v>12</v>
      </c>
      <c r="D99" s="1">
        <v>45479</v>
      </c>
      <c r="E99">
        <v>2.5</v>
      </c>
      <c r="F99">
        <v>34.5</v>
      </c>
      <c r="G99">
        <f>(Tableau1[[#This Row],[H Hebdo]]+F92+F85+F78+F71+F64+F57+F50+F43+F36+F29+F22)/12</f>
        <v>34.75</v>
      </c>
      <c r="H99" cm="1">
        <f t="array" aca="1" ref="H99" ca="1">IF(AND(WEEKDAY(Tableau1[[#This Row],[Date]],2)=6,IFERROR(INDIRECT("B"&amp;ROW()-(11*7)-1)=B99,FALSE)),AVERAGE(INDIRECT("F"&amp;ROW()-(11*7)-1&amp;":F"&amp;ROW())),0)</f>
        <v>34.75</v>
      </c>
    </row>
    <row r="100" spans="2:11" x14ac:dyDescent="0.25">
      <c r="B100" t="s">
        <v>14</v>
      </c>
      <c r="C100" t="s">
        <v>6</v>
      </c>
      <c r="D100" s="1">
        <v>45480</v>
      </c>
      <c r="E100">
        <v>2.5</v>
      </c>
      <c r="G100">
        <f>(Tableau1[[#This Row],[H Hebdo]]+F93+F86+F79+F72+F65+F58+F51+F44+F37+F30+F23)/12</f>
        <v>0</v>
      </c>
      <c r="H100" cm="1">
        <f t="array" aca="1" ref="H100" ca="1">IF(AND(WEEKDAY(Tableau1[[#This Row],[Date]],2)=6,IFERROR(INDIRECT("B"&amp;ROW()-(11*7)-1)=B100,FALSE)),AVERAGE(INDIRECT("F"&amp;ROW()-(11*7)-1&amp;":F"&amp;ROW())),0)</f>
        <v>0</v>
      </c>
    </row>
    <row r="101" spans="2:11" x14ac:dyDescent="0.25">
      <c r="B101" t="s">
        <v>14</v>
      </c>
      <c r="C101" t="s">
        <v>7</v>
      </c>
      <c r="D101" s="1">
        <v>45481</v>
      </c>
      <c r="E101">
        <v>9.25</v>
      </c>
      <c r="G101">
        <f>(Tableau1[[#This Row],[H Hebdo]]+F94+F87+F80+F73+F66+F59+F52+F45+F38+F31+F24)/12</f>
        <v>0</v>
      </c>
      <c r="H101" cm="1">
        <f t="array" aca="1" ref="H101" ca="1">IF(AND(WEEKDAY(Tableau1[[#This Row],[Date]],2)=6,IFERROR(INDIRECT("B"&amp;ROW()-(11*7)-1)=B101,FALSE)),AVERAGE(INDIRECT("F"&amp;ROW()-(11*7)-1&amp;":F"&amp;ROW())),0)</f>
        <v>0</v>
      </c>
    </row>
    <row r="102" spans="2:11" x14ac:dyDescent="0.25">
      <c r="B102" t="s">
        <v>14</v>
      </c>
      <c r="C102" t="s">
        <v>8</v>
      </c>
      <c r="D102" s="1">
        <v>45482</v>
      </c>
      <c r="E102">
        <v>11</v>
      </c>
      <c r="G102">
        <f>(Tableau1[[#This Row],[H Hebdo]]+F95+F88+F81+F74+F67+F60+F53+F46+F39+F32+F25)/12</f>
        <v>0</v>
      </c>
      <c r="H102" cm="1">
        <f t="array" aca="1" ref="H102" ca="1">IF(AND(WEEKDAY(Tableau1[[#This Row],[Date]],2)=6,IFERROR(INDIRECT("B"&amp;ROW()-(11*7)-1)=B102,FALSE)),AVERAGE(INDIRECT("F"&amp;ROW()-(11*7)-1&amp;":F"&amp;ROW())),0)</f>
        <v>0</v>
      </c>
    </row>
    <row r="103" spans="2:11" x14ac:dyDescent="0.25">
      <c r="B103" t="s">
        <v>14</v>
      </c>
      <c r="C103" t="s">
        <v>9</v>
      </c>
      <c r="D103" s="1">
        <v>45483</v>
      </c>
      <c r="E103">
        <v>10</v>
      </c>
      <c r="G103">
        <f>(Tableau1[[#This Row],[H Hebdo]]+F96+F89+F82+F75+F68+F61+F54+F47+F40+F33+F26)/12</f>
        <v>0</v>
      </c>
      <c r="H103" cm="1">
        <f t="array" aca="1" ref="H103" ca="1">IF(AND(WEEKDAY(Tableau1[[#This Row],[Date]],2)=6,IFERROR(INDIRECT("B"&amp;ROW()-(11*7)-1)=B103,FALSE)),AVERAGE(INDIRECT("F"&amp;ROW()-(11*7)-1&amp;":F"&amp;ROW())),0)</f>
        <v>0</v>
      </c>
    </row>
    <row r="104" spans="2:11" x14ac:dyDescent="0.25">
      <c r="B104" t="s">
        <v>14</v>
      </c>
      <c r="C104" t="s">
        <v>10</v>
      </c>
      <c r="D104" s="1">
        <v>45484</v>
      </c>
      <c r="E104">
        <v>8</v>
      </c>
      <c r="G104">
        <f>(Tableau1[[#This Row],[H Hebdo]]+F97+F90+F83+F76+F69+F62+F55+F48+F41+F34+F27)/12</f>
        <v>0</v>
      </c>
      <c r="H104" cm="1">
        <f t="array" aca="1" ref="H104" ca="1">IF(AND(WEEKDAY(Tableau1[[#This Row],[Date]],2)=6,IFERROR(INDIRECT("B"&amp;ROW()-(11*7)-1)=B104,FALSE)),AVERAGE(INDIRECT("F"&amp;ROW()-(11*7)-1&amp;":F"&amp;ROW())),0)</f>
        <v>0</v>
      </c>
    </row>
    <row r="105" spans="2:11" x14ac:dyDescent="0.25">
      <c r="B105" t="s">
        <v>14</v>
      </c>
      <c r="C105" t="s">
        <v>11</v>
      </c>
      <c r="D105" s="1">
        <v>45485</v>
      </c>
      <c r="E105">
        <v>8</v>
      </c>
      <c r="G105">
        <f>(Tableau1[[#This Row],[H Hebdo]]+F98+F91+F84+F77+F70+F63+F56+F49+F42+F35+F28)/12</f>
        <v>0</v>
      </c>
      <c r="H105" cm="1">
        <f t="array" aca="1" ref="H105" ca="1">IF(AND(WEEKDAY(Tableau1[[#This Row],[Date]],2)=6,IFERROR(INDIRECT("B"&amp;ROW()-(11*7)-1)=B105,FALSE)),AVERAGE(INDIRECT("F"&amp;ROW()-(11*7)-1&amp;":F"&amp;ROW())),0)</f>
        <v>0</v>
      </c>
    </row>
    <row r="106" spans="2:11" x14ac:dyDescent="0.25">
      <c r="B106" t="s">
        <v>14</v>
      </c>
      <c r="C106" t="s">
        <v>12</v>
      </c>
      <c r="D106" s="1">
        <v>45486</v>
      </c>
      <c r="E106">
        <v>0</v>
      </c>
      <c r="F106">
        <v>48.75</v>
      </c>
      <c r="G106">
        <f>(Tableau1[[#This Row],[H Hebdo]]+F99+F92+F85+F78+F71+F64+F57+F50+F43+F36+F29)/12</f>
        <v>35.479166666666664</v>
      </c>
      <c r="H106" cm="1">
        <f t="array" aca="1" ref="H106" ca="1">IF(AND(WEEKDAY(Tableau1[[#This Row],[Date]],2)=6,IFERROR(INDIRECT("B"&amp;ROW()-(11*7)-1)=B106,FALSE)),AVERAGE(INDIRECT("F"&amp;ROW()-(11*7)-1&amp;":F"&amp;ROW())),0)</f>
        <v>35.479166666666664</v>
      </c>
      <c r="K106">
        <f>ROW()-(12*6)</f>
        <v>34</v>
      </c>
    </row>
    <row r="107" spans="2:11" x14ac:dyDescent="0.25">
      <c r="B107" t="s">
        <v>14</v>
      </c>
      <c r="C107" t="s">
        <v>6</v>
      </c>
      <c r="D107" s="1">
        <v>45494</v>
      </c>
      <c r="E107">
        <v>0</v>
      </c>
      <c r="G107">
        <f>(Tableau1[[#This Row],[H Hebdo]]+F100+F93+F86+F79+F72+F65+F58+F51+F44+F37+F30)/12</f>
        <v>0</v>
      </c>
      <c r="H107" cm="1">
        <f t="array" aca="1" ref="H107" ca="1">IF(AND(WEEKDAY(Tableau1[[#This Row],[Date]],2)=6,IFERROR(INDIRECT("B"&amp;ROW()-(11*7)-1)=B107,FALSE)),AVERAGE(INDIRECT("F"&amp;ROW()-(11*7)-1&amp;":F"&amp;ROW())),0)</f>
        <v>0</v>
      </c>
    </row>
    <row r="108" spans="2:11" x14ac:dyDescent="0.25">
      <c r="B108" t="s">
        <v>14</v>
      </c>
      <c r="C108" t="s">
        <v>7</v>
      </c>
      <c r="D108" s="1">
        <v>45495</v>
      </c>
      <c r="E108">
        <v>0</v>
      </c>
      <c r="G108">
        <f>(Tableau1[[#This Row],[H Hebdo]]+F101+F94+F87+F80+F73+F66+F59+F52+F45+F38+F31)/12</f>
        <v>0</v>
      </c>
      <c r="H108" cm="1">
        <f t="array" aca="1" ref="H108" ca="1">IF(AND(WEEKDAY(Tableau1[[#This Row],[Date]],2)=6,IFERROR(INDIRECT("B"&amp;ROW()-(11*7)-1)=B108,FALSE)),AVERAGE(INDIRECT("F"&amp;ROW()-(11*7)-1&amp;":F"&amp;ROW())),0)</f>
        <v>0</v>
      </c>
    </row>
    <row r="109" spans="2:11" x14ac:dyDescent="0.25">
      <c r="B109" t="s">
        <v>14</v>
      </c>
      <c r="C109" t="s">
        <v>8</v>
      </c>
      <c r="D109" s="1">
        <v>45496</v>
      </c>
      <c r="E109">
        <v>8</v>
      </c>
      <c r="G109">
        <f>(Tableau1[[#This Row],[H Hebdo]]+F102+F95+F88+F81+F74+F67+F60+F53+F46+F39+F32)/12</f>
        <v>0</v>
      </c>
      <c r="H109" cm="1">
        <f t="array" aca="1" ref="H109" ca="1">IF(AND(WEEKDAY(Tableau1[[#This Row],[Date]],2)=6,IFERROR(INDIRECT("B"&amp;ROW()-(11*7)-1)=B109,FALSE)),AVERAGE(INDIRECT("F"&amp;ROW()-(11*7)-1&amp;":F"&amp;ROW())),0)</f>
        <v>0</v>
      </c>
    </row>
    <row r="110" spans="2:11" x14ac:dyDescent="0.25">
      <c r="B110" t="s">
        <v>14</v>
      </c>
      <c r="C110" t="s">
        <v>9</v>
      </c>
      <c r="D110" s="1">
        <v>45497</v>
      </c>
      <c r="E110">
        <v>8</v>
      </c>
      <c r="G110">
        <f>(Tableau1[[#This Row],[H Hebdo]]+F103+F96+F89+F82+F75+F68+F61+F54+F47+F40+F33)/12</f>
        <v>0</v>
      </c>
      <c r="H110" cm="1">
        <f t="array" aca="1" ref="H110" ca="1">IF(AND(WEEKDAY(Tableau1[[#This Row],[Date]],2)=6,IFERROR(INDIRECT("B"&amp;ROW()-(11*7)-1)=B110,FALSE)),AVERAGE(INDIRECT("F"&amp;ROW()-(11*7)-1&amp;":F"&amp;ROW())),0)</f>
        <v>0</v>
      </c>
    </row>
    <row r="111" spans="2:11" x14ac:dyDescent="0.25">
      <c r="B111" t="s">
        <v>14</v>
      </c>
      <c r="C111" t="s">
        <v>10</v>
      </c>
      <c r="D111" s="1">
        <v>45498</v>
      </c>
      <c r="E111">
        <v>8</v>
      </c>
      <c r="G111">
        <f>(Tableau1[[#This Row],[H Hebdo]]+F104+F97+F90+F83+F76+F69+F62+F55+F48+F41+F34)/12</f>
        <v>0</v>
      </c>
      <c r="H111" cm="1">
        <f t="array" aca="1" ref="H111" ca="1">IF(AND(WEEKDAY(Tableau1[[#This Row],[Date]],2)=6,IFERROR(INDIRECT("B"&amp;ROW()-(11*7)-1)=B111,FALSE)),AVERAGE(INDIRECT("F"&amp;ROW()-(11*7)-1&amp;":F"&amp;ROW())),0)</f>
        <v>0</v>
      </c>
    </row>
    <row r="112" spans="2:11" x14ac:dyDescent="0.25">
      <c r="B112" t="s">
        <v>14</v>
      </c>
      <c r="C112" t="s">
        <v>11</v>
      </c>
      <c r="D112" s="1">
        <v>45499</v>
      </c>
      <c r="E112">
        <v>8</v>
      </c>
      <c r="G112">
        <f>(Tableau1[[#This Row],[H Hebdo]]+F105+F98+F91+F84+F77+F70+F63+F56+F49+F42+F35)/12</f>
        <v>0</v>
      </c>
      <c r="H112" cm="1">
        <f t="array" aca="1" ref="H112" ca="1">IF(AND(WEEKDAY(Tableau1[[#This Row],[Date]],2)=6,IFERROR(INDIRECT("B"&amp;ROW()-(11*7)-1)=B112,FALSE)),AVERAGE(INDIRECT("F"&amp;ROW()-(11*7)-1&amp;":F"&amp;ROW())),0)</f>
        <v>0</v>
      </c>
    </row>
    <row r="113" spans="2:8" x14ac:dyDescent="0.25">
      <c r="B113" t="s">
        <v>14</v>
      </c>
      <c r="C113" t="s">
        <v>12</v>
      </c>
      <c r="D113" s="1">
        <v>45500</v>
      </c>
      <c r="E113">
        <v>1.5</v>
      </c>
      <c r="F113">
        <v>33.5</v>
      </c>
      <c r="G113">
        <f>(Tableau1[[#This Row],[H Hebdo]]+F106+F99+F92+F85+F78+F71+F64+F57+F50+F43+F36)/12</f>
        <v>34.9375</v>
      </c>
      <c r="H113" cm="1">
        <f t="array" aca="1" ref="H113" ca="1">IF(AND(WEEKDAY(Tableau1[[#This Row],[Date]],2)=6,IFERROR(INDIRECT("B"&amp;ROW()-(11*7)-1)=B113,FALSE)),AVERAGE(INDIRECT("F"&amp;ROW()-(11*7)-1&amp;":F"&amp;ROW())),0)</f>
        <v>34.9375</v>
      </c>
    </row>
    <row r="114" spans="2:8" x14ac:dyDescent="0.25">
      <c r="B114" t="s">
        <v>14</v>
      </c>
      <c r="C114" t="s">
        <v>6</v>
      </c>
      <c r="D114" s="1">
        <v>45501</v>
      </c>
      <c r="E114">
        <v>0</v>
      </c>
      <c r="G114">
        <f>(Tableau1[[#This Row],[H Hebdo]]+F107+F100+F93+F86+F79+F72+F65+F58+F51+F44+F37)/12</f>
        <v>0</v>
      </c>
      <c r="H114" cm="1">
        <f t="array" aca="1" ref="H114" ca="1">IF(AND(WEEKDAY(Tableau1[[#This Row],[Date]],2)=6,IFERROR(INDIRECT("B"&amp;ROW()-(11*7)-1)=B114,FALSE)),AVERAGE(INDIRECT("F"&amp;ROW()-(11*7)-1&amp;":F"&amp;ROW())),0)</f>
        <v>0</v>
      </c>
    </row>
    <row r="115" spans="2:8" x14ac:dyDescent="0.25">
      <c r="B115" t="s">
        <v>14</v>
      </c>
      <c r="C115" t="s">
        <v>7</v>
      </c>
      <c r="D115" s="1">
        <v>45502</v>
      </c>
      <c r="E115">
        <v>9.25</v>
      </c>
      <c r="G115">
        <f>(Tableau1[[#This Row],[H Hebdo]]+F108+F101+F94+F87+F80+F73+F66+F59+F52+F45+F38)/12</f>
        <v>0</v>
      </c>
      <c r="H115" cm="1">
        <f t="array" aca="1" ref="H115" ca="1">IF(AND(WEEKDAY(Tableau1[[#This Row],[Date]],2)=6,IFERROR(INDIRECT("B"&amp;ROW()-(11*7)-1)=B115,FALSE)),AVERAGE(INDIRECT("F"&amp;ROW()-(11*7)-1&amp;":F"&amp;ROW())),0)</f>
        <v>0</v>
      </c>
    </row>
    <row r="116" spans="2:8" x14ac:dyDescent="0.25">
      <c r="B116" t="s">
        <v>14</v>
      </c>
      <c r="C116" t="s">
        <v>8</v>
      </c>
      <c r="D116" s="1">
        <v>45503</v>
      </c>
      <c r="E116">
        <v>8.5</v>
      </c>
      <c r="G116">
        <f>(Tableau1[[#This Row],[H Hebdo]]+F109+F102+F95+F88+F81+F74+F67+F60+F53+F46+F39)/12</f>
        <v>0</v>
      </c>
      <c r="H116" cm="1">
        <f t="array" aca="1" ref="H116" ca="1">IF(AND(WEEKDAY(Tableau1[[#This Row],[Date]],2)=6,IFERROR(INDIRECT("B"&amp;ROW()-(11*7)-1)=B116,FALSE)),AVERAGE(INDIRECT("F"&amp;ROW()-(11*7)-1&amp;":F"&amp;ROW())),0)</f>
        <v>0</v>
      </c>
    </row>
    <row r="117" spans="2:8" x14ac:dyDescent="0.25">
      <c r="B117" t="s">
        <v>14</v>
      </c>
      <c r="C117" t="s">
        <v>9</v>
      </c>
      <c r="D117" s="1">
        <v>45504</v>
      </c>
      <c r="E117">
        <v>8</v>
      </c>
      <c r="G117">
        <f>(Tableau1[[#This Row],[H Hebdo]]+F110+F103+F96+F89+F82+F75+F68+F61+F54+F47+F40)/12</f>
        <v>0</v>
      </c>
      <c r="H117" cm="1">
        <f t="array" aca="1" ref="H117" ca="1">IF(AND(WEEKDAY(Tableau1[[#This Row],[Date]],2)=6,IFERROR(INDIRECT("B"&amp;ROW()-(11*7)-1)=B117,FALSE)),AVERAGE(INDIRECT("F"&amp;ROW()-(11*7)-1&amp;":F"&amp;ROW())),0)</f>
        <v>0</v>
      </c>
    </row>
    <row r="118" spans="2:8" x14ac:dyDescent="0.25">
      <c r="B118" t="s">
        <v>14</v>
      </c>
      <c r="C118" t="s">
        <v>10</v>
      </c>
      <c r="D118" s="1">
        <v>45505</v>
      </c>
      <c r="E118">
        <v>7.5</v>
      </c>
      <c r="G118">
        <f>(Tableau1[[#This Row],[H Hebdo]]+F111+F104+F97+F90+F83+F76+F69+F62+F55+F48+F41)/12</f>
        <v>0</v>
      </c>
      <c r="H118" cm="1">
        <f t="array" aca="1" ref="H118" ca="1">IF(AND(WEEKDAY(Tableau1[[#This Row],[Date]],2)=6,IFERROR(INDIRECT("B"&amp;ROW()-(11*7)-1)=B118,FALSE)),AVERAGE(INDIRECT("F"&amp;ROW()-(11*7)-1&amp;":F"&amp;ROW())),0)</f>
        <v>0</v>
      </c>
    </row>
    <row r="119" spans="2:8" x14ac:dyDescent="0.25">
      <c r="B119" t="s">
        <v>14</v>
      </c>
      <c r="C119" t="s">
        <v>11</v>
      </c>
      <c r="D119" s="1">
        <v>45506</v>
      </c>
      <c r="E119">
        <v>0</v>
      </c>
      <c r="G119">
        <f>(Tableau1[[#This Row],[H Hebdo]]+F112+F105+F98+F91+F84+F77+F70+F63+F56+F49+F42)/12</f>
        <v>0</v>
      </c>
      <c r="H119" cm="1">
        <f t="array" aca="1" ref="H119" ca="1">IF(AND(WEEKDAY(Tableau1[[#This Row],[Date]],2)=6,IFERROR(INDIRECT("B"&amp;ROW()-(11*7)-1)=B119,FALSE)),AVERAGE(INDIRECT("F"&amp;ROW()-(11*7)-1&amp;":F"&amp;ROW())),0)</f>
        <v>0</v>
      </c>
    </row>
    <row r="120" spans="2:8" x14ac:dyDescent="0.25">
      <c r="B120" t="s">
        <v>14</v>
      </c>
      <c r="C120" t="s">
        <v>12</v>
      </c>
      <c r="D120" s="1">
        <v>45507</v>
      </c>
      <c r="E120">
        <v>0</v>
      </c>
      <c r="F120">
        <v>33.25</v>
      </c>
      <c r="G120">
        <f>(Tableau1[[#This Row],[H Hebdo]]+F113+F106+F99+F92+F85+F78+F71+F64+F57+F50+F43)/12</f>
        <v>34.75</v>
      </c>
      <c r="H120" cm="1">
        <f t="array" aca="1" ref="H120" ca="1">IF(AND(WEEKDAY(Tableau1[[#This Row],[Date]],2)=6,IFERROR(INDIRECT("B"&amp;ROW()-(11*7)-1)=B120,FALSE)),AVERAGE(INDIRECT("F"&amp;ROW()-(11*7)-1&amp;":F"&amp;ROW())),0)</f>
        <v>34.75</v>
      </c>
    </row>
    <row r="121" spans="2:8" x14ac:dyDescent="0.25">
      <c r="B121" t="s">
        <v>14</v>
      </c>
      <c r="C121" t="s">
        <v>6</v>
      </c>
      <c r="D121" s="1">
        <v>45508</v>
      </c>
      <c r="E121">
        <v>0</v>
      </c>
      <c r="G121">
        <f>(Tableau1[[#This Row],[H Hebdo]]+F114+F107+F100+F93+F86+F79+F72+F65+F58+F51+F44)/12</f>
        <v>0</v>
      </c>
      <c r="H121" cm="1">
        <f t="array" aca="1" ref="H121" ca="1">IF(AND(WEEKDAY(Tableau1[[#This Row],[Date]],2)=6,IFERROR(INDIRECT("B"&amp;ROW()-(11*7)-1)=B121,FALSE)),AVERAGE(INDIRECT("F"&amp;ROW()-(11*7)-1&amp;":F"&amp;ROW())),0)</f>
        <v>0</v>
      </c>
    </row>
    <row r="122" spans="2:8" x14ac:dyDescent="0.25">
      <c r="B122" t="s">
        <v>14</v>
      </c>
      <c r="C122" t="s">
        <v>7</v>
      </c>
      <c r="D122" s="1">
        <v>45509</v>
      </c>
      <c r="E122">
        <v>8</v>
      </c>
      <c r="G122">
        <f>(Tableau1[[#This Row],[H Hebdo]]+F115+F108+F101+F94+F87+F80+F73+F66+F59+F52+F45)/12</f>
        <v>0</v>
      </c>
      <c r="H122" cm="1">
        <f t="array" aca="1" ref="H122" ca="1">IF(AND(WEEKDAY(Tableau1[[#This Row],[Date]],2)=6,IFERROR(INDIRECT("B"&amp;ROW()-(11*7)-1)=B122,FALSE)),AVERAGE(INDIRECT("F"&amp;ROW()-(11*7)-1&amp;":F"&amp;ROW())),0)</f>
        <v>0</v>
      </c>
    </row>
    <row r="123" spans="2:8" x14ac:dyDescent="0.25">
      <c r="B123" t="s">
        <v>14</v>
      </c>
      <c r="C123" t="s">
        <v>8</v>
      </c>
      <c r="D123" s="1">
        <v>45510</v>
      </c>
      <c r="E123">
        <v>8</v>
      </c>
      <c r="G123">
        <f>(Tableau1[[#This Row],[H Hebdo]]+F116+F109+F102+F95+F88+F81+F74+F67+F60+F53+F46)/12</f>
        <v>0</v>
      </c>
      <c r="H123" cm="1">
        <f t="array" aca="1" ref="H123" ca="1">IF(AND(WEEKDAY(Tableau1[[#This Row],[Date]],2)=6,IFERROR(INDIRECT("B"&amp;ROW()-(11*7)-1)=B123,FALSE)),AVERAGE(INDIRECT("F"&amp;ROW()-(11*7)-1&amp;":F"&amp;ROW())),0)</f>
        <v>0</v>
      </c>
    </row>
    <row r="124" spans="2:8" x14ac:dyDescent="0.25">
      <c r="B124" t="s">
        <v>14</v>
      </c>
      <c r="C124" t="s">
        <v>9</v>
      </c>
      <c r="D124" s="1">
        <v>45511</v>
      </c>
      <c r="E124">
        <v>8</v>
      </c>
      <c r="G124">
        <f>(Tableau1[[#This Row],[H Hebdo]]+F117+F110+F103+F96+F89+F82+F75+F68+F61+F54+F47)/12</f>
        <v>0</v>
      </c>
      <c r="H124" cm="1">
        <f t="array" aca="1" ref="H124" ca="1">IF(AND(WEEKDAY(Tableau1[[#This Row],[Date]],2)=6,IFERROR(INDIRECT("B"&amp;ROW()-(11*7)-1)=B124,FALSE)),AVERAGE(INDIRECT("F"&amp;ROW()-(11*7)-1&amp;":F"&amp;ROW())),0)</f>
        <v>0</v>
      </c>
    </row>
    <row r="125" spans="2:8" x14ac:dyDescent="0.25">
      <c r="B125" t="s">
        <v>14</v>
      </c>
      <c r="C125" t="s">
        <v>10</v>
      </c>
      <c r="D125" s="1">
        <v>45512</v>
      </c>
      <c r="E125">
        <v>8</v>
      </c>
      <c r="G125">
        <f>(Tableau1[[#This Row],[H Hebdo]]+F118+F111+F104+F97+F90+F83+F76+F69+F62+F55+F48)/12</f>
        <v>0</v>
      </c>
      <c r="H125" cm="1">
        <f t="array" aca="1" ref="H125" ca="1">IF(AND(WEEKDAY(Tableau1[[#This Row],[Date]],2)=6,IFERROR(INDIRECT("B"&amp;ROW()-(11*7)-1)=B125,FALSE)),AVERAGE(INDIRECT("F"&amp;ROW()-(11*7)-1&amp;":F"&amp;ROW())),0)</f>
        <v>0</v>
      </c>
    </row>
    <row r="126" spans="2:8" x14ac:dyDescent="0.25">
      <c r="B126" t="s">
        <v>14</v>
      </c>
      <c r="C126" t="s">
        <v>11</v>
      </c>
      <c r="D126" s="1">
        <v>45513</v>
      </c>
      <c r="E126">
        <v>8</v>
      </c>
      <c r="G126">
        <f>(Tableau1[[#This Row],[H Hebdo]]+F119+F112+F105+F98+F91+F84+F77+F70+F63+F56+F49)/12</f>
        <v>0</v>
      </c>
      <c r="H126" cm="1">
        <f t="array" aca="1" ref="H126" ca="1">IF(AND(WEEKDAY(Tableau1[[#This Row],[Date]],2)=6,IFERROR(INDIRECT("B"&amp;ROW()-(11*7)-1)=B126,FALSE)),AVERAGE(INDIRECT("F"&amp;ROW()-(11*7)-1&amp;":F"&amp;ROW())),0)</f>
        <v>0</v>
      </c>
    </row>
    <row r="127" spans="2:8" x14ac:dyDescent="0.25">
      <c r="B127" t="s">
        <v>14</v>
      </c>
      <c r="C127" t="s">
        <v>12</v>
      </c>
      <c r="D127" s="1">
        <v>45514</v>
      </c>
      <c r="E127">
        <v>0</v>
      </c>
      <c r="F127">
        <v>40</v>
      </c>
      <c r="G127">
        <f>(Tableau1[[#This Row],[H Hebdo]]+F120+F113+F106+F99+F92+F85+F78+F71+F64+F57+F50)/12</f>
        <v>35.354166666666664</v>
      </c>
      <c r="H127" cm="1">
        <f t="array" aca="1" ref="H127" ca="1">IF(AND(WEEKDAY(Tableau1[[#This Row],[Date]],2)=6,IFERROR(INDIRECT("B"&amp;ROW()-(11*7)-1)=B127,FALSE)),AVERAGE(INDIRECT("F"&amp;ROW()-(11*7)-1&amp;":F"&amp;ROW())),0)</f>
        <v>35.354166666666664</v>
      </c>
    </row>
    <row r="128" spans="2:8" x14ac:dyDescent="0.25">
      <c r="B128" t="s">
        <v>15</v>
      </c>
      <c r="C128" t="s">
        <v>11</v>
      </c>
      <c r="D128" s="1">
        <v>45317</v>
      </c>
      <c r="E128">
        <v>11</v>
      </c>
      <c r="G128">
        <f>(Tableau1[[#This Row],[H Hebdo]]+F121+F114+F107+F100+F93+F86+F79+F72+F65+F58+F51)/12</f>
        <v>0</v>
      </c>
      <c r="H128" cm="1">
        <f t="array" aca="1" ref="H128" ca="1">IF(AND(WEEKDAY(Tableau1[[#This Row],[Date]],2)=6,IFERROR(INDIRECT("B"&amp;ROW()-(11*7)-1)=B128,FALSE)),AVERAGE(INDIRECT("F"&amp;ROW()-(11*7)-1&amp;":F"&amp;ROW())),0)</f>
        <v>0</v>
      </c>
    </row>
    <row r="129" spans="2:8" x14ac:dyDescent="0.25">
      <c r="B129" t="s">
        <v>15</v>
      </c>
      <c r="C129" t="s">
        <v>12</v>
      </c>
      <c r="D129" s="1">
        <v>45318</v>
      </c>
      <c r="E129">
        <v>8.25</v>
      </c>
      <c r="F129">
        <v>44.75</v>
      </c>
      <c r="G129">
        <f>(Tableau1[[#This Row],[H Hebdo]]+F122+F115+F108+F101+F94+F87+F80+F73+F66+F59+F52)/12</f>
        <v>3.7291666666666665</v>
      </c>
      <c r="H129" cm="1">
        <f t="array" aca="1" ref="H129" ca="1">IF(AND(WEEKDAY(Tableau1[[#This Row],[Date]],2)=6,IFERROR(INDIRECT("B"&amp;ROW()-(11*7)-1)=B129,FALSE)),AVERAGE(INDIRECT("F"&amp;ROW()-(11*7)-1&amp;":F"&amp;ROW())),0)</f>
        <v>0</v>
      </c>
    </row>
    <row r="130" spans="2:8" x14ac:dyDescent="0.25">
      <c r="B130" t="s">
        <v>15</v>
      </c>
      <c r="C130" t="s">
        <v>6</v>
      </c>
      <c r="D130" s="1">
        <v>45319</v>
      </c>
      <c r="E130">
        <v>3.75</v>
      </c>
      <c r="G130">
        <f>(Tableau1[[#This Row],[H Hebdo]]+F123+F116+F109+F102+F95+F88+F81+F74+F67+F60+F53)/12</f>
        <v>0</v>
      </c>
      <c r="H130" cm="1">
        <f t="array" aca="1" ref="H130" ca="1">IF(AND(WEEKDAY(Tableau1[[#This Row],[Date]],2)=6,IFERROR(INDIRECT("B"&amp;ROW()-(11*7)-1)=B130,FALSE)),AVERAGE(INDIRECT("F"&amp;ROW()-(11*7)-1&amp;":F"&amp;ROW())),0)</f>
        <v>0</v>
      </c>
    </row>
    <row r="131" spans="2:8" x14ac:dyDescent="0.25">
      <c r="B131" t="s">
        <v>15</v>
      </c>
      <c r="C131" t="s">
        <v>7</v>
      </c>
      <c r="D131" s="1">
        <v>45320</v>
      </c>
      <c r="E131">
        <v>8.75</v>
      </c>
      <c r="G131">
        <f>(Tableau1[[#This Row],[H Hebdo]]+F124+F117+F110+F103+F96+F89+F82+F75+F68+F61+F54)/12</f>
        <v>0</v>
      </c>
      <c r="H131" cm="1">
        <f t="array" aca="1" ref="H131" ca="1">IF(AND(WEEKDAY(Tableau1[[#This Row],[Date]],2)=6,IFERROR(INDIRECT("B"&amp;ROW()-(11*7)-1)=B131,FALSE)),AVERAGE(INDIRECT("F"&amp;ROW()-(11*7)-1&amp;":F"&amp;ROW())),0)</f>
        <v>0</v>
      </c>
    </row>
    <row r="132" spans="2:8" x14ac:dyDescent="0.25">
      <c r="B132" t="s">
        <v>15</v>
      </c>
      <c r="C132" t="s">
        <v>8</v>
      </c>
      <c r="D132" s="1">
        <v>45321</v>
      </c>
      <c r="E132">
        <v>10.75</v>
      </c>
      <c r="G132">
        <f>(Tableau1[[#This Row],[H Hebdo]]+F125+F118+F111+F104+F97+F90+F83+F76+F69+F62+F55)/12</f>
        <v>0</v>
      </c>
      <c r="H132" cm="1">
        <f t="array" aca="1" ref="H132" ca="1">IF(AND(WEEKDAY(Tableau1[[#This Row],[Date]],2)=6,IFERROR(INDIRECT("B"&amp;ROW()-(11*7)-1)=B132,FALSE)),AVERAGE(INDIRECT("F"&amp;ROW()-(11*7)-1&amp;":F"&amp;ROW())),0)</f>
        <v>0</v>
      </c>
    </row>
    <row r="133" spans="2:8" x14ac:dyDescent="0.25">
      <c r="B133" t="s">
        <v>15</v>
      </c>
      <c r="C133" t="s">
        <v>9</v>
      </c>
      <c r="D133" s="1">
        <v>45322</v>
      </c>
      <c r="E133">
        <v>10.5</v>
      </c>
      <c r="G133">
        <f>(Tableau1[[#This Row],[H Hebdo]]+F126+F119+F112+F105+F98+F91+F84+F77+F70+F63+F56)/12</f>
        <v>0</v>
      </c>
      <c r="H133" cm="1">
        <f t="array" aca="1" ref="H133" ca="1">IF(AND(WEEKDAY(Tableau1[[#This Row],[Date]],2)=6,IFERROR(INDIRECT("B"&amp;ROW()-(11*7)-1)=B133,FALSE)),AVERAGE(INDIRECT("F"&amp;ROW()-(11*7)-1&amp;":F"&amp;ROW())),0)</f>
        <v>0</v>
      </c>
    </row>
    <row r="134" spans="2:8" x14ac:dyDescent="0.25">
      <c r="B134" t="s">
        <v>15</v>
      </c>
      <c r="C134" t="s">
        <v>10</v>
      </c>
      <c r="D134" s="1">
        <v>45323</v>
      </c>
      <c r="E134">
        <v>6</v>
      </c>
      <c r="G134">
        <f>(Tableau1[[#This Row],[H Hebdo]]+F127+F120+F113+F106+F99+F92+F85+F78+F71+F64+F57)/12</f>
        <v>31.979166666666668</v>
      </c>
      <c r="H134" cm="1">
        <f t="array" aca="1" ref="H134" ca="1">IF(AND(WEEKDAY(Tableau1[[#This Row],[Date]],2)=6,IFERROR(INDIRECT("B"&amp;ROW()-(11*7)-1)=B134,FALSE)),AVERAGE(INDIRECT("F"&amp;ROW()-(11*7)-1&amp;":F"&amp;ROW())),0)</f>
        <v>0</v>
      </c>
    </row>
    <row r="135" spans="2:8" x14ac:dyDescent="0.25">
      <c r="B135" t="s">
        <v>15</v>
      </c>
      <c r="C135" t="s">
        <v>11</v>
      </c>
      <c r="D135" s="1">
        <v>45324</v>
      </c>
      <c r="E135">
        <v>0</v>
      </c>
      <c r="G135">
        <f>(Tableau1[[#This Row],[H Hebdo]]+F128+F121+F114+F107+F100+F93+F86+F79+F72+F65+F58)/12</f>
        <v>0</v>
      </c>
      <c r="H135" cm="1">
        <f t="array" aca="1" ref="H135" ca="1">IF(AND(WEEKDAY(Tableau1[[#This Row],[Date]],2)=6,IFERROR(INDIRECT("B"&amp;ROW()-(11*7)-1)=B135,FALSE)),AVERAGE(INDIRECT("F"&amp;ROW()-(11*7)-1&amp;":F"&amp;ROW())),0)</f>
        <v>0</v>
      </c>
    </row>
    <row r="136" spans="2:8" x14ac:dyDescent="0.25">
      <c r="B136" t="s">
        <v>15</v>
      </c>
      <c r="C136" t="s">
        <v>12</v>
      </c>
      <c r="D136" s="1">
        <v>45325</v>
      </c>
      <c r="E136">
        <v>0</v>
      </c>
      <c r="F136">
        <v>39.75</v>
      </c>
      <c r="G136">
        <f>(Tableau1[[#This Row],[H Hebdo]]+F129+F122+F115+F108+F101+F94+F87+F80+F73+F66+F59)/12</f>
        <v>7.041666666666667</v>
      </c>
      <c r="H136" cm="1">
        <f t="array" aca="1" ref="H136" ca="1">IF(AND(WEEKDAY(Tableau1[[#This Row],[Date]],2)=6,IFERROR(INDIRECT("B"&amp;ROW()-(11*7)-1)=B136,FALSE)),AVERAGE(INDIRECT("F"&amp;ROW()-(11*7)-1&amp;":F"&amp;ROW())),0)</f>
        <v>0</v>
      </c>
    </row>
    <row r="137" spans="2:8" x14ac:dyDescent="0.25">
      <c r="B137" t="s">
        <v>15</v>
      </c>
      <c r="C137" t="s">
        <v>6</v>
      </c>
      <c r="D137" s="1">
        <v>45326</v>
      </c>
      <c r="E137">
        <v>0</v>
      </c>
      <c r="G137">
        <f>(Tableau1[[#This Row],[H Hebdo]]+F130+F123+F116+F109+F102+F95+F88+F81+F74+F67+F60)/12</f>
        <v>0</v>
      </c>
      <c r="H137" cm="1">
        <f t="array" aca="1" ref="H137" ca="1">IF(AND(WEEKDAY(Tableau1[[#This Row],[Date]],2)=6,IFERROR(INDIRECT("B"&amp;ROW()-(11*7)-1)=B137,FALSE)),AVERAGE(INDIRECT("F"&amp;ROW()-(11*7)-1&amp;":F"&amp;ROW())),0)</f>
        <v>0</v>
      </c>
    </row>
    <row r="138" spans="2:8" x14ac:dyDescent="0.25">
      <c r="B138" t="s">
        <v>15</v>
      </c>
      <c r="C138" t="s">
        <v>7</v>
      </c>
      <c r="D138" s="1">
        <v>45327</v>
      </c>
      <c r="E138">
        <v>8</v>
      </c>
      <c r="G138">
        <f>(Tableau1[[#This Row],[H Hebdo]]+F131+F124+F117+F110+F103+F96+F89+F82+F75+F68+F61)/12</f>
        <v>0</v>
      </c>
      <c r="H138" cm="1">
        <f t="array" aca="1" ref="H138" ca="1">IF(AND(WEEKDAY(Tableau1[[#This Row],[Date]],2)=6,IFERROR(INDIRECT("B"&amp;ROW()-(11*7)-1)=B138,FALSE)),AVERAGE(INDIRECT("F"&amp;ROW()-(11*7)-1&amp;":F"&amp;ROW())),0)</f>
        <v>0</v>
      </c>
    </row>
    <row r="139" spans="2:8" x14ac:dyDescent="0.25">
      <c r="B139" t="s">
        <v>15</v>
      </c>
      <c r="C139" t="s">
        <v>8</v>
      </c>
      <c r="D139" s="1">
        <v>45328</v>
      </c>
      <c r="E139">
        <v>8</v>
      </c>
      <c r="G139">
        <f>(Tableau1[[#This Row],[H Hebdo]]+F132+F125+F118+F111+F104+F97+F90+F83+F76+F69+F62)/12</f>
        <v>0</v>
      </c>
      <c r="H139" cm="1">
        <f t="array" aca="1" ref="H139" ca="1">IF(AND(WEEKDAY(Tableau1[[#This Row],[Date]],2)=6,IFERROR(INDIRECT("B"&amp;ROW()-(11*7)-1)=B139,FALSE)),AVERAGE(INDIRECT("F"&amp;ROW()-(11*7)-1&amp;":F"&amp;ROW())),0)</f>
        <v>0</v>
      </c>
    </row>
    <row r="140" spans="2:8" x14ac:dyDescent="0.25">
      <c r="B140" t="s">
        <v>15</v>
      </c>
      <c r="C140" t="s">
        <v>9</v>
      </c>
      <c r="D140" s="1">
        <v>45329</v>
      </c>
      <c r="E140">
        <v>10</v>
      </c>
      <c r="G140">
        <f>(Tableau1[[#This Row],[H Hebdo]]+F133+F126+F119+F112+F105+F98+F91+F84+F77+F70+F63)/12</f>
        <v>0</v>
      </c>
      <c r="H140" cm="1">
        <f t="array" aca="1" ref="H140" ca="1">IF(AND(WEEKDAY(Tableau1[[#This Row],[Date]],2)=6,IFERROR(INDIRECT("B"&amp;ROW()-(11*7)-1)=B140,FALSE)),AVERAGE(INDIRECT("F"&amp;ROW()-(11*7)-1&amp;":F"&amp;ROW())),0)</f>
        <v>0</v>
      </c>
    </row>
    <row r="141" spans="2:8" x14ac:dyDescent="0.25">
      <c r="B141" t="s">
        <v>15</v>
      </c>
      <c r="C141" t="s">
        <v>10</v>
      </c>
      <c r="D141" s="1">
        <v>45330</v>
      </c>
      <c r="E141">
        <v>8</v>
      </c>
      <c r="G141">
        <f>(Tableau1[[#This Row],[H Hebdo]]+F134+F127+F120+F113+F106+F99+F92+F85+F78+F71+F64)/12</f>
        <v>29.3125</v>
      </c>
      <c r="H141" cm="1">
        <f t="array" aca="1" ref="H141" ca="1">IF(AND(WEEKDAY(Tableau1[[#This Row],[Date]],2)=6,IFERROR(INDIRECT("B"&amp;ROW()-(11*7)-1)=B141,FALSE)),AVERAGE(INDIRECT("F"&amp;ROW()-(11*7)-1&amp;":F"&amp;ROW())),0)</f>
        <v>0</v>
      </c>
    </row>
    <row r="142" spans="2:8" x14ac:dyDescent="0.25">
      <c r="B142" t="s">
        <v>15</v>
      </c>
      <c r="C142" t="s">
        <v>11</v>
      </c>
      <c r="D142" s="1">
        <v>45331</v>
      </c>
      <c r="E142">
        <v>7.5</v>
      </c>
      <c r="G142">
        <f>(Tableau1[[#This Row],[H Hebdo]]+F135+F128+F121+F114+F107+F100+F93+F86+F79+F72+F65)/12</f>
        <v>0</v>
      </c>
      <c r="H142" cm="1">
        <f t="array" aca="1" ref="H142" ca="1">IF(AND(WEEKDAY(Tableau1[[#This Row],[Date]],2)=6,IFERROR(INDIRECT("B"&amp;ROW()-(11*7)-1)=B142,FALSE)),AVERAGE(INDIRECT("F"&amp;ROW()-(11*7)-1&amp;":F"&amp;ROW())),0)</f>
        <v>0</v>
      </c>
    </row>
    <row r="143" spans="2:8" x14ac:dyDescent="0.25">
      <c r="B143" t="s">
        <v>15</v>
      </c>
      <c r="C143" t="s">
        <v>12</v>
      </c>
      <c r="D143" s="1">
        <v>45332</v>
      </c>
      <c r="E143">
        <v>0</v>
      </c>
      <c r="F143">
        <v>41.5</v>
      </c>
      <c r="G143">
        <f>(Tableau1[[#This Row],[H Hebdo]]+F136+F129+F122+F115+F108+F101+F94+F87+F80+F73+F66)/12</f>
        <v>10.5</v>
      </c>
      <c r="H143" cm="1">
        <f t="array" aca="1" ref="H143" ca="1">IF(AND(WEEKDAY(Tableau1[[#This Row],[Date]],2)=6,IFERROR(INDIRECT("B"&amp;ROW()-(11*7)-1)=B143,FALSE)),AVERAGE(INDIRECT("F"&amp;ROW()-(11*7)-1&amp;":F"&amp;ROW())),0)</f>
        <v>0</v>
      </c>
    </row>
    <row r="144" spans="2:8" x14ac:dyDescent="0.25">
      <c r="B144" t="s">
        <v>15</v>
      </c>
      <c r="C144" t="s">
        <v>6</v>
      </c>
      <c r="D144" s="1">
        <v>45333</v>
      </c>
      <c r="E144">
        <v>0</v>
      </c>
      <c r="G144">
        <f>(Tableau1[[#This Row],[H Hebdo]]+F137+F130+F123+F116+F109+F102+F95+F88+F81+F74+F67)/12</f>
        <v>0</v>
      </c>
      <c r="H144" cm="1">
        <f t="array" aca="1" ref="H144" ca="1">IF(AND(WEEKDAY(Tableau1[[#This Row],[Date]],2)=6,IFERROR(INDIRECT("B"&amp;ROW()-(11*7)-1)=B144,FALSE)),AVERAGE(INDIRECT("F"&amp;ROW()-(11*7)-1&amp;":F"&amp;ROW())),0)</f>
        <v>0</v>
      </c>
    </row>
    <row r="145" spans="2:8" x14ac:dyDescent="0.25">
      <c r="B145" t="s">
        <v>15</v>
      </c>
      <c r="C145" t="s">
        <v>7</v>
      </c>
      <c r="D145" s="1">
        <v>45334</v>
      </c>
      <c r="E145">
        <v>8</v>
      </c>
      <c r="G145">
        <f>(Tableau1[[#This Row],[H Hebdo]]+F138+F131+F124+F117+F110+F103+F96+F89+F82+F75+F68)/12</f>
        <v>0</v>
      </c>
      <c r="H145" cm="1">
        <f t="array" aca="1" ref="H145" ca="1">IF(AND(WEEKDAY(Tableau1[[#This Row],[Date]],2)=6,IFERROR(INDIRECT("B"&amp;ROW()-(11*7)-1)=B145,FALSE)),AVERAGE(INDIRECT("F"&amp;ROW()-(11*7)-1&amp;":F"&amp;ROW())),0)</f>
        <v>0</v>
      </c>
    </row>
    <row r="146" spans="2:8" x14ac:dyDescent="0.25">
      <c r="B146" t="s">
        <v>15</v>
      </c>
      <c r="C146" t="s">
        <v>8</v>
      </c>
      <c r="D146" s="1">
        <v>45335</v>
      </c>
      <c r="E146">
        <v>8</v>
      </c>
      <c r="G146">
        <f>(Tableau1[[#This Row],[H Hebdo]]+F139+F132+F125+F118+F111+F104+F97+F90+F83+F76+F69)/12</f>
        <v>0</v>
      </c>
      <c r="H146" cm="1">
        <f t="array" aca="1" ref="H146" ca="1">IF(AND(WEEKDAY(Tableau1[[#This Row],[Date]],2)=6,IFERROR(INDIRECT("B"&amp;ROW()-(11*7)-1)=B146,FALSE)),AVERAGE(INDIRECT("F"&amp;ROW()-(11*7)-1&amp;":F"&amp;ROW())),0)</f>
        <v>0</v>
      </c>
    </row>
    <row r="147" spans="2:8" x14ac:dyDescent="0.25">
      <c r="B147" t="s">
        <v>15</v>
      </c>
      <c r="C147" t="s">
        <v>9</v>
      </c>
      <c r="D147" s="1">
        <v>45336</v>
      </c>
      <c r="E147">
        <v>8</v>
      </c>
      <c r="G147">
        <f>(Tableau1[[#This Row],[H Hebdo]]+F140+F133+F126+F119+F112+F105+F98+F91+F84+F77+F70)/12</f>
        <v>0</v>
      </c>
      <c r="H147" cm="1">
        <f t="array" aca="1" ref="H147" ca="1">IF(AND(WEEKDAY(Tableau1[[#This Row],[Date]],2)=6,IFERROR(INDIRECT("B"&amp;ROW()-(11*7)-1)=B147,FALSE)),AVERAGE(INDIRECT("F"&amp;ROW()-(11*7)-1&amp;":F"&amp;ROW())),0)</f>
        <v>0</v>
      </c>
    </row>
    <row r="148" spans="2:8" x14ac:dyDescent="0.25">
      <c r="B148" t="s">
        <v>15</v>
      </c>
      <c r="C148" t="s">
        <v>10</v>
      </c>
      <c r="D148" s="1">
        <v>45337</v>
      </c>
      <c r="E148">
        <v>8</v>
      </c>
      <c r="G148">
        <f>(Tableau1[[#This Row],[H Hebdo]]+F141+F134+F127+F120+F113+F106+F99+F92+F85+F78+F71)/12</f>
        <v>26.979166666666668</v>
      </c>
      <c r="H148" cm="1">
        <f t="array" aca="1" ref="H148" ca="1">IF(AND(WEEKDAY(Tableau1[[#This Row],[Date]],2)=6,IFERROR(INDIRECT("B"&amp;ROW()-(11*7)-1)=B148,FALSE)),AVERAGE(INDIRECT("F"&amp;ROW()-(11*7)-1&amp;":F"&amp;ROW())),0)</f>
        <v>0</v>
      </c>
    </row>
    <row r="149" spans="2:8" x14ac:dyDescent="0.25">
      <c r="B149" t="s">
        <v>15</v>
      </c>
      <c r="C149" t="s">
        <v>11</v>
      </c>
      <c r="D149" s="1">
        <v>45338</v>
      </c>
      <c r="E149">
        <v>8</v>
      </c>
      <c r="G149">
        <f>(Tableau1[[#This Row],[H Hebdo]]+F142+F135+F128+F121+F114+F107+F100+F93+F86+F79+F72)/12</f>
        <v>0</v>
      </c>
      <c r="H149" cm="1">
        <f t="array" aca="1" ref="H149" ca="1">IF(AND(WEEKDAY(Tableau1[[#This Row],[Date]],2)=6,IFERROR(INDIRECT("B"&amp;ROW()-(11*7)-1)=B149,FALSE)),AVERAGE(INDIRECT("F"&amp;ROW()-(11*7)-1&amp;":F"&amp;ROW())),0)</f>
        <v>0</v>
      </c>
    </row>
    <row r="150" spans="2:8" x14ac:dyDescent="0.25">
      <c r="B150" t="s">
        <v>15</v>
      </c>
      <c r="C150" t="s">
        <v>12</v>
      </c>
      <c r="D150" s="1">
        <v>45339</v>
      </c>
      <c r="E150">
        <v>0</v>
      </c>
      <c r="F150">
        <v>40</v>
      </c>
      <c r="G150">
        <f>(Tableau1[[#This Row],[H Hebdo]]+F143+F136+F129+F122+F115+F108+F101+F94+F87+F80+F73)/12</f>
        <v>13.833333333333334</v>
      </c>
      <c r="H150" cm="1">
        <f t="array" aca="1" ref="H150" ca="1">IF(AND(WEEKDAY(Tableau1[[#This Row],[Date]],2)=6,IFERROR(INDIRECT("B"&amp;ROW()-(11*7)-1)=B150,FALSE)),AVERAGE(INDIRECT("F"&amp;ROW()-(11*7)-1&amp;":F"&amp;ROW())),0)</f>
        <v>0</v>
      </c>
    </row>
    <row r="151" spans="2:8" x14ac:dyDescent="0.25">
      <c r="B151" t="s">
        <v>15</v>
      </c>
      <c r="C151" t="s">
        <v>6</v>
      </c>
      <c r="D151" s="1">
        <v>45340</v>
      </c>
      <c r="E151">
        <v>0</v>
      </c>
      <c r="G151">
        <f>(Tableau1[[#This Row],[H Hebdo]]+F144+F137+F130+F123+F116+F109+F102+F95+F88+F81+F74)/12</f>
        <v>0</v>
      </c>
      <c r="H151" cm="1">
        <f t="array" aca="1" ref="H151" ca="1">IF(AND(WEEKDAY(Tableau1[[#This Row],[Date]],2)=6,IFERROR(INDIRECT("B"&amp;ROW()-(11*7)-1)=B151,FALSE)),AVERAGE(INDIRECT("F"&amp;ROW()-(11*7)-1&amp;":F"&amp;ROW())),0)</f>
        <v>0</v>
      </c>
    </row>
    <row r="152" spans="2:8" x14ac:dyDescent="0.25">
      <c r="B152" t="s">
        <v>15</v>
      </c>
      <c r="C152" t="s">
        <v>7</v>
      </c>
      <c r="D152" s="1">
        <v>45341</v>
      </c>
      <c r="E152">
        <v>0</v>
      </c>
      <c r="G152">
        <f>(Tableau1[[#This Row],[H Hebdo]]+F145+F138+F131+F124+F117+F110+F103+F96+F89+F82+F75)/12</f>
        <v>0</v>
      </c>
      <c r="H152" cm="1">
        <f t="array" aca="1" ref="H152" ca="1">IF(AND(WEEKDAY(Tableau1[[#This Row],[Date]],2)=6,IFERROR(INDIRECT("B"&amp;ROW()-(11*7)-1)=B152,FALSE)),AVERAGE(INDIRECT("F"&amp;ROW()-(11*7)-1&amp;":F"&amp;ROW())),0)</f>
        <v>0</v>
      </c>
    </row>
    <row r="153" spans="2:8" x14ac:dyDescent="0.25">
      <c r="B153" t="s">
        <v>15</v>
      </c>
      <c r="C153" t="s">
        <v>8</v>
      </c>
      <c r="D153" s="1">
        <v>45342</v>
      </c>
      <c r="E153">
        <v>8</v>
      </c>
      <c r="G153">
        <f>(Tableau1[[#This Row],[H Hebdo]]+F146+F139+F132+F125+F118+F111+F104+F97+F90+F83+F76)/12</f>
        <v>0</v>
      </c>
      <c r="H153" cm="1">
        <f t="array" aca="1" ref="H153" ca="1">IF(AND(WEEKDAY(Tableau1[[#This Row],[Date]],2)=6,IFERROR(INDIRECT("B"&amp;ROW()-(11*7)-1)=B153,FALSE)),AVERAGE(INDIRECT("F"&amp;ROW()-(11*7)-1&amp;":F"&amp;ROW())),0)</f>
        <v>0</v>
      </c>
    </row>
    <row r="154" spans="2:8" x14ac:dyDescent="0.25">
      <c r="B154" t="s">
        <v>15</v>
      </c>
      <c r="C154" t="s">
        <v>9</v>
      </c>
      <c r="D154" s="1">
        <v>45343</v>
      </c>
      <c r="E154">
        <v>8</v>
      </c>
      <c r="G154">
        <f>(Tableau1[[#This Row],[H Hebdo]]+F147+F140+F133+F126+F119+F112+F105+F98+F91+F84+F77)/12</f>
        <v>0</v>
      </c>
      <c r="H154" cm="1">
        <f t="array" aca="1" ref="H154" ca="1">IF(AND(WEEKDAY(Tableau1[[#This Row],[Date]],2)=6,IFERROR(INDIRECT("B"&amp;ROW()-(11*7)-1)=B154,FALSE)),AVERAGE(INDIRECT("F"&amp;ROW()-(11*7)-1&amp;":F"&amp;ROW())),0)</f>
        <v>0</v>
      </c>
    </row>
    <row r="155" spans="2:8" x14ac:dyDescent="0.25">
      <c r="B155" t="s">
        <v>15</v>
      </c>
      <c r="C155" t="s">
        <v>10</v>
      </c>
      <c r="D155" s="1">
        <v>45344</v>
      </c>
      <c r="E155">
        <v>10</v>
      </c>
      <c r="G155">
        <f>(Tableau1[[#This Row],[H Hebdo]]+F148+F141+F134+F127+F120+F113+F106+F99+F92+F85+F78)/12</f>
        <v>23.729166666666668</v>
      </c>
      <c r="H155" cm="1">
        <f t="array" aca="1" ref="H155" ca="1">IF(AND(WEEKDAY(Tableau1[[#This Row],[Date]],2)=6,IFERROR(INDIRECT("B"&amp;ROW()-(11*7)-1)=B155,FALSE)),AVERAGE(INDIRECT("F"&amp;ROW()-(11*7)-1&amp;":F"&amp;ROW())),0)</f>
        <v>0</v>
      </c>
    </row>
    <row r="156" spans="2:8" x14ac:dyDescent="0.25">
      <c r="B156" t="s">
        <v>15</v>
      </c>
      <c r="C156" t="s">
        <v>11</v>
      </c>
      <c r="D156" s="1">
        <v>45345</v>
      </c>
      <c r="E156">
        <v>12</v>
      </c>
      <c r="G156">
        <f>(Tableau1[[#This Row],[H Hebdo]]+F149+F142+F135+F128+F121+F114+F107+F100+F93+F86+F79)/12</f>
        <v>0</v>
      </c>
      <c r="H156" cm="1">
        <f t="array" aca="1" ref="H156" ca="1">IF(AND(WEEKDAY(Tableau1[[#This Row],[Date]],2)=6,IFERROR(INDIRECT("B"&amp;ROW()-(11*7)-1)=B156,FALSE)),AVERAGE(INDIRECT("F"&amp;ROW()-(11*7)-1&amp;":F"&amp;ROW())),0)</f>
        <v>0</v>
      </c>
    </row>
    <row r="157" spans="2:8" x14ac:dyDescent="0.25">
      <c r="B157" t="s">
        <v>15</v>
      </c>
      <c r="C157" t="s">
        <v>12</v>
      </c>
      <c r="D157" s="1">
        <v>45346</v>
      </c>
      <c r="E157">
        <v>5</v>
      </c>
      <c r="F157">
        <v>43</v>
      </c>
      <c r="G157">
        <f>(Tableau1[[#This Row],[H Hebdo]]+F150+F143+F136+F129+F122+F115+F108+F101+F94+F87+F80)/12</f>
        <v>17.416666666666668</v>
      </c>
      <c r="H157" cm="1">
        <f t="array" aca="1" ref="H157" ca="1">IF(AND(WEEKDAY(Tableau1[[#This Row],[Date]],2)=6,IFERROR(INDIRECT("B"&amp;ROW()-(11*7)-1)=B157,FALSE)),AVERAGE(INDIRECT("F"&amp;ROW()-(11*7)-1&amp;":F"&amp;ROW())),0)</f>
        <v>0</v>
      </c>
    </row>
    <row r="158" spans="2:8" x14ac:dyDescent="0.25">
      <c r="B158" t="s">
        <v>15</v>
      </c>
      <c r="C158" t="s">
        <v>6</v>
      </c>
      <c r="D158" s="1">
        <v>45347</v>
      </c>
      <c r="E158">
        <v>6.5</v>
      </c>
      <c r="G158">
        <f>(Tableau1[[#This Row],[H Hebdo]]+F151+F144+F137+F130+F123+F116+F109+F102+F95+F88+F81)/12</f>
        <v>0</v>
      </c>
      <c r="H158" cm="1">
        <f t="array" aca="1" ref="H158" ca="1">IF(AND(WEEKDAY(Tableau1[[#This Row],[Date]],2)=6,IFERROR(INDIRECT("B"&amp;ROW()-(11*7)-1)=B158,FALSE)),AVERAGE(INDIRECT("F"&amp;ROW()-(11*7)-1&amp;":F"&amp;ROW())),0)</f>
        <v>0</v>
      </c>
    </row>
    <row r="159" spans="2:8" x14ac:dyDescent="0.25">
      <c r="B159" t="s">
        <v>15</v>
      </c>
      <c r="C159" t="s">
        <v>7</v>
      </c>
      <c r="D159" s="1">
        <v>45348</v>
      </c>
      <c r="E159">
        <v>12.5</v>
      </c>
      <c r="G159">
        <f>(Tableau1[[#This Row],[H Hebdo]]+F152+F145+F138+F131+F124+F117+F110+F103+F96+F89+F82)/12</f>
        <v>0</v>
      </c>
      <c r="H159" cm="1">
        <f t="array" aca="1" ref="H159" ca="1">IF(AND(WEEKDAY(Tableau1[[#This Row],[Date]],2)=6,IFERROR(INDIRECT("B"&amp;ROW()-(11*7)-1)=B159,FALSE)),AVERAGE(INDIRECT("F"&amp;ROW()-(11*7)-1&amp;":F"&amp;ROW())),0)</f>
        <v>0</v>
      </c>
    </row>
    <row r="160" spans="2:8" x14ac:dyDescent="0.25">
      <c r="B160" t="s">
        <v>15</v>
      </c>
      <c r="C160" t="s">
        <v>8</v>
      </c>
      <c r="D160" s="1">
        <v>45349</v>
      </c>
      <c r="E160">
        <v>10.75</v>
      </c>
      <c r="G160">
        <f>(Tableau1[[#This Row],[H Hebdo]]+F153+F146+F139+F132+F125+F118+F111+F104+F97+F90+F83)/12</f>
        <v>0</v>
      </c>
      <c r="H160" cm="1">
        <f t="array" aca="1" ref="H160" ca="1">IF(AND(WEEKDAY(Tableau1[[#This Row],[Date]],2)=6,IFERROR(INDIRECT("B"&amp;ROW()-(11*7)-1)=B160,FALSE)),AVERAGE(INDIRECT("F"&amp;ROW()-(11*7)-1&amp;":F"&amp;ROW())),0)</f>
        <v>0</v>
      </c>
    </row>
    <row r="161" spans="2:8" x14ac:dyDescent="0.25">
      <c r="B161" t="s">
        <v>15</v>
      </c>
      <c r="C161" t="s">
        <v>9</v>
      </c>
      <c r="D161" s="1">
        <v>45350</v>
      </c>
      <c r="E161">
        <v>8</v>
      </c>
      <c r="G161">
        <f>(Tableau1[[#This Row],[H Hebdo]]+F154+F147+F140+F133+F126+F119+F112+F105+F98+F91+F84)/12</f>
        <v>0</v>
      </c>
      <c r="H161" cm="1">
        <f t="array" aca="1" ref="H161" ca="1">IF(AND(WEEKDAY(Tableau1[[#This Row],[Date]],2)=6,IFERROR(INDIRECT("B"&amp;ROW()-(11*7)-1)=B161,FALSE)),AVERAGE(INDIRECT("F"&amp;ROW()-(11*7)-1&amp;":F"&amp;ROW())),0)</f>
        <v>0</v>
      </c>
    </row>
    <row r="162" spans="2:8" x14ac:dyDescent="0.25">
      <c r="B162" t="s">
        <v>15</v>
      </c>
      <c r="C162" t="s">
        <v>10</v>
      </c>
      <c r="D162" s="1">
        <v>45351</v>
      </c>
      <c r="E162">
        <v>4</v>
      </c>
      <c r="G162">
        <f>(Tableau1[[#This Row],[H Hebdo]]+F155+F148+F141+F134+F127+F120+F113+F106+F99+F92+F85)/12</f>
        <v>21.4375</v>
      </c>
      <c r="H162" cm="1">
        <f t="array" aca="1" ref="H162" ca="1">IF(AND(WEEKDAY(Tableau1[[#This Row],[Date]],2)=6,IFERROR(INDIRECT("B"&amp;ROW()-(11*7)-1)=B162,FALSE)),AVERAGE(INDIRECT("F"&amp;ROW()-(11*7)-1&amp;":F"&amp;ROW())),0)</f>
        <v>0</v>
      </c>
    </row>
    <row r="163" spans="2:8" x14ac:dyDescent="0.25">
      <c r="B163" t="s">
        <v>15</v>
      </c>
      <c r="C163" t="s">
        <v>11</v>
      </c>
      <c r="D163" s="1">
        <v>45352</v>
      </c>
      <c r="E163">
        <v>0</v>
      </c>
      <c r="G163">
        <f>(Tableau1[[#This Row],[H Hebdo]]+F156+F149+F142+F135+F128+F121+F114+F107+F100+F93+F86)/12</f>
        <v>0</v>
      </c>
      <c r="H163" cm="1">
        <f t="array" aca="1" ref="H163" ca="1">IF(AND(WEEKDAY(Tableau1[[#This Row],[Date]],2)=6,IFERROR(INDIRECT("B"&amp;ROW()-(11*7)-1)=B163,FALSE)),AVERAGE(INDIRECT("F"&amp;ROW()-(11*7)-1&amp;":F"&amp;ROW())),0)</f>
        <v>0</v>
      </c>
    </row>
    <row r="164" spans="2:8" x14ac:dyDescent="0.25">
      <c r="B164" t="s">
        <v>15</v>
      </c>
      <c r="C164" t="s">
        <v>12</v>
      </c>
      <c r="D164" s="1">
        <v>45353</v>
      </c>
      <c r="E164">
        <v>0</v>
      </c>
      <c r="F164">
        <v>41.75</v>
      </c>
      <c r="G164">
        <f>(Tableau1[[#This Row],[H Hebdo]]+F157+F150+F143+F136+F129+F122+F115+F108+F101+F94+F87)/12</f>
        <v>20.895833333333332</v>
      </c>
      <c r="H164" cm="1">
        <f t="array" aca="1" ref="H164" ca="1">IF(AND(WEEKDAY(Tableau1[[#This Row],[Date]],2)=6,IFERROR(INDIRECT("B"&amp;ROW()-(11*7)-1)=B164,FALSE)),AVERAGE(INDIRECT("F"&amp;ROW()-(11*7)-1&amp;":F"&amp;ROW())),0)</f>
        <v>0</v>
      </c>
    </row>
    <row r="165" spans="2:8" x14ac:dyDescent="0.25">
      <c r="B165" t="s">
        <v>15</v>
      </c>
      <c r="C165" t="s">
        <v>6</v>
      </c>
      <c r="D165" s="1">
        <v>45368</v>
      </c>
      <c r="E165">
        <v>0</v>
      </c>
      <c r="G165">
        <f>(Tableau1[[#This Row],[H Hebdo]]+F158+F151+F144+F137+F130+F123+F116+F109+F102+F95+F88)/12</f>
        <v>0</v>
      </c>
      <c r="H165" cm="1">
        <f t="array" aca="1" ref="H165" ca="1">IF(AND(WEEKDAY(Tableau1[[#This Row],[Date]],2)=6,IFERROR(INDIRECT("B"&amp;ROW()-(11*7)-1)=B165,FALSE)),AVERAGE(INDIRECT("F"&amp;ROW()-(11*7)-1&amp;":F"&amp;ROW())),0)</f>
        <v>0</v>
      </c>
    </row>
    <row r="166" spans="2:8" x14ac:dyDescent="0.25">
      <c r="B166" t="s">
        <v>15</v>
      </c>
      <c r="C166" t="s">
        <v>7</v>
      </c>
      <c r="D166" s="1">
        <v>45369</v>
      </c>
      <c r="E166">
        <v>0</v>
      </c>
      <c r="G166">
        <f>(Tableau1[[#This Row],[H Hebdo]]+F159+F152+F145+F138+F131+F124+F117+F110+F103+F96+F89)/12</f>
        <v>0</v>
      </c>
      <c r="H166" cm="1">
        <f t="array" aca="1" ref="H166" ca="1">IF(AND(WEEKDAY(Tableau1[[#This Row],[Date]],2)=6,IFERROR(INDIRECT("B"&amp;ROW()-(11*7)-1)=B166,FALSE)),AVERAGE(INDIRECT("F"&amp;ROW()-(11*7)-1&amp;":F"&amp;ROW())),0)</f>
        <v>0</v>
      </c>
    </row>
    <row r="167" spans="2:8" x14ac:dyDescent="0.25">
      <c r="B167" t="s">
        <v>15</v>
      </c>
      <c r="C167" t="s">
        <v>8</v>
      </c>
      <c r="D167" s="1">
        <v>45370</v>
      </c>
      <c r="E167">
        <v>8</v>
      </c>
      <c r="G167">
        <f>(Tableau1[[#This Row],[H Hebdo]]+F160+F153+F146+F139+F132+F125+F118+F111+F104+F97+F90)/12</f>
        <v>0</v>
      </c>
      <c r="H167" cm="1">
        <f t="array" aca="1" ref="H167" ca="1">IF(AND(WEEKDAY(Tableau1[[#This Row],[Date]],2)=6,IFERROR(INDIRECT("B"&amp;ROW()-(11*7)-1)=B167,FALSE)),AVERAGE(INDIRECT("F"&amp;ROW()-(11*7)-1&amp;":F"&amp;ROW())),0)</f>
        <v>0</v>
      </c>
    </row>
    <row r="168" spans="2:8" x14ac:dyDescent="0.25">
      <c r="B168" t="s">
        <v>15</v>
      </c>
      <c r="C168" t="s">
        <v>9</v>
      </c>
      <c r="D168" s="1">
        <v>45371</v>
      </c>
      <c r="E168">
        <v>8</v>
      </c>
      <c r="G168">
        <f>(Tableau1[[#This Row],[H Hebdo]]+F161+F154+F147+F140+F133+F126+F119+F112+F105+F98+F91)/12</f>
        <v>0</v>
      </c>
      <c r="H168" cm="1">
        <f t="array" aca="1" ref="H168" ca="1">IF(AND(WEEKDAY(Tableau1[[#This Row],[Date]],2)=6,IFERROR(INDIRECT("B"&amp;ROW()-(11*7)-1)=B168,FALSE)),AVERAGE(INDIRECT("F"&amp;ROW()-(11*7)-1&amp;":F"&amp;ROW())),0)</f>
        <v>0</v>
      </c>
    </row>
    <row r="169" spans="2:8" x14ac:dyDescent="0.25">
      <c r="B169" t="s">
        <v>15</v>
      </c>
      <c r="C169" t="s">
        <v>10</v>
      </c>
      <c r="D169" s="1">
        <v>45372</v>
      </c>
      <c r="E169">
        <v>12</v>
      </c>
      <c r="G169">
        <f>(Tableau1[[#This Row],[H Hebdo]]+F162+F155+F148+F141+F134+F127+F120+F113+F106+F99+F92)/12</f>
        <v>18.708333333333332</v>
      </c>
      <c r="H169" cm="1">
        <f t="array" aca="1" ref="H169" ca="1">IF(AND(WEEKDAY(Tableau1[[#This Row],[Date]],2)=6,IFERROR(INDIRECT("B"&amp;ROW()-(11*7)-1)=B169,FALSE)),AVERAGE(INDIRECT("F"&amp;ROW()-(11*7)-1&amp;":F"&amp;ROW())),0)</f>
        <v>0</v>
      </c>
    </row>
    <row r="170" spans="2:8" x14ac:dyDescent="0.25">
      <c r="B170" t="s">
        <v>15</v>
      </c>
      <c r="C170" t="s">
        <v>11</v>
      </c>
      <c r="D170" s="1">
        <v>45373</v>
      </c>
      <c r="E170">
        <v>8</v>
      </c>
      <c r="G170">
        <f>(Tableau1[[#This Row],[H Hebdo]]+F163+F156+F149+F142+F135+F128+F121+F114+F107+F100+F93)/12</f>
        <v>0</v>
      </c>
      <c r="H170" cm="1">
        <f t="array" aca="1" ref="H170" ca="1">IF(AND(WEEKDAY(Tableau1[[#This Row],[Date]],2)=6,IFERROR(INDIRECT("B"&amp;ROW()-(11*7)-1)=B170,FALSE)),AVERAGE(INDIRECT("F"&amp;ROW()-(11*7)-1&amp;":F"&amp;ROW())),0)</f>
        <v>0</v>
      </c>
    </row>
    <row r="171" spans="2:8" x14ac:dyDescent="0.25">
      <c r="B171" t="s">
        <v>15</v>
      </c>
      <c r="C171" t="s">
        <v>12</v>
      </c>
      <c r="D171" s="1">
        <v>45374</v>
      </c>
      <c r="E171">
        <v>10.75</v>
      </c>
      <c r="F171">
        <v>46.75</v>
      </c>
      <c r="G171">
        <f>(Tableau1[[#This Row],[H Hebdo]]+F164+F157+F150+F143+F136+F129+F122+F115+F108+F101+F94)/12</f>
        <v>24.791666666666668</v>
      </c>
      <c r="H171" cm="1">
        <f t="array" aca="1" ref="H171" ca="1">IF(AND(WEEKDAY(Tableau1[[#This Row],[Date]],2)=6,IFERROR(INDIRECT("B"&amp;ROW()-(11*7)-1)=B171,FALSE)),AVERAGE(INDIRECT("F"&amp;ROW()-(11*7)-1&amp;":F"&amp;ROW())),0)</f>
        <v>0</v>
      </c>
    </row>
    <row r="172" spans="2:8" x14ac:dyDescent="0.25">
      <c r="B172" t="s">
        <v>15</v>
      </c>
      <c r="C172" t="s">
        <v>6</v>
      </c>
      <c r="D172" s="1">
        <v>45375</v>
      </c>
      <c r="E172">
        <v>4.25</v>
      </c>
      <c r="G172">
        <f>(Tableau1[[#This Row],[H Hebdo]]+F165+F158+F151+F144+F137+F130+F123+F116+F109+F102+F95)/12</f>
        <v>0</v>
      </c>
      <c r="H172" cm="1">
        <f t="array" aca="1" ref="H172" ca="1">IF(AND(WEEKDAY(Tableau1[[#This Row],[Date]],2)=6,IFERROR(INDIRECT("B"&amp;ROW()-(11*7)-1)=B172,FALSE)),AVERAGE(INDIRECT("F"&amp;ROW()-(11*7)-1&amp;":F"&amp;ROW())),0)</f>
        <v>0</v>
      </c>
    </row>
    <row r="173" spans="2:8" x14ac:dyDescent="0.25">
      <c r="B173" t="s">
        <v>15</v>
      </c>
      <c r="C173" t="s">
        <v>7</v>
      </c>
      <c r="D173" s="1">
        <v>45376</v>
      </c>
      <c r="E173">
        <v>8</v>
      </c>
      <c r="G173">
        <f>(Tableau1[[#This Row],[H Hebdo]]+F166+F159+F152+F145+F138+F131+F124+F117+F110+F103+F96)/12</f>
        <v>0</v>
      </c>
      <c r="H173" cm="1">
        <f t="array" aca="1" ref="H173" ca="1">IF(AND(WEEKDAY(Tableau1[[#This Row],[Date]],2)=6,IFERROR(INDIRECT("B"&amp;ROW()-(11*7)-1)=B173,FALSE)),AVERAGE(INDIRECT("F"&amp;ROW()-(11*7)-1&amp;":F"&amp;ROW())),0)</f>
        <v>0</v>
      </c>
    </row>
    <row r="174" spans="2:8" x14ac:dyDescent="0.25">
      <c r="B174" t="s">
        <v>15</v>
      </c>
      <c r="C174" t="s">
        <v>8</v>
      </c>
      <c r="D174" s="1">
        <v>45377</v>
      </c>
      <c r="E174">
        <v>12.25</v>
      </c>
      <c r="G174">
        <f>(Tableau1[[#This Row],[H Hebdo]]+F167+F160+F153+F146+F139+F132+F125+F118+F111+F104+F97)/12</f>
        <v>0</v>
      </c>
      <c r="H174" cm="1">
        <f t="array" aca="1" ref="H174" ca="1">IF(AND(WEEKDAY(Tableau1[[#This Row],[Date]],2)=6,IFERROR(INDIRECT("B"&amp;ROW()-(11*7)-1)=B174,FALSE)),AVERAGE(INDIRECT("F"&amp;ROW()-(11*7)-1&amp;":F"&amp;ROW())),0)</f>
        <v>0</v>
      </c>
    </row>
    <row r="175" spans="2:8" x14ac:dyDescent="0.25">
      <c r="B175" t="s">
        <v>15</v>
      </c>
      <c r="C175" t="s">
        <v>9</v>
      </c>
      <c r="D175" s="1">
        <v>45378</v>
      </c>
      <c r="E175">
        <v>10.25</v>
      </c>
      <c r="G175">
        <f>(Tableau1[[#This Row],[H Hebdo]]+F168+F161+F154+F147+F140+F133+F126+F119+F112+F105+F98)/12</f>
        <v>0</v>
      </c>
      <c r="H175" cm="1">
        <f t="array" aca="1" ref="H175" ca="1">IF(AND(WEEKDAY(Tableau1[[#This Row],[Date]],2)=6,IFERROR(INDIRECT("B"&amp;ROW()-(11*7)-1)=B175,FALSE)),AVERAGE(INDIRECT("F"&amp;ROW()-(11*7)-1&amp;":F"&amp;ROW())),0)</f>
        <v>0</v>
      </c>
    </row>
    <row r="176" spans="2:8" x14ac:dyDescent="0.25">
      <c r="B176" t="s">
        <v>15</v>
      </c>
      <c r="C176" t="s">
        <v>10</v>
      </c>
      <c r="D176" s="1">
        <v>45379</v>
      </c>
      <c r="E176">
        <v>3.5</v>
      </c>
      <c r="G176">
        <f>(Tableau1[[#This Row],[H Hebdo]]+F169+F162+F155+F148+F141+F134+F127+F120+F113+F106+F99)/12</f>
        <v>15.833333333333334</v>
      </c>
      <c r="H176" cm="1">
        <f t="array" aca="1" ref="H176" ca="1">IF(AND(WEEKDAY(Tableau1[[#This Row],[Date]],2)=6,IFERROR(INDIRECT("B"&amp;ROW()-(11*7)-1)=B176,FALSE)),AVERAGE(INDIRECT("F"&amp;ROW()-(11*7)-1&amp;":F"&amp;ROW())),0)</f>
        <v>0</v>
      </c>
    </row>
    <row r="177" spans="2:8" x14ac:dyDescent="0.25">
      <c r="B177" t="s">
        <v>15</v>
      </c>
      <c r="C177" t="s">
        <v>11</v>
      </c>
      <c r="D177" s="1">
        <v>45380</v>
      </c>
      <c r="E177">
        <v>0</v>
      </c>
      <c r="G177">
        <f>(Tableau1[[#This Row],[H Hebdo]]+F170+F163+F156+F149+F142+F135+F128+F121+F114+F107+F100)/12</f>
        <v>0</v>
      </c>
      <c r="H177" cm="1">
        <f t="array" aca="1" ref="H177" ca="1">IF(AND(WEEKDAY(Tableau1[[#This Row],[Date]],2)=6,IFERROR(INDIRECT("B"&amp;ROW()-(11*7)-1)=B177,FALSE)),AVERAGE(INDIRECT("F"&amp;ROW()-(11*7)-1&amp;":F"&amp;ROW())),0)</f>
        <v>0</v>
      </c>
    </row>
    <row r="178" spans="2:8" x14ac:dyDescent="0.25">
      <c r="B178" t="s">
        <v>15</v>
      </c>
      <c r="C178" t="s">
        <v>12</v>
      </c>
      <c r="D178" s="1">
        <v>45381</v>
      </c>
      <c r="E178">
        <v>0</v>
      </c>
      <c r="F178">
        <v>38.25</v>
      </c>
      <c r="G178">
        <f>(Tableau1[[#This Row],[H Hebdo]]+F171+F164+F157+F150+F143+F136+F129+F122+F115+F108+F101)/12</f>
        <v>27.979166666666668</v>
      </c>
      <c r="H178" cm="1">
        <f t="array" aca="1" ref="H178" ca="1">IF(AND(WEEKDAY(Tableau1[[#This Row],[Date]],2)=6,IFERROR(INDIRECT("B"&amp;ROW()-(11*7)-1)=B178,FALSE)),AVERAGE(INDIRECT("F"&amp;ROW()-(11*7)-1&amp;":F"&amp;ROW())),0)</f>
        <v>0</v>
      </c>
    </row>
    <row r="179" spans="2:8" x14ac:dyDescent="0.25">
      <c r="B179" t="s">
        <v>15</v>
      </c>
      <c r="C179" t="s">
        <v>6</v>
      </c>
      <c r="D179" s="1">
        <v>45396</v>
      </c>
      <c r="E179">
        <v>0</v>
      </c>
      <c r="G179">
        <f>(Tableau1[[#This Row],[H Hebdo]]+F172+F165+F158+F151+F144+F137+F130+F123+F116+F109+F102)/12</f>
        <v>0</v>
      </c>
      <c r="H179" cm="1">
        <f t="array" aca="1" ref="H179" ca="1">IF(AND(WEEKDAY(Tableau1[[#This Row],[Date]],2)=6,IFERROR(INDIRECT("B"&amp;ROW()-(11*7)-1)=B179,FALSE)),AVERAGE(INDIRECT("F"&amp;ROW()-(11*7)-1&amp;":F"&amp;ROW())),0)</f>
        <v>0</v>
      </c>
    </row>
    <row r="180" spans="2:8" x14ac:dyDescent="0.25">
      <c r="B180" t="s">
        <v>15</v>
      </c>
      <c r="C180" t="s">
        <v>7</v>
      </c>
      <c r="D180" s="1">
        <v>45397</v>
      </c>
      <c r="E180">
        <v>0</v>
      </c>
      <c r="G180">
        <f>(Tableau1[[#This Row],[H Hebdo]]+F173+F166+F159+F152+F145+F138+F131+F124+F117+F110+F103)/12</f>
        <v>0</v>
      </c>
      <c r="H180" cm="1">
        <f t="array" aca="1" ref="H180" ca="1">IF(AND(WEEKDAY(Tableau1[[#This Row],[Date]],2)=6,IFERROR(INDIRECT("B"&amp;ROW()-(11*7)-1)=B180,FALSE)),AVERAGE(INDIRECT("F"&amp;ROW()-(11*7)-1&amp;":F"&amp;ROW())),0)</f>
        <v>0</v>
      </c>
    </row>
    <row r="181" spans="2:8" x14ac:dyDescent="0.25">
      <c r="B181" t="s">
        <v>15</v>
      </c>
      <c r="C181" t="s">
        <v>8</v>
      </c>
      <c r="D181" s="1">
        <v>45398</v>
      </c>
      <c r="E181">
        <v>8</v>
      </c>
      <c r="G181">
        <f>(Tableau1[[#This Row],[H Hebdo]]+F174+F167+F160+F153+F146+F139+F132+F125+F118+F111+F104)/12</f>
        <v>0</v>
      </c>
      <c r="H181" cm="1">
        <f t="array" aca="1" ref="H181" ca="1">IF(AND(WEEKDAY(Tableau1[[#This Row],[Date]],2)=6,IFERROR(INDIRECT("B"&amp;ROW()-(11*7)-1)=B181,FALSE)),AVERAGE(INDIRECT("F"&amp;ROW()-(11*7)-1&amp;":F"&amp;ROW())),0)</f>
        <v>0</v>
      </c>
    </row>
    <row r="182" spans="2:8" x14ac:dyDescent="0.25">
      <c r="B182" t="s">
        <v>15</v>
      </c>
      <c r="C182" t="s">
        <v>9</v>
      </c>
      <c r="D182" s="1">
        <v>45399</v>
      </c>
      <c r="E182">
        <v>8</v>
      </c>
      <c r="G182">
        <f>(Tableau1[[#This Row],[H Hebdo]]+F175+F168+F161+F154+F147+F140+F133+F126+F119+F112+F105)/12</f>
        <v>0</v>
      </c>
      <c r="H182" cm="1">
        <f t="array" aca="1" ref="H182" ca="1">IF(AND(WEEKDAY(Tableau1[[#This Row],[Date]],2)=6,IFERROR(INDIRECT("B"&amp;ROW()-(11*7)-1)=B182,FALSE)),AVERAGE(INDIRECT("F"&amp;ROW()-(11*7)-1&amp;":F"&amp;ROW())),0)</f>
        <v>0</v>
      </c>
    </row>
    <row r="183" spans="2:8" x14ac:dyDescent="0.25">
      <c r="B183" t="s">
        <v>15</v>
      </c>
      <c r="C183" t="s">
        <v>10</v>
      </c>
      <c r="D183" s="1">
        <v>45400</v>
      </c>
      <c r="E183">
        <v>12.5</v>
      </c>
      <c r="G183">
        <f>(Tableau1[[#This Row],[H Hebdo]]+F176+F169+F162+F155+F148+F141+F134+F127+F120+F113+F106)/12</f>
        <v>12.958333333333334</v>
      </c>
      <c r="H183" cm="1">
        <f t="array" aca="1" ref="H183" ca="1">IF(AND(WEEKDAY(Tableau1[[#This Row],[Date]],2)=6,IFERROR(INDIRECT("B"&amp;ROW()-(11*7)-1)=B183,FALSE)),AVERAGE(INDIRECT("F"&amp;ROW()-(11*7)-1&amp;":F"&amp;ROW())),0)</f>
        <v>0</v>
      </c>
    </row>
    <row r="184" spans="2:8" x14ac:dyDescent="0.25">
      <c r="B184" t="s">
        <v>15</v>
      </c>
      <c r="C184" t="s">
        <v>11</v>
      </c>
      <c r="D184" s="1">
        <v>45401</v>
      </c>
      <c r="E184">
        <v>9.75</v>
      </c>
      <c r="G184">
        <f>(Tableau1[[#This Row],[H Hebdo]]+F177+F170+F163+F156+F149+F142+F135+F128+F121+F114+F107)/12</f>
        <v>0</v>
      </c>
      <c r="H184" cm="1">
        <f t="array" aca="1" ref="H184" ca="1">IF(AND(WEEKDAY(Tableau1[[#This Row],[Date]],2)=6,IFERROR(INDIRECT("B"&amp;ROW()-(11*7)-1)=B184,FALSE)),AVERAGE(INDIRECT("F"&amp;ROW()-(11*7)-1&amp;":F"&amp;ROW())),0)</f>
        <v>0</v>
      </c>
    </row>
    <row r="185" spans="2:8" x14ac:dyDescent="0.25">
      <c r="B185" t="s">
        <v>15</v>
      </c>
      <c r="C185" t="s">
        <v>12</v>
      </c>
      <c r="D185" s="1">
        <v>45402</v>
      </c>
      <c r="E185">
        <v>2.75</v>
      </c>
      <c r="F185">
        <v>41</v>
      </c>
      <c r="G185">
        <f>(Tableau1[[#This Row],[H Hebdo]]+F178+F171+F164+F157+F150+F143+F136+F129+F122+F115+F108)/12</f>
        <v>31.395833333333332</v>
      </c>
      <c r="H185" cm="1">
        <f t="array" aca="1" ref="H185" ca="1">IF(AND(WEEKDAY(Tableau1[[#This Row],[Date]],2)=6,IFERROR(INDIRECT("B"&amp;ROW()-(11*7)-1)=B185,FALSE)),AVERAGE(INDIRECT("F"&amp;ROW()-(11*7)-1&amp;":F"&amp;ROW())),0)</f>
        <v>0</v>
      </c>
    </row>
    <row r="186" spans="2:8" x14ac:dyDescent="0.25">
      <c r="B186" t="s">
        <v>15</v>
      </c>
      <c r="C186" t="s">
        <v>6</v>
      </c>
      <c r="D186" s="1">
        <v>45403</v>
      </c>
      <c r="E186">
        <v>2.5</v>
      </c>
      <c r="G186">
        <f>(Tableau1[[#This Row],[H Hebdo]]+F179+F172+F165+F158+F151+F144+F137+F130+F123+F116+F109)/12</f>
        <v>0</v>
      </c>
      <c r="H186" cm="1">
        <f t="array" aca="1" ref="H186" ca="1">IF(AND(WEEKDAY(Tableau1[[#This Row],[Date]],2)=6,IFERROR(INDIRECT("B"&amp;ROW()-(11*7)-1)=B186,FALSE)),AVERAGE(INDIRECT("F"&amp;ROW()-(11*7)-1&amp;":F"&amp;ROW())),0)</f>
        <v>0</v>
      </c>
    </row>
    <row r="187" spans="2:8" x14ac:dyDescent="0.25">
      <c r="B187" t="s">
        <v>15</v>
      </c>
      <c r="C187" t="s">
        <v>7</v>
      </c>
      <c r="D187" s="1">
        <v>45404</v>
      </c>
      <c r="E187">
        <v>8</v>
      </c>
      <c r="G187">
        <f>(Tableau1[[#This Row],[H Hebdo]]+F180+F173+F166+F159+F152+F145+F138+F131+F124+F117+F110)/12</f>
        <v>0</v>
      </c>
      <c r="H187" cm="1">
        <f t="array" aca="1" ref="H187" ca="1">IF(AND(WEEKDAY(Tableau1[[#This Row],[Date]],2)=6,IFERROR(INDIRECT("B"&amp;ROW()-(11*7)-1)=B187,FALSE)),AVERAGE(INDIRECT("F"&amp;ROW()-(11*7)-1&amp;":F"&amp;ROW())),0)</f>
        <v>0</v>
      </c>
    </row>
    <row r="188" spans="2:8" x14ac:dyDescent="0.25">
      <c r="B188" t="s">
        <v>15</v>
      </c>
      <c r="C188" t="s">
        <v>8</v>
      </c>
      <c r="D188" s="1">
        <v>45405</v>
      </c>
      <c r="E188">
        <v>12</v>
      </c>
      <c r="G188">
        <f>(Tableau1[[#This Row],[H Hebdo]]+F181+F174+F167+F160+F153+F146+F139+F132+F125+F118+F111)/12</f>
        <v>0</v>
      </c>
      <c r="H188" cm="1">
        <f t="array" aca="1" ref="H188" ca="1">IF(AND(WEEKDAY(Tableau1[[#This Row],[Date]],2)=6,IFERROR(INDIRECT("B"&amp;ROW()-(11*7)-1)=B188,FALSE)),AVERAGE(INDIRECT("F"&amp;ROW()-(11*7)-1&amp;":F"&amp;ROW())),0)</f>
        <v>0</v>
      </c>
    </row>
    <row r="189" spans="2:8" x14ac:dyDescent="0.25">
      <c r="B189" t="s">
        <v>15</v>
      </c>
      <c r="C189" t="s">
        <v>9</v>
      </c>
      <c r="D189" s="1">
        <v>45406</v>
      </c>
      <c r="E189">
        <v>8.75</v>
      </c>
      <c r="G189">
        <f>(Tableau1[[#This Row],[H Hebdo]]+F182+F175+F168+F161+F154+F147+F140+F133+F126+F119+F112)/12</f>
        <v>0</v>
      </c>
      <c r="H189" cm="1">
        <f t="array" aca="1" ref="H189" ca="1">IF(AND(WEEKDAY(Tableau1[[#This Row],[Date]],2)=6,IFERROR(INDIRECT("B"&amp;ROW()-(11*7)-1)=B189,FALSE)),AVERAGE(INDIRECT("F"&amp;ROW()-(11*7)-1&amp;":F"&amp;ROW())),0)</f>
        <v>0</v>
      </c>
    </row>
    <row r="190" spans="2:8" x14ac:dyDescent="0.25">
      <c r="B190" t="s">
        <v>15</v>
      </c>
      <c r="C190" t="s">
        <v>10</v>
      </c>
      <c r="D190" s="1">
        <v>45407</v>
      </c>
      <c r="E190">
        <v>6</v>
      </c>
      <c r="G190">
        <f>(Tableau1[[#This Row],[H Hebdo]]+F183+F176+F169+F162+F155+F148+F141+F134+F127+F120+F113)/12</f>
        <v>8.8958333333333339</v>
      </c>
      <c r="H190" cm="1">
        <f t="array" aca="1" ref="H190" ca="1">IF(AND(WEEKDAY(Tableau1[[#This Row],[Date]],2)=6,IFERROR(INDIRECT("B"&amp;ROW()-(11*7)-1)=B190,FALSE)),AVERAGE(INDIRECT("F"&amp;ROW()-(11*7)-1&amp;":F"&amp;ROW())),0)</f>
        <v>0</v>
      </c>
    </row>
    <row r="191" spans="2:8" x14ac:dyDescent="0.25">
      <c r="B191" t="s">
        <v>15</v>
      </c>
      <c r="C191" t="s">
        <v>11</v>
      </c>
      <c r="D191" s="1">
        <v>45408</v>
      </c>
      <c r="E191">
        <v>0</v>
      </c>
      <c r="G191">
        <f>(Tableau1[[#This Row],[H Hebdo]]+F184+F177+F170+F163+F156+F149+F142+F135+F128+F121+F114)/12</f>
        <v>0</v>
      </c>
      <c r="H191" cm="1">
        <f t="array" aca="1" ref="H191" ca="1">IF(AND(WEEKDAY(Tableau1[[#This Row],[Date]],2)=6,IFERROR(INDIRECT("B"&amp;ROW()-(11*7)-1)=B191,FALSE)),AVERAGE(INDIRECT("F"&amp;ROW()-(11*7)-1&amp;":F"&amp;ROW())),0)</f>
        <v>0</v>
      </c>
    </row>
    <row r="192" spans="2:8" x14ac:dyDescent="0.25">
      <c r="B192" t="s">
        <v>15</v>
      </c>
      <c r="C192" t="s">
        <v>12</v>
      </c>
      <c r="D192" s="1">
        <v>45409</v>
      </c>
      <c r="E192">
        <v>0</v>
      </c>
      <c r="F192">
        <v>37.25</v>
      </c>
      <c r="G192">
        <f>(Tableau1[[#This Row],[H Hebdo]]+F185+F178+F171+F164+F157+F150+F143+F136+F129+F122+F115)/12</f>
        <v>34.5</v>
      </c>
      <c r="H192" cm="1">
        <f t="array" aca="1" ref="H192" ca="1">IF(AND(WEEKDAY(Tableau1[[#This Row],[Date]],2)=6,IFERROR(INDIRECT("B"&amp;ROW()-(11*7)-1)=B192,FALSE)),AVERAGE(INDIRECT("F"&amp;ROW()-(11*7)-1&amp;":F"&amp;ROW())),0)</f>
        <v>0</v>
      </c>
    </row>
    <row r="193" spans="2:8" x14ac:dyDescent="0.25">
      <c r="B193" t="s">
        <v>15</v>
      </c>
      <c r="C193" t="s">
        <v>6</v>
      </c>
      <c r="D193" s="1">
        <v>45424</v>
      </c>
      <c r="E193">
        <v>0</v>
      </c>
      <c r="G193">
        <f>(Tableau1[[#This Row],[H Hebdo]]+F186+F179+F172+F165+F158+F151+F144+F137+F130+F123+F116)/12</f>
        <v>0</v>
      </c>
      <c r="H193" cm="1">
        <f t="array" aca="1" ref="H193" ca="1">IF(AND(WEEKDAY(Tableau1[[#This Row],[Date]],2)=6,IFERROR(INDIRECT("B"&amp;ROW()-(11*7)-1)=B193,FALSE)),AVERAGE(INDIRECT("F"&amp;ROW()-(11*7)-1&amp;":F"&amp;ROW())),0)</f>
        <v>0</v>
      </c>
    </row>
    <row r="194" spans="2:8" x14ac:dyDescent="0.25">
      <c r="B194" t="s">
        <v>15</v>
      </c>
      <c r="C194" t="s">
        <v>7</v>
      </c>
      <c r="D194" s="1">
        <v>45425</v>
      </c>
      <c r="E194">
        <v>0</v>
      </c>
      <c r="G194">
        <f>(Tableau1[[#This Row],[H Hebdo]]+F187+F180+F173+F166+F159+F152+F145+F138+F131+F124+F117)/12</f>
        <v>0</v>
      </c>
      <c r="H194" cm="1">
        <f t="array" aca="1" ref="H194" ca="1">IF(AND(WEEKDAY(Tableau1[[#This Row],[Date]],2)=6,IFERROR(INDIRECT("B"&amp;ROW()-(11*7)-1)=B194,FALSE)),AVERAGE(INDIRECT("F"&amp;ROW()-(11*7)-1&amp;":F"&amp;ROW())),0)</f>
        <v>0</v>
      </c>
    </row>
    <row r="195" spans="2:8" x14ac:dyDescent="0.25">
      <c r="B195" t="s">
        <v>15</v>
      </c>
      <c r="C195" t="s">
        <v>8</v>
      </c>
      <c r="D195" s="1">
        <v>45426</v>
      </c>
      <c r="E195">
        <v>8</v>
      </c>
      <c r="G195">
        <f>(Tableau1[[#This Row],[H Hebdo]]+F188+F181+F174+F167+F160+F153+F146+F139+F132+F125+F118)/12</f>
        <v>0</v>
      </c>
      <c r="H195" cm="1">
        <f t="array" aca="1" ref="H195" ca="1">IF(AND(WEEKDAY(Tableau1[[#This Row],[Date]],2)=6,IFERROR(INDIRECT("B"&amp;ROW()-(11*7)-1)=B195,FALSE)),AVERAGE(INDIRECT("F"&amp;ROW()-(11*7)-1&amp;":F"&amp;ROW())),0)</f>
        <v>0</v>
      </c>
    </row>
    <row r="196" spans="2:8" x14ac:dyDescent="0.25">
      <c r="B196" t="s">
        <v>15</v>
      </c>
      <c r="C196" t="s">
        <v>9</v>
      </c>
      <c r="D196" s="1">
        <v>45427</v>
      </c>
      <c r="E196">
        <v>8</v>
      </c>
      <c r="G196">
        <f>(Tableau1[[#This Row],[H Hebdo]]+F189+F182+F175+F168+F161+F154+F147+F140+F133+F126+F119)/12</f>
        <v>0</v>
      </c>
      <c r="H196" cm="1">
        <f t="array" aca="1" ref="H196" ca="1">IF(AND(WEEKDAY(Tableau1[[#This Row],[Date]],2)=6,IFERROR(INDIRECT("B"&amp;ROW()-(11*7)-1)=B196,FALSE)),AVERAGE(INDIRECT("F"&amp;ROW()-(11*7)-1&amp;":F"&amp;ROW())),0)</f>
        <v>0</v>
      </c>
    </row>
    <row r="197" spans="2:8" x14ac:dyDescent="0.25">
      <c r="B197" t="s">
        <v>15</v>
      </c>
      <c r="C197" t="s">
        <v>10</v>
      </c>
      <c r="D197" s="1">
        <v>45428</v>
      </c>
      <c r="E197">
        <v>11.5</v>
      </c>
      <c r="G197">
        <f>(Tableau1[[#This Row],[H Hebdo]]+F190+F183+F176+F169+F162+F155+F148+F141+F134+F127+F120)/12</f>
        <v>6.104166666666667</v>
      </c>
      <c r="H197" cm="1">
        <f t="array" aca="1" ref="H197" ca="1">IF(AND(WEEKDAY(Tableau1[[#This Row],[Date]],2)=6,IFERROR(INDIRECT("B"&amp;ROW()-(11*7)-1)=B197,FALSE)),AVERAGE(INDIRECT("F"&amp;ROW()-(11*7)-1&amp;":F"&amp;ROW())),0)</f>
        <v>0</v>
      </c>
    </row>
    <row r="198" spans="2:8" x14ac:dyDescent="0.25">
      <c r="B198" t="s">
        <v>15</v>
      </c>
      <c r="C198" t="s">
        <v>11</v>
      </c>
      <c r="D198" s="1">
        <v>45429</v>
      </c>
      <c r="E198">
        <v>11</v>
      </c>
      <c r="G198">
        <f>(Tableau1[[#This Row],[H Hebdo]]+F191+F184+F177+F170+F163+F156+F149+F142+F135+F128+F121)/12</f>
        <v>0</v>
      </c>
      <c r="H198" cm="1">
        <f t="array" aca="1" ref="H198" ca="1">IF(AND(WEEKDAY(Tableau1[[#This Row],[Date]],2)=6,IFERROR(INDIRECT("B"&amp;ROW()-(11*7)-1)=B198,FALSE)),AVERAGE(INDIRECT("F"&amp;ROW()-(11*7)-1&amp;":F"&amp;ROW())),0)</f>
        <v>0</v>
      </c>
    </row>
    <row r="199" spans="2:8" x14ac:dyDescent="0.25">
      <c r="B199" t="s">
        <v>15</v>
      </c>
      <c r="C199" t="s">
        <v>12</v>
      </c>
      <c r="D199" s="1">
        <v>45430</v>
      </c>
      <c r="E199">
        <v>1.75</v>
      </c>
      <c r="F199">
        <v>40.25</v>
      </c>
      <c r="G199">
        <f>(Tableau1[[#This Row],[H Hebdo]]+F192+F185+F178+F171+F164+F157+F150+F143+F136+F129+F122)/12</f>
        <v>37.854166666666664</v>
      </c>
      <c r="H199" cm="1">
        <f t="array" aca="1" ref="H199" ca="1">IF(AND(WEEKDAY(Tableau1[[#This Row],[Date]],2)=6,IFERROR(INDIRECT("B"&amp;ROW()-(11*7)-1)=B199,FALSE)),AVERAGE(INDIRECT("F"&amp;ROW()-(11*7)-1&amp;":F"&amp;ROW())),0)</f>
        <v>0</v>
      </c>
    </row>
    <row r="200" spans="2:8" x14ac:dyDescent="0.25">
      <c r="B200" t="s">
        <v>15</v>
      </c>
      <c r="C200" t="s">
        <v>6</v>
      </c>
      <c r="D200" s="1">
        <v>45431</v>
      </c>
      <c r="E200">
        <v>4.5</v>
      </c>
      <c r="G200">
        <f>(Tableau1[[#This Row],[H Hebdo]]+F193+F186+F179+F172+F165+F158+F151+F144+F137+F130+F123)/12</f>
        <v>0</v>
      </c>
      <c r="H200" cm="1">
        <f t="array" aca="1" ref="H200" ca="1">IF(AND(WEEKDAY(Tableau1[[#This Row],[Date]],2)=6,IFERROR(INDIRECT("B"&amp;ROW()-(11*7)-1)=B200,FALSE)),AVERAGE(INDIRECT("F"&amp;ROW()-(11*7)-1&amp;":F"&amp;ROW())),0)</f>
        <v>0</v>
      </c>
    </row>
    <row r="201" spans="2:8" x14ac:dyDescent="0.25">
      <c r="B201" t="s">
        <v>15</v>
      </c>
      <c r="C201" t="s">
        <v>7</v>
      </c>
      <c r="D201" s="1">
        <v>45432</v>
      </c>
      <c r="E201">
        <v>7.25</v>
      </c>
      <c r="G201">
        <f>(Tableau1[[#This Row],[H Hebdo]]+F194+F187+F180+F173+F166+F159+F152+F145+F138+F131+F124)/12</f>
        <v>0</v>
      </c>
      <c r="H201" cm="1">
        <f t="array" aca="1" ref="H201" ca="1">IF(AND(WEEKDAY(Tableau1[[#This Row],[Date]],2)=6,IFERROR(INDIRECT("B"&amp;ROW()-(11*7)-1)=B201,FALSE)),AVERAGE(INDIRECT("F"&amp;ROW()-(11*7)-1&amp;":F"&amp;ROW())),0)</f>
        <v>0</v>
      </c>
    </row>
    <row r="202" spans="2:8" x14ac:dyDescent="0.25">
      <c r="B202" t="s">
        <v>15</v>
      </c>
      <c r="C202" t="s">
        <v>8</v>
      </c>
      <c r="D202" s="1">
        <v>45433</v>
      </c>
      <c r="E202">
        <v>10.75</v>
      </c>
      <c r="G202">
        <f>(Tableau1[[#This Row],[H Hebdo]]+F195+F188+F181+F174+F167+F160+F153+F146+F139+F132+F125)/12</f>
        <v>0</v>
      </c>
      <c r="H202" cm="1">
        <f t="array" aca="1" ref="H202" ca="1">IF(AND(WEEKDAY(Tableau1[[#This Row],[Date]],2)=6,IFERROR(INDIRECT("B"&amp;ROW()-(11*7)-1)=B202,FALSE)),AVERAGE(INDIRECT("F"&amp;ROW()-(11*7)-1&amp;":F"&amp;ROW())),0)</f>
        <v>0</v>
      </c>
    </row>
    <row r="203" spans="2:8" x14ac:dyDescent="0.25">
      <c r="B203" t="s">
        <v>15</v>
      </c>
      <c r="C203" t="s">
        <v>9</v>
      </c>
      <c r="D203" s="1">
        <v>45434</v>
      </c>
      <c r="E203">
        <v>12</v>
      </c>
      <c r="G203">
        <f>(Tableau1[[#This Row],[H Hebdo]]+F196+F189+F182+F175+F168+F161+F154+F147+F140+F133+F126)/12</f>
        <v>0</v>
      </c>
      <c r="H203" cm="1">
        <f t="array" aca="1" ref="H203" ca="1">IF(AND(WEEKDAY(Tableau1[[#This Row],[Date]],2)=6,IFERROR(INDIRECT("B"&amp;ROW()-(11*7)-1)=B203,FALSE)),AVERAGE(INDIRECT("F"&amp;ROW()-(11*7)-1&amp;":F"&amp;ROW())),0)</f>
        <v>0</v>
      </c>
    </row>
    <row r="204" spans="2:8" x14ac:dyDescent="0.25">
      <c r="B204" t="s">
        <v>15</v>
      </c>
      <c r="C204" t="s">
        <v>10</v>
      </c>
      <c r="D204" s="1">
        <v>45435</v>
      </c>
      <c r="E204">
        <v>6.25</v>
      </c>
      <c r="G204">
        <f>(Tableau1[[#This Row],[H Hebdo]]+F197+F190+F183+F176+F169+F162+F155+F148+F141+F134+F127)/12</f>
        <v>3.3333333333333335</v>
      </c>
      <c r="H204" cm="1">
        <f t="array" aca="1" ref="H204" ca="1">IF(AND(WEEKDAY(Tableau1[[#This Row],[Date]],2)=6,IFERROR(INDIRECT("B"&amp;ROW()-(11*7)-1)=B204,FALSE)),AVERAGE(INDIRECT("F"&amp;ROW()-(11*7)-1&amp;":F"&amp;ROW())),0)</f>
        <v>0</v>
      </c>
    </row>
    <row r="205" spans="2:8" x14ac:dyDescent="0.25">
      <c r="B205" t="s">
        <v>15</v>
      </c>
      <c r="C205" t="s">
        <v>11</v>
      </c>
      <c r="D205" s="1">
        <v>45436</v>
      </c>
      <c r="E205">
        <v>0</v>
      </c>
      <c r="G205">
        <f>(Tableau1[[#This Row],[H Hebdo]]+F198+F191+F184+F177+F170+F163+F156+F149+F142+F135+F128)/12</f>
        <v>0</v>
      </c>
      <c r="H205" cm="1">
        <f t="array" aca="1" ref="H205" ca="1">IF(AND(WEEKDAY(Tableau1[[#This Row],[Date]],2)=6,IFERROR(INDIRECT("B"&amp;ROW()-(11*7)-1)=B205,FALSE)),AVERAGE(INDIRECT("F"&amp;ROW()-(11*7)-1&amp;":F"&amp;ROW())),0)</f>
        <v>0</v>
      </c>
    </row>
    <row r="206" spans="2:8" x14ac:dyDescent="0.25">
      <c r="B206" t="s">
        <v>15</v>
      </c>
      <c r="C206" t="s">
        <v>12</v>
      </c>
      <c r="D206" s="1">
        <v>45437</v>
      </c>
      <c r="E206">
        <v>0</v>
      </c>
      <c r="F206">
        <v>40.75</v>
      </c>
      <c r="G206">
        <f>(Tableau1[[#This Row],[H Hebdo]]+F199+F192+F185+F178+F171+F164+F157+F150+F143+F136+F129)/12</f>
        <v>41.25</v>
      </c>
      <c r="H206" cm="1">
        <f t="array" aca="1" ref="H206" ca="1">IF(AND(WEEKDAY(Tableau1[[#This Row],[Date]],2)=6,IFERROR(INDIRECT("B"&amp;ROW()-(11*7)-1)=B206,FALSE)),AVERAGE(INDIRECT("F"&amp;ROW()-(11*7)-1&amp;":F"&amp;ROW())),0)</f>
        <v>41.25</v>
      </c>
    </row>
    <row r="207" spans="2:8" x14ac:dyDescent="0.25">
      <c r="B207" t="s">
        <v>15</v>
      </c>
      <c r="C207" t="s">
        <v>6</v>
      </c>
      <c r="D207" s="1">
        <v>45438</v>
      </c>
      <c r="E207">
        <v>0</v>
      </c>
      <c r="G207">
        <f>(Tableau1[[#This Row],[H Hebdo]]+F200+F193+F186+F179+F172+F165+F158+F151+F144+F137+F130)/12</f>
        <v>0</v>
      </c>
      <c r="H207" cm="1">
        <f t="array" aca="1" ref="H207" ca="1">IF(AND(WEEKDAY(Tableau1[[#This Row],[Date]],2)=6,IFERROR(INDIRECT("B"&amp;ROW()-(11*7)-1)=B207,FALSE)),AVERAGE(INDIRECT("F"&amp;ROW()-(11*7)-1&amp;":F"&amp;ROW())),0)</f>
        <v>0</v>
      </c>
    </row>
    <row r="208" spans="2:8" x14ac:dyDescent="0.25">
      <c r="B208" t="s">
        <v>15</v>
      </c>
      <c r="C208" t="s">
        <v>7</v>
      </c>
      <c r="D208" s="1">
        <v>45439</v>
      </c>
      <c r="E208">
        <v>8</v>
      </c>
      <c r="G208">
        <f>(Tableau1[[#This Row],[H Hebdo]]+F201+F194+F187+F180+F173+F166+F159+F152+F145+F138+F131)/12</f>
        <v>0</v>
      </c>
      <c r="H208" cm="1">
        <f t="array" aca="1" ref="H208" ca="1">IF(AND(WEEKDAY(Tableau1[[#This Row],[Date]],2)=6,IFERROR(INDIRECT("B"&amp;ROW()-(11*7)-1)=B208,FALSE)),AVERAGE(INDIRECT("F"&amp;ROW()-(11*7)-1&amp;":F"&amp;ROW())),0)</f>
        <v>0</v>
      </c>
    </row>
    <row r="209" spans="2:8" x14ac:dyDescent="0.25">
      <c r="B209" t="s">
        <v>15</v>
      </c>
      <c r="C209" t="s">
        <v>8</v>
      </c>
      <c r="D209" s="1">
        <v>45440</v>
      </c>
      <c r="E209">
        <v>8</v>
      </c>
      <c r="G209">
        <f>(Tableau1[[#This Row],[H Hebdo]]+F202+F195+F188+F181+F174+F167+F160+F153+F146+F139+F132)/12</f>
        <v>0</v>
      </c>
      <c r="H209" cm="1">
        <f t="array" aca="1" ref="H209" ca="1">IF(AND(WEEKDAY(Tableau1[[#This Row],[Date]],2)=6,IFERROR(INDIRECT("B"&amp;ROW()-(11*7)-1)=B209,FALSE)),AVERAGE(INDIRECT("F"&amp;ROW()-(11*7)-1&amp;":F"&amp;ROW())),0)</f>
        <v>0</v>
      </c>
    </row>
    <row r="210" spans="2:8" x14ac:dyDescent="0.25">
      <c r="B210" t="s">
        <v>15</v>
      </c>
      <c r="C210" t="s">
        <v>9</v>
      </c>
      <c r="D210" s="1">
        <v>45441</v>
      </c>
      <c r="E210">
        <v>0</v>
      </c>
      <c r="G210">
        <f>(Tableau1[[#This Row],[H Hebdo]]+F203+F196+F189+F182+F175+F168+F161+F154+F147+F140+F133)/12</f>
        <v>0</v>
      </c>
      <c r="H210" cm="1">
        <f t="array" aca="1" ref="H210" ca="1">IF(AND(WEEKDAY(Tableau1[[#This Row],[Date]],2)=6,IFERROR(INDIRECT("B"&amp;ROW()-(11*7)-1)=B210,FALSE)),AVERAGE(INDIRECT("F"&amp;ROW()-(11*7)-1&amp;":F"&amp;ROW())),0)</f>
        <v>0</v>
      </c>
    </row>
    <row r="211" spans="2:8" x14ac:dyDescent="0.25">
      <c r="B211" t="s">
        <v>15</v>
      </c>
      <c r="C211" t="s">
        <v>10</v>
      </c>
      <c r="D211" s="1">
        <v>45442</v>
      </c>
      <c r="E211">
        <v>10.5</v>
      </c>
      <c r="G211">
        <f>(Tableau1[[#This Row],[H Hebdo]]+F204+F197+F190+F183+F176+F169+F162+F155+F148+F141+F134)/12</f>
        <v>0</v>
      </c>
      <c r="H211" cm="1">
        <f t="array" aca="1" ref="H211" ca="1">IF(AND(WEEKDAY(Tableau1[[#This Row],[Date]],2)=6,IFERROR(INDIRECT("B"&amp;ROW()-(11*7)-1)=B211,FALSE)),AVERAGE(INDIRECT("F"&amp;ROW()-(11*7)-1&amp;":F"&amp;ROW())),0)</f>
        <v>0</v>
      </c>
    </row>
    <row r="212" spans="2:8" x14ac:dyDescent="0.25">
      <c r="B212" t="s">
        <v>15</v>
      </c>
      <c r="C212" t="s">
        <v>11</v>
      </c>
      <c r="D212" s="1">
        <v>45443</v>
      </c>
      <c r="E212">
        <v>8.5</v>
      </c>
      <c r="G212">
        <f>(Tableau1[[#This Row],[H Hebdo]]+F205+F198+F191+F184+F177+F170+F163+F156+F149+F142+F135)/12</f>
        <v>0</v>
      </c>
      <c r="H212" cm="1">
        <f t="array" aca="1" ref="H212" ca="1">IF(AND(WEEKDAY(Tableau1[[#This Row],[Date]],2)=6,IFERROR(INDIRECT("B"&amp;ROW()-(11*7)-1)=B212,FALSE)),AVERAGE(INDIRECT("F"&amp;ROW()-(11*7)-1&amp;":F"&amp;ROW())),0)</f>
        <v>0</v>
      </c>
    </row>
    <row r="213" spans="2:8" x14ac:dyDescent="0.25">
      <c r="B213" t="s">
        <v>15</v>
      </c>
      <c r="C213" t="s">
        <v>12</v>
      </c>
      <c r="D213" s="1">
        <v>45444</v>
      </c>
      <c r="E213">
        <v>1.75</v>
      </c>
      <c r="F213">
        <v>36.75</v>
      </c>
      <c r="G213">
        <f>(Tableau1[[#This Row],[H Hebdo]]+F206+F199+F192+F185+F178+F171+F164+F157+F150+F143+F136)/12</f>
        <v>40.583333333333336</v>
      </c>
      <c r="H213" cm="1">
        <f t="array" aca="1" ref="H213" ca="1">IF(AND(WEEKDAY(Tableau1[[#This Row],[Date]],2)=6,IFERROR(INDIRECT("B"&amp;ROW()-(11*7)-1)=B213,FALSE)),AVERAGE(INDIRECT("F"&amp;ROW()-(11*7)-1&amp;":F"&amp;ROW())),0)</f>
        <v>40.583333333333336</v>
      </c>
    </row>
    <row r="214" spans="2:8" x14ac:dyDescent="0.25">
      <c r="B214" t="s">
        <v>15</v>
      </c>
      <c r="C214" t="s">
        <v>6</v>
      </c>
      <c r="D214" s="1">
        <v>45445</v>
      </c>
      <c r="E214">
        <v>3</v>
      </c>
      <c r="G214">
        <f>(Tableau1[[#This Row],[H Hebdo]]+F207+F200+F193+F186+F179+F172+F165+F158+F151+F144+F137)/12</f>
        <v>0</v>
      </c>
      <c r="H214" cm="1">
        <f t="array" aca="1" ref="H214" ca="1">IF(AND(WEEKDAY(Tableau1[[#This Row],[Date]],2)=6,IFERROR(INDIRECT("B"&amp;ROW()-(11*7)-1)=B214,FALSE)),AVERAGE(INDIRECT("F"&amp;ROW()-(11*7)-1&amp;":F"&amp;ROW())),0)</f>
        <v>0</v>
      </c>
    </row>
    <row r="215" spans="2:8" x14ac:dyDescent="0.25">
      <c r="B215" t="s">
        <v>15</v>
      </c>
      <c r="C215" t="s">
        <v>7</v>
      </c>
      <c r="D215" s="1">
        <v>45446</v>
      </c>
      <c r="E215">
        <v>8</v>
      </c>
      <c r="G215">
        <f>(Tableau1[[#This Row],[H Hebdo]]+F208+F201+F194+F187+F180+F173+F166+F159+F152+F145+F138)/12</f>
        <v>0</v>
      </c>
      <c r="H215" cm="1">
        <f t="array" aca="1" ref="H215" ca="1">IF(AND(WEEKDAY(Tableau1[[#This Row],[Date]],2)=6,IFERROR(INDIRECT("B"&amp;ROW()-(11*7)-1)=B215,FALSE)),AVERAGE(INDIRECT("F"&amp;ROW()-(11*7)-1&amp;":F"&amp;ROW())),0)</f>
        <v>0</v>
      </c>
    </row>
    <row r="216" spans="2:8" x14ac:dyDescent="0.25">
      <c r="B216" t="s">
        <v>15</v>
      </c>
      <c r="C216" t="s">
        <v>8</v>
      </c>
      <c r="D216" s="1">
        <v>45447</v>
      </c>
      <c r="E216">
        <v>8</v>
      </c>
      <c r="G216">
        <f>(Tableau1[[#This Row],[H Hebdo]]+F209+F202+F195+F188+F181+F174+F167+F160+F153+F146+F139)/12</f>
        <v>0</v>
      </c>
      <c r="H216" cm="1">
        <f t="array" aca="1" ref="H216" ca="1">IF(AND(WEEKDAY(Tableau1[[#This Row],[Date]],2)=6,IFERROR(INDIRECT("B"&amp;ROW()-(11*7)-1)=B216,FALSE)),AVERAGE(INDIRECT("F"&amp;ROW()-(11*7)-1&amp;":F"&amp;ROW())),0)</f>
        <v>0</v>
      </c>
    </row>
    <row r="217" spans="2:8" x14ac:dyDescent="0.25">
      <c r="B217" t="s">
        <v>15</v>
      </c>
      <c r="C217" t="s">
        <v>9</v>
      </c>
      <c r="D217" s="1">
        <v>45448</v>
      </c>
      <c r="E217">
        <v>9.5</v>
      </c>
      <c r="G217">
        <f>(Tableau1[[#This Row],[H Hebdo]]+F210+F203+F196+F189+F182+F175+F168+F161+F154+F147+F140)/12</f>
        <v>0</v>
      </c>
      <c r="H217" cm="1">
        <f t="array" aca="1" ref="H217" ca="1">IF(AND(WEEKDAY(Tableau1[[#This Row],[Date]],2)=6,IFERROR(INDIRECT("B"&amp;ROW()-(11*7)-1)=B217,FALSE)),AVERAGE(INDIRECT("F"&amp;ROW()-(11*7)-1&amp;":F"&amp;ROW())),0)</f>
        <v>0</v>
      </c>
    </row>
    <row r="218" spans="2:8" x14ac:dyDescent="0.25">
      <c r="B218" t="s">
        <v>15</v>
      </c>
      <c r="C218" t="s">
        <v>10</v>
      </c>
      <c r="D218" s="1">
        <v>45449</v>
      </c>
      <c r="E218">
        <v>8</v>
      </c>
      <c r="G218">
        <f>(Tableau1[[#This Row],[H Hebdo]]+F211+F204+F197+F190+F183+F176+F169+F162+F155+F148+F141)/12</f>
        <v>0</v>
      </c>
      <c r="H218" cm="1">
        <f t="array" aca="1" ref="H218" ca="1">IF(AND(WEEKDAY(Tableau1[[#This Row],[Date]],2)=6,IFERROR(INDIRECT("B"&amp;ROW()-(11*7)-1)=B218,FALSE)),AVERAGE(INDIRECT("F"&amp;ROW()-(11*7)-1&amp;":F"&amp;ROW())),0)</f>
        <v>0</v>
      </c>
    </row>
    <row r="219" spans="2:8" x14ac:dyDescent="0.25">
      <c r="B219" t="s">
        <v>15</v>
      </c>
      <c r="C219" t="s">
        <v>11</v>
      </c>
      <c r="D219" s="1">
        <v>45450</v>
      </c>
      <c r="E219">
        <v>0</v>
      </c>
      <c r="G219">
        <f>(Tableau1[[#This Row],[H Hebdo]]+F212+F205+F198+F191+F184+F177+F170+F163+F156+F149+F142)/12</f>
        <v>0</v>
      </c>
      <c r="H219" cm="1">
        <f t="array" aca="1" ref="H219" ca="1">IF(AND(WEEKDAY(Tableau1[[#This Row],[Date]],2)=6,IFERROR(INDIRECT("B"&amp;ROW()-(11*7)-1)=B219,FALSE)),AVERAGE(INDIRECT("F"&amp;ROW()-(11*7)-1&amp;":F"&amp;ROW())),0)</f>
        <v>0</v>
      </c>
    </row>
    <row r="220" spans="2:8" x14ac:dyDescent="0.25">
      <c r="B220" t="s">
        <v>15</v>
      </c>
      <c r="C220" t="s">
        <v>12</v>
      </c>
      <c r="D220" s="1">
        <v>45451</v>
      </c>
      <c r="E220">
        <v>0</v>
      </c>
      <c r="F220">
        <v>36.5</v>
      </c>
      <c r="G220">
        <f>(Tableau1[[#This Row],[H Hebdo]]+F213+F206+F199+F192+F185+F178+F171+F164+F157+F150+F143)/12</f>
        <v>40.3125</v>
      </c>
      <c r="H220" cm="1">
        <f t="array" aca="1" ref="H220" ca="1">IF(AND(WEEKDAY(Tableau1[[#This Row],[Date]],2)=6,IFERROR(INDIRECT("B"&amp;ROW()-(11*7)-1)=B220,FALSE)),AVERAGE(INDIRECT("F"&amp;ROW()-(11*7)-1&amp;":F"&amp;ROW())),0)</f>
        <v>40.3125</v>
      </c>
    </row>
    <row r="221" spans="2:8" x14ac:dyDescent="0.25">
      <c r="B221" t="s">
        <v>15</v>
      </c>
      <c r="C221" t="s">
        <v>6</v>
      </c>
      <c r="D221" s="1">
        <v>45452</v>
      </c>
      <c r="E221">
        <v>0</v>
      </c>
      <c r="G221">
        <f>(Tableau1[[#This Row],[H Hebdo]]+F214+F207+F200+F193+F186+F179+F172+F165+F158+F151+F144)/12</f>
        <v>0</v>
      </c>
      <c r="H221" cm="1">
        <f t="array" aca="1" ref="H221" ca="1">IF(AND(WEEKDAY(Tableau1[[#This Row],[Date]],2)=6,IFERROR(INDIRECT("B"&amp;ROW()-(11*7)-1)=B221,FALSE)),AVERAGE(INDIRECT("F"&amp;ROW()-(11*7)-1&amp;":F"&amp;ROW())),0)</f>
        <v>0</v>
      </c>
    </row>
    <row r="222" spans="2:8" x14ac:dyDescent="0.25">
      <c r="B222" t="s">
        <v>15</v>
      </c>
      <c r="C222" t="s">
        <v>7</v>
      </c>
      <c r="D222" s="1">
        <v>45453</v>
      </c>
      <c r="E222">
        <v>8</v>
      </c>
      <c r="G222">
        <f>(Tableau1[[#This Row],[H Hebdo]]+F215+F208+F201+F194+F187+F180+F173+F166+F159+F152+F145)/12</f>
        <v>0</v>
      </c>
      <c r="H222" cm="1">
        <f t="array" aca="1" ref="H222" ca="1">IF(AND(WEEKDAY(Tableau1[[#This Row],[Date]],2)=6,IFERROR(INDIRECT("B"&amp;ROW()-(11*7)-1)=B222,FALSE)),AVERAGE(INDIRECT("F"&amp;ROW()-(11*7)-1&amp;":F"&amp;ROW())),0)</f>
        <v>0</v>
      </c>
    </row>
    <row r="223" spans="2:8" x14ac:dyDescent="0.25">
      <c r="B223" t="s">
        <v>15</v>
      </c>
      <c r="C223" t="s">
        <v>8</v>
      </c>
      <c r="D223" s="1">
        <v>45454</v>
      </c>
      <c r="E223">
        <v>8</v>
      </c>
      <c r="G223">
        <f>(Tableau1[[#This Row],[H Hebdo]]+F216+F209+F202+F195+F188+F181+F174+F167+F160+F153+F146)/12</f>
        <v>0</v>
      </c>
      <c r="H223" cm="1">
        <f t="array" aca="1" ref="H223" ca="1">IF(AND(WEEKDAY(Tableau1[[#This Row],[Date]],2)=6,IFERROR(INDIRECT("B"&amp;ROW()-(11*7)-1)=B223,FALSE)),AVERAGE(INDIRECT("F"&amp;ROW()-(11*7)-1&amp;":F"&amp;ROW())),0)</f>
        <v>0</v>
      </c>
    </row>
    <row r="224" spans="2:8" x14ac:dyDescent="0.25">
      <c r="B224" t="s">
        <v>15</v>
      </c>
      <c r="C224" t="s">
        <v>9</v>
      </c>
      <c r="D224" s="1">
        <v>45455</v>
      </c>
      <c r="E224">
        <v>8</v>
      </c>
      <c r="G224">
        <f>(Tableau1[[#This Row],[H Hebdo]]+F217+F210+F203+F196+F189+F182+F175+F168+F161+F154+F147)/12</f>
        <v>0</v>
      </c>
      <c r="H224" cm="1">
        <f t="array" aca="1" ref="H224" ca="1">IF(AND(WEEKDAY(Tableau1[[#This Row],[Date]],2)=6,IFERROR(INDIRECT("B"&amp;ROW()-(11*7)-1)=B224,FALSE)),AVERAGE(INDIRECT("F"&amp;ROW()-(11*7)-1&amp;":F"&amp;ROW())),0)</f>
        <v>0</v>
      </c>
    </row>
    <row r="225" spans="2:8" x14ac:dyDescent="0.25">
      <c r="B225" t="s">
        <v>15</v>
      </c>
      <c r="C225" t="s">
        <v>10</v>
      </c>
      <c r="D225" s="1">
        <v>45456</v>
      </c>
      <c r="E225">
        <v>8</v>
      </c>
      <c r="G225">
        <f>(Tableau1[[#This Row],[H Hebdo]]+F218+F211+F204+F197+F190+F183+F176+F169+F162+F155+F148)/12</f>
        <v>0</v>
      </c>
      <c r="H225" cm="1">
        <f t="array" aca="1" ref="H225" ca="1">IF(AND(WEEKDAY(Tableau1[[#This Row],[Date]],2)=6,IFERROR(INDIRECT("B"&amp;ROW()-(11*7)-1)=B225,FALSE)),AVERAGE(INDIRECT("F"&amp;ROW()-(11*7)-1&amp;":F"&amp;ROW())),0)</f>
        <v>0</v>
      </c>
    </row>
    <row r="226" spans="2:8" x14ac:dyDescent="0.25">
      <c r="B226" t="s">
        <v>15</v>
      </c>
      <c r="C226" t="s">
        <v>11</v>
      </c>
      <c r="D226" s="1">
        <v>45457</v>
      </c>
      <c r="E226">
        <v>8</v>
      </c>
      <c r="G226">
        <f>(Tableau1[[#This Row],[H Hebdo]]+F219+F212+F205+F198+F191+F184+F177+F170+F163+F156+F149)/12</f>
        <v>0</v>
      </c>
      <c r="H226" cm="1">
        <f t="array" aca="1" ref="H226" ca="1">IF(AND(WEEKDAY(Tableau1[[#This Row],[Date]],2)=6,IFERROR(INDIRECT("B"&amp;ROW()-(11*7)-1)=B226,FALSE)),AVERAGE(INDIRECT("F"&amp;ROW()-(11*7)-1&amp;":F"&amp;ROW())),0)</f>
        <v>0</v>
      </c>
    </row>
    <row r="227" spans="2:8" x14ac:dyDescent="0.25">
      <c r="B227" t="s">
        <v>15</v>
      </c>
      <c r="C227" t="s">
        <v>12</v>
      </c>
      <c r="D227" s="1">
        <v>45458</v>
      </c>
      <c r="E227">
        <v>7.5</v>
      </c>
      <c r="F227">
        <v>47.5</v>
      </c>
      <c r="G227">
        <f>(Tableau1[[#This Row],[H Hebdo]]+F220+F213+F206+F199+F192+F185+F178+F171+F164+F157+F150)/12</f>
        <v>40.8125</v>
      </c>
      <c r="H227" cm="1">
        <f t="array" aca="1" ref="H227" ca="1">IF(AND(WEEKDAY(Tableau1[[#This Row],[Date]],2)=6,IFERROR(INDIRECT("B"&amp;ROW()-(11*7)-1)=B227,FALSE)),AVERAGE(INDIRECT("F"&amp;ROW()-(11*7)-1&amp;":F"&amp;ROW())),0)</f>
        <v>40.8125</v>
      </c>
    </row>
    <row r="228" spans="2:8" x14ac:dyDescent="0.25">
      <c r="B228" t="s">
        <v>15</v>
      </c>
      <c r="C228" t="s">
        <v>6</v>
      </c>
      <c r="D228" s="1">
        <v>45459</v>
      </c>
      <c r="E228">
        <v>6.5</v>
      </c>
      <c r="G228">
        <f>(Tableau1[[#This Row],[H Hebdo]]+F221+F214+F207+F200+F193+F186+F179+F172+F165+F158+F151)/12</f>
        <v>0</v>
      </c>
      <c r="H228" cm="1">
        <f t="array" aca="1" ref="H228" ca="1">IF(AND(WEEKDAY(Tableau1[[#This Row],[Date]],2)=6,IFERROR(INDIRECT("B"&amp;ROW()-(11*7)-1)=B228,FALSE)),AVERAGE(INDIRECT("F"&amp;ROW()-(11*7)-1&amp;":F"&amp;ROW())),0)</f>
        <v>0</v>
      </c>
    </row>
    <row r="229" spans="2:8" x14ac:dyDescent="0.25">
      <c r="B229" t="s">
        <v>15</v>
      </c>
      <c r="C229" t="s">
        <v>7</v>
      </c>
      <c r="D229" s="1">
        <v>45460</v>
      </c>
      <c r="E229">
        <v>8</v>
      </c>
      <c r="G229">
        <f>(Tableau1[[#This Row],[H Hebdo]]+F222+F215+F208+F201+F194+F187+F180+F173+F166+F159+F152)/12</f>
        <v>0</v>
      </c>
      <c r="H229" cm="1">
        <f t="array" aca="1" ref="H229" ca="1">IF(AND(WEEKDAY(Tableau1[[#This Row],[Date]],2)=6,IFERROR(INDIRECT("B"&amp;ROW()-(11*7)-1)=B229,FALSE)),AVERAGE(INDIRECT("F"&amp;ROW()-(11*7)-1&amp;":F"&amp;ROW())),0)</f>
        <v>0</v>
      </c>
    </row>
    <row r="230" spans="2:8" x14ac:dyDescent="0.25">
      <c r="B230" t="s">
        <v>15</v>
      </c>
      <c r="C230" t="s">
        <v>8</v>
      </c>
      <c r="D230" s="1">
        <v>45461</v>
      </c>
      <c r="E230">
        <v>8</v>
      </c>
      <c r="G230">
        <f>(Tableau1[[#This Row],[H Hebdo]]+F223+F216+F209+F202+F195+F188+F181+F174+F167+F160+F153)/12</f>
        <v>0</v>
      </c>
      <c r="H230" cm="1">
        <f t="array" aca="1" ref="H230" ca="1">IF(AND(WEEKDAY(Tableau1[[#This Row],[Date]],2)=6,IFERROR(INDIRECT("B"&amp;ROW()-(11*7)-1)=B230,FALSE)),AVERAGE(INDIRECT("F"&amp;ROW()-(11*7)-1&amp;":F"&amp;ROW())),0)</f>
        <v>0</v>
      </c>
    </row>
    <row r="231" spans="2:8" x14ac:dyDescent="0.25">
      <c r="B231" t="s">
        <v>15</v>
      </c>
      <c r="C231" t="s">
        <v>9</v>
      </c>
      <c r="D231" s="1">
        <v>45462</v>
      </c>
      <c r="E231">
        <v>8</v>
      </c>
      <c r="G231">
        <f>(Tableau1[[#This Row],[H Hebdo]]+F224+F217+F210+F203+F196+F189+F182+F175+F168+F161+F154)/12</f>
        <v>0</v>
      </c>
      <c r="H231" cm="1">
        <f t="array" aca="1" ref="H231" ca="1">IF(AND(WEEKDAY(Tableau1[[#This Row],[Date]],2)=6,IFERROR(INDIRECT("B"&amp;ROW()-(11*7)-1)=B231,FALSE)),AVERAGE(INDIRECT("F"&amp;ROW()-(11*7)-1&amp;":F"&amp;ROW())),0)</f>
        <v>0</v>
      </c>
    </row>
    <row r="232" spans="2:8" x14ac:dyDescent="0.25">
      <c r="B232" t="s">
        <v>15</v>
      </c>
      <c r="C232" t="s">
        <v>10</v>
      </c>
      <c r="D232" s="1">
        <v>45463</v>
      </c>
      <c r="E232">
        <v>8</v>
      </c>
      <c r="G232">
        <f>(Tableau1[[#This Row],[H Hebdo]]+F225+F218+F211+F204+F197+F190+F183+F176+F169+F162+F155)/12</f>
        <v>0</v>
      </c>
      <c r="H232" cm="1">
        <f t="array" aca="1" ref="H232" ca="1">IF(AND(WEEKDAY(Tableau1[[#This Row],[Date]],2)=6,IFERROR(INDIRECT("B"&amp;ROW()-(11*7)-1)=B232,FALSE)),AVERAGE(INDIRECT("F"&amp;ROW()-(11*7)-1&amp;":F"&amp;ROW())),0)</f>
        <v>0</v>
      </c>
    </row>
    <row r="233" spans="2:8" x14ac:dyDescent="0.25">
      <c r="B233" t="s">
        <v>15</v>
      </c>
      <c r="C233" t="s">
        <v>11</v>
      </c>
      <c r="D233" s="1">
        <v>45464</v>
      </c>
      <c r="E233">
        <v>7.75</v>
      </c>
      <c r="G233">
        <f>(Tableau1[[#This Row],[H Hebdo]]+F226+F219+F212+F205+F198+F191+F184+F177+F170+F163+F156)/12</f>
        <v>0</v>
      </c>
      <c r="H233" cm="1">
        <f t="array" aca="1" ref="H233" ca="1">IF(AND(WEEKDAY(Tableau1[[#This Row],[Date]],2)=6,IFERROR(INDIRECT("B"&amp;ROW()-(11*7)-1)=B233,FALSE)),AVERAGE(INDIRECT("F"&amp;ROW()-(11*7)-1&amp;":F"&amp;ROW())),0)</f>
        <v>0</v>
      </c>
    </row>
    <row r="234" spans="2:8" x14ac:dyDescent="0.25">
      <c r="B234" t="s">
        <v>15</v>
      </c>
      <c r="C234" t="s">
        <v>12</v>
      </c>
      <c r="D234" s="1">
        <v>45465</v>
      </c>
      <c r="E234">
        <v>0</v>
      </c>
      <c r="F234">
        <v>46.25</v>
      </c>
      <c r="G234">
        <f>(Tableau1[[#This Row],[H Hebdo]]+F227+F220+F213+F206+F199+F192+F185+F178+F171+F164+F157)/12</f>
        <v>41.333333333333336</v>
      </c>
      <c r="H234" cm="1">
        <f t="array" aca="1" ref="H234" ca="1">IF(AND(WEEKDAY(Tableau1[[#This Row],[Date]],2)=6,IFERROR(INDIRECT("B"&amp;ROW()-(11*7)-1)=B234,FALSE)),AVERAGE(INDIRECT("F"&amp;ROW()-(11*7)-1&amp;":F"&amp;ROW())),0)</f>
        <v>41.333333333333336</v>
      </c>
    </row>
    <row r="235" spans="2:8" x14ac:dyDescent="0.25">
      <c r="B235" t="s">
        <v>15</v>
      </c>
      <c r="C235" t="s">
        <v>6</v>
      </c>
      <c r="D235" s="1">
        <v>45473</v>
      </c>
      <c r="E235">
        <v>0</v>
      </c>
      <c r="G235">
        <f>(Tableau1[[#This Row],[H Hebdo]]+F228+F221+F214+F207+F200+F193+F186+F179+F172+F165+F158)/12</f>
        <v>0</v>
      </c>
      <c r="H235" cm="1">
        <f t="array" aca="1" ref="H235" ca="1">IF(AND(WEEKDAY(Tableau1[[#This Row],[Date]],2)=6,IFERROR(INDIRECT("B"&amp;ROW()-(11*7)-1)=B235,FALSE)),AVERAGE(INDIRECT("F"&amp;ROW()-(11*7)-1&amp;":F"&amp;ROW())),0)</f>
        <v>0</v>
      </c>
    </row>
    <row r="236" spans="2:8" x14ac:dyDescent="0.25">
      <c r="B236" t="s">
        <v>15</v>
      </c>
      <c r="C236" t="s">
        <v>7</v>
      </c>
      <c r="D236" s="1">
        <v>45474</v>
      </c>
      <c r="E236">
        <v>8</v>
      </c>
      <c r="G236">
        <f>(Tableau1[[#This Row],[H Hebdo]]+F229+F222+F215+F208+F201+F194+F187+F180+F173+F166+F159)/12</f>
        <v>0</v>
      </c>
      <c r="H236" cm="1">
        <f t="array" aca="1" ref="H236" ca="1">IF(AND(WEEKDAY(Tableau1[[#This Row],[Date]],2)=6,IFERROR(INDIRECT("B"&amp;ROW()-(11*7)-1)=B236,FALSE)),AVERAGE(INDIRECT("F"&amp;ROW()-(11*7)-1&amp;":F"&amp;ROW())),0)</f>
        <v>0</v>
      </c>
    </row>
    <row r="237" spans="2:8" x14ac:dyDescent="0.25">
      <c r="B237" t="s">
        <v>15</v>
      </c>
      <c r="C237" t="s">
        <v>8</v>
      </c>
      <c r="D237" s="1">
        <v>45475</v>
      </c>
      <c r="E237">
        <v>8</v>
      </c>
      <c r="G237">
        <f>(Tableau1[[#This Row],[H Hebdo]]+F230+F223+F216+F209+F202+F195+F188+F181+F174+F167+F160)/12</f>
        <v>0</v>
      </c>
      <c r="H237" cm="1">
        <f t="array" aca="1" ref="H237" ca="1">IF(AND(WEEKDAY(Tableau1[[#This Row],[Date]],2)=6,IFERROR(INDIRECT("B"&amp;ROW()-(11*7)-1)=B237,FALSE)),AVERAGE(INDIRECT("F"&amp;ROW()-(11*7)-1&amp;":F"&amp;ROW())),0)</f>
        <v>0</v>
      </c>
    </row>
    <row r="238" spans="2:8" x14ac:dyDescent="0.25">
      <c r="B238" t="s">
        <v>15</v>
      </c>
      <c r="C238" t="s">
        <v>9</v>
      </c>
      <c r="D238" s="1">
        <v>45476</v>
      </c>
      <c r="E238">
        <v>8</v>
      </c>
      <c r="G238">
        <f>(Tableau1[[#This Row],[H Hebdo]]+F231+F224+F217+F210+F203+F196+F189+F182+F175+F168+F161)/12</f>
        <v>0</v>
      </c>
      <c r="H238" cm="1">
        <f t="array" aca="1" ref="H238" ca="1">IF(AND(WEEKDAY(Tableau1[[#This Row],[Date]],2)=6,IFERROR(INDIRECT("B"&amp;ROW()-(11*7)-1)=B238,FALSE)),AVERAGE(INDIRECT("F"&amp;ROW()-(11*7)-1&amp;":F"&amp;ROW())),0)</f>
        <v>0</v>
      </c>
    </row>
    <row r="239" spans="2:8" x14ac:dyDescent="0.25">
      <c r="B239" t="s">
        <v>15</v>
      </c>
      <c r="C239" t="s">
        <v>10</v>
      </c>
      <c r="D239" s="1">
        <v>45477</v>
      </c>
      <c r="E239">
        <v>8</v>
      </c>
      <c r="G239">
        <f>(Tableau1[[#This Row],[H Hebdo]]+F232+F225+F218+F211+F204+F197+F190+F183+F176+F169+F162)/12</f>
        <v>0</v>
      </c>
      <c r="H239" cm="1">
        <f t="array" aca="1" ref="H239" ca="1">IF(AND(WEEKDAY(Tableau1[[#This Row],[Date]],2)=6,IFERROR(INDIRECT("B"&amp;ROW()-(11*7)-1)=B239,FALSE)),AVERAGE(INDIRECT("F"&amp;ROW()-(11*7)-1&amp;":F"&amp;ROW())),0)</f>
        <v>0</v>
      </c>
    </row>
    <row r="240" spans="2:8" x14ac:dyDescent="0.25">
      <c r="B240" t="s">
        <v>15</v>
      </c>
      <c r="C240" t="s">
        <v>11</v>
      </c>
      <c r="D240" s="1">
        <v>45478</v>
      </c>
      <c r="E240">
        <v>8</v>
      </c>
      <c r="G240">
        <f>(Tableau1[[#This Row],[H Hebdo]]+F233+F226+F219+F212+F205+F198+F191+F184+F177+F170+F163)/12</f>
        <v>0</v>
      </c>
      <c r="H240" cm="1">
        <f t="array" aca="1" ref="H240" ca="1">IF(AND(WEEKDAY(Tableau1[[#This Row],[Date]],2)=6,IFERROR(INDIRECT("B"&amp;ROW()-(11*7)-1)=B240,FALSE)),AVERAGE(INDIRECT("F"&amp;ROW()-(11*7)-1&amp;":F"&amp;ROW())),0)</f>
        <v>0</v>
      </c>
    </row>
    <row r="241" spans="2:8" x14ac:dyDescent="0.25">
      <c r="B241" t="s">
        <v>15</v>
      </c>
      <c r="C241" t="s">
        <v>12</v>
      </c>
      <c r="D241" s="1">
        <v>45479</v>
      </c>
      <c r="E241">
        <v>0</v>
      </c>
      <c r="F241">
        <v>40</v>
      </c>
      <c r="G241">
        <f>(Tableau1[[#This Row],[H Hebdo]]+F234+F227+F220+F213+F206+F199+F192+F185+F178+F171+F164)/12</f>
        <v>41.083333333333336</v>
      </c>
      <c r="H241" cm="1">
        <f t="array" aca="1" ref="H241" ca="1">IF(AND(WEEKDAY(Tableau1[[#This Row],[Date]],2)=6,IFERROR(INDIRECT("B"&amp;ROW()-(11*7)-1)=B241,FALSE)),AVERAGE(INDIRECT("F"&amp;ROW()-(11*7)-1&amp;":F"&amp;ROW())),0)</f>
        <v>41.083333333333336</v>
      </c>
    </row>
    <row r="242" spans="2:8" x14ac:dyDescent="0.25">
      <c r="B242" t="s">
        <v>15</v>
      </c>
      <c r="C242" t="s">
        <v>6</v>
      </c>
      <c r="D242" s="1">
        <v>45480</v>
      </c>
      <c r="E242">
        <v>0</v>
      </c>
      <c r="G242">
        <f>(Tableau1[[#This Row],[H Hebdo]]+F235+F228+F221+F214+F207+F200+F193+F186+F179+F172+F165)/12</f>
        <v>0</v>
      </c>
      <c r="H242" cm="1">
        <f t="array" aca="1" ref="H242" ca="1">IF(AND(WEEKDAY(Tableau1[[#This Row],[Date]],2)=6,IFERROR(INDIRECT("B"&amp;ROW()-(11*7)-1)=B242,FALSE)),AVERAGE(INDIRECT("F"&amp;ROW()-(11*7)-1&amp;":F"&amp;ROW())),0)</f>
        <v>0</v>
      </c>
    </row>
    <row r="243" spans="2:8" x14ac:dyDescent="0.25">
      <c r="B243" t="s">
        <v>15</v>
      </c>
      <c r="C243" t="s">
        <v>7</v>
      </c>
      <c r="D243" s="1">
        <v>45481</v>
      </c>
      <c r="E243">
        <v>8</v>
      </c>
      <c r="G243">
        <f>(Tableau1[[#This Row],[H Hebdo]]+F236+F229+F222+F215+F208+F201+F194+F187+F180+F173+F166)/12</f>
        <v>0</v>
      </c>
      <c r="H243" cm="1">
        <f t="array" aca="1" ref="H243" ca="1">IF(AND(WEEKDAY(Tableau1[[#This Row],[Date]],2)=6,IFERROR(INDIRECT("B"&amp;ROW()-(11*7)-1)=B243,FALSE)),AVERAGE(INDIRECT("F"&amp;ROW()-(11*7)-1&amp;":F"&amp;ROW())),0)</f>
        <v>0</v>
      </c>
    </row>
    <row r="244" spans="2:8" x14ac:dyDescent="0.25">
      <c r="B244" t="s">
        <v>15</v>
      </c>
      <c r="C244" t="s">
        <v>8</v>
      </c>
      <c r="D244" s="1">
        <v>45482</v>
      </c>
      <c r="E244">
        <v>8.75</v>
      </c>
      <c r="G244">
        <f>(Tableau1[[#This Row],[H Hebdo]]+F237+F230+F223+F216+F209+F202+F195+F188+F181+F174+F167)/12</f>
        <v>0</v>
      </c>
      <c r="H244" cm="1">
        <f t="array" aca="1" ref="H244" ca="1">IF(AND(WEEKDAY(Tableau1[[#This Row],[Date]],2)=6,IFERROR(INDIRECT("B"&amp;ROW()-(11*7)-1)=B244,FALSE)),AVERAGE(INDIRECT("F"&amp;ROW()-(11*7)-1&amp;":F"&amp;ROW())),0)</f>
        <v>0</v>
      </c>
    </row>
    <row r="245" spans="2:8" x14ac:dyDescent="0.25">
      <c r="B245" t="s">
        <v>15</v>
      </c>
      <c r="C245" t="s">
        <v>9</v>
      </c>
      <c r="D245" s="1">
        <v>45483</v>
      </c>
      <c r="E245">
        <v>0</v>
      </c>
      <c r="G245">
        <f>(Tableau1[[#This Row],[H Hebdo]]+F238+F231+F224+F217+F210+F203+F196+F189+F182+F175+F168)/12</f>
        <v>0</v>
      </c>
      <c r="H245" cm="1">
        <f t="array" aca="1" ref="H245" ca="1">IF(AND(WEEKDAY(Tableau1[[#This Row],[Date]],2)=6,IFERROR(INDIRECT("B"&amp;ROW()-(11*7)-1)=B245,FALSE)),AVERAGE(INDIRECT("F"&amp;ROW()-(11*7)-1&amp;":F"&amp;ROW())),0)</f>
        <v>0</v>
      </c>
    </row>
    <row r="246" spans="2:8" x14ac:dyDescent="0.25">
      <c r="B246" t="s">
        <v>15</v>
      </c>
      <c r="C246" t="s">
        <v>10</v>
      </c>
      <c r="D246" s="1">
        <v>45484</v>
      </c>
      <c r="E246">
        <v>10.75</v>
      </c>
      <c r="G246">
        <f>(Tableau1[[#This Row],[H Hebdo]]+F239+F232+F225+F218+F211+F204+F197+F190+F183+F176+F169)/12</f>
        <v>0</v>
      </c>
      <c r="H246" cm="1">
        <f t="array" aca="1" ref="H246" ca="1">IF(AND(WEEKDAY(Tableau1[[#This Row],[Date]],2)=6,IFERROR(INDIRECT("B"&amp;ROW()-(11*7)-1)=B246,FALSE)),AVERAGE(INDIRECT("F"&amp;ROW()-(11*7)-1&amp;":F"&amp;ROW())),0)</f>
        <v>0</v>
      </c>
    </row>
    <row r="247" spans="2:8" x14ac:dyDescent="0.25">
      <c r="B247" t="s">
        <v>15</v>
      </c>
      <c r="C247" t="s">
        <v>11</v>
      </c>
      <c r="D247" s="1">
        <v>45485</v>
      </c>
      <c r="E247">
        <v>9.75</v>
      </c>
      <c r="G247">
        <f>(Tableau1[[#This Row],[H Hebdo]]+F240+F233+F226+F219+F212+F205+F198+F191+F184+F177+F170)/12</f>
        <v>0</v>
      </c>
      <c r="H247" cm="1">
        <f t="array" aca="1" ref="H247" ca="1">IF(AND(WEEKDAY(Tableau1[[#This Row],[Date]],2)=6,IFERROR(INDIRECT("B"&amp;ROW()-(11*7)-1)=B247,FALSE)),AVERAGE(INDIRECT("F"&amp;ROW()-(11*7)-1&amp;":F"&amp;ROW())),0)</f>
        <v>0</v>
      </c>
    </row>
    <row r="248" spans="2:8" x14ac:dyDescent="0.25">
      <c r="B248" t="s">
        <v>15</v>
      </c>
      <c r="C248" t="s">
        <v>12</v>
      </c>
      <c r="D248" s="1">
        <v>45486</v>
      </c>
      <c r="E248">
        <v>7</v>
      </c>
      <c r="F248">
        <v>44.25</v>
      </c>
      <c r="G248">
        <f>(Tableau1[[#This Row],[H Hebdo]]+F241+F234+F227+F220+F213+F206+F199+F192+F185+F178+F171)/12</f>
        <v>41.291666666666664</v>
      </c>
      <c r="H248" cm="1">
        <f t="array" aca="1" ref="H248" ca="1">IF(AND(WEEKDAY(Tableau1[[#This Row],[Date]],2)=6,IFERROR(INDIRECT("B"&amp;ROW()-(11*7)-1)=B248,FALSE)),AVERAGE(INDIRECT("F"&amp;ROW()-(11*7)-1&amp;":F"&amp;ROW())),0)</f>
        <v>41.291666666666664</v>
      </c>
    </row>
    <row r="249" spans="2:8" x14ac:dyDescent="0.25">
      <c r="B249" t="s">
        <v>15</v>
      </c>
      <c r="C249" t="s">
        <v>6</v>
      </c>
      <c r="D249" s="1">
        <v>45487</v>
      </c>
      <c r="E249">
        <v>4.5</v>
      </c>
      <c r="G249">
        <f>(Tableau1[[#This Row],[H Hebdo]]+F242+F235+F228+F221+F214+F207+F200+F193+F186+F179+F172)/12</f>
        <v>0</v>
      </c>
      <c r="H249" cm="1">
        <f t="array" aca="1" ref="H249" ca="1">IF(AND(WEEKDAY(Tableau1[[#This Row],[Date]],2)=6,IFERROR(INDIRECT("B"&amp;ROW()-(11*7)-1)=B249,FALSE)),AVERAGE(INDIRECT("F"&amp;ROW()-(11*7)-1&amp;":F"&amp;ROW())),0)</f>
        <v>0</v>
      </c>
    </row>
    <row r="250" spans="2:8" x14ac:dyDescent="0.25">
      <c r="B250" t="s">
        <v>15</v>
      </c>
      <c r="C250" t="s">
        <v>7</v>
      </c>
      <c r="D250" s="1">
        <v>45488</v>
      </c>
      <c r="E250">
        <v>9.75</v>
      </c>
      <c r="G250">
        <f>(Tableau1[[#This Row],[H Hebdo]]+F243+F236+F229+F222+F215+F208+F201+F194+F187+F180+F173)/12</f>
        <v>0</v>
      </c>
      <c r="H250" cm="1">
        <f t="array" aca="1" ref="H250" ca="1">IF(AND(WEEKDAY(Tableau1[[#This Row],[Date]],2)=6,IFERROR(INDIRECT("B"&amp;ROW()-(11*7)-1)=B250,FALSE)),AVERAGE(INDIRECT("F"&amp;ROW()-(11*7)-1&amp;":F"&amp;ROW())),0)</f>
        <v>0</v>
      </c>
    </row>
    <row r="251" spans="2:8" x14ac:dyDescent="0.25">
      <c r="B251" t="s">
        <v>15</v>
      </c>
      <c r="C251" t="s">
        <v>8</v>
      </c>
      <c r="D251" s="1">
        <v>45489</v>
      </c>
      <c r="E251">
        <v>8</v>
      </c>
      <c r="G251">
        <f>(Tableau1[[#This Row],[H Hebdo]]+F244+F237+F230+F223+F216+F209+F202+F195+F188+F181+F174)/12</f>
        <v>0</v>
      </c>
      <c r="H251" cm="1">
        <f t="array" aca="1" ref="H251" ca="1">IF(AND(WEEKDAY(Tableau1[[#This Row],[Date]],2)=6,IFERROR(INDIRECT("B"&amp;ROW()-(11*7)-1)=B251,FALSE)),AVERAGE(INDIRECT("F"&amp;ROW()-(11*7)-1&amp;":F"&amp;ROW())),0)</f>
        <v>0</v>
      </c>
    </row>
    <row r="252" spans="2:8" x14ac:dyDescent="0.25">
      <c r="B252" t="s">
        <v>15</v>
      </c>
      <c r="C252" t="s">
        <v>9</v>
      </c>
      <c r="D252" s="1">
        <v>45490</v>
      </c>
      <c r="E252">
        <v>10</v>
      </c>
      <c r="G252">
        <f>(Tableau1[[#This Row],[H Hebdo]]+F245+F238+F231+F224+F217+F210+F203+F196+F189+F182+F175)/12</f>
        <v>0</v>
      </c>
      <c r="H252" cm="1">
        <f t="array" aca="1" ref="H252" ca="1">IF(AND(WEEKDAY(Tableau1[[#This Row],[Date]],2)=6,IFERROR(INDIRECT("B"&amp;ROW()-(11*7)-1)=B252,FALSE)),AVERAGE(INDIRECT("F"&amp;ROW()-(11*7)-1&amp;":F"&amp;ROW())),0)</f>
        <v>0</v>
      </c>
    </row>
    <row r="253" spans="2:8" x14ac:dyDescent="0.25">
      <c r="B253" t="s">
        <v>15</v>
      </c>
      <c r="C253" t="s">
        <v>10</v>
      </c>
      <c r="D253" s="1">
        <v>45491</v>
      </c>
      <c r="E253">
        <v>8</v>
      </c>
      <c r="G253">
        <f>(Tableau1[[#This Row],[H Hebdo]]+F246+F239+F232+F225+F218+F211+F204+F197+F190+F183+F176)/12</f>
        <v>0</v>
      </c>
      <c r="H253" cm="1">
        <f t="array" aca="1" ref="H253" ca="1">IF(AND(WEEKDAY(Tableau1[[#This Row],[Date]],2)=6,IFERROR(INDIRECT("B"&amp;ROW()-(11*7)-1)=B253,FALSE)),AVERAGE(INDIRECT("F"&amp;ROW()-(11*7)-1&amp;":F"&amp;ROW())),0)</f>
        <v>0</v>
      </c>
    </row>
    <row r="254" spans="2:8" x14ac:dyDescent="0.25">
      <c r="B254" t="s">
        <v>15</v>
      </c>
      <c r="C254" t="s">
        <v>11</v>
      </c>
      <c r="D254" s="1">
        <v>45492</v>
      </c>
      <c r="E254">
        <v>0</v>
      </c>
      <c r="G254">
        <f>(Tableau1[[#This Row],[H Hebdo]]+F247+F240+F233+F226+F219+F212+F205+F198+F191+F184+F177)/12</f>
        <v>0</v>
      </c>
      <c r="H254" cm="1">
        <f t="array" aca="1" ref="H254" ca="1">IF(AND(WEEKDAY(Tableau1[[#This Row],[Date]],2)=6,IFERROR(INDIRECT("B"&amp;ROW()-(11*7)-1)=B254,FALSE)),AVERAGE(INDIRECT("F"&amp;ROW()-(11*7)-1&amp;":F"&amp;ROW())),0)</f>
        <v>0</v>
      </c>
    </row>
    <row r="255" spans="2:8" x14ac:dyDescent="0.25">
      <c r="B255" t="s">
        <v>15</v>
      </c>
      <c r="C255" t="s">
        <v>12</v>
      </c>
      <c r="D255" s="1">
        <v>45493</v>
      </c>
      <c r="E255">
        <v>0</v>
      </c>
      <c r="F255">
        <v>40.25</v>
      </c>
      <c r="G255">
        <f>(Tableau1[[#This Row],[H Hebdo]]+F248+F241+F234+F227+F220+F213+F206+F199+F192+F185+F178)/12</f>
        <v>40.75</v>
      </c>
      <c r="H255" cm="1">
        <f t="array" aca="1" ref="H255" ca="1">IF(AND(WEEKDAY(Tableau1[[#This Row],[Date]],2)=6,IFERROR(INDIRECT("B"&amp;ROW()-(11*7)-1)=B255,FALSE)),AVERAGE(INDIRECT("F"&amp;ROW()-(11*7)-1&amp;":F"&amp;ROW())),0)</f>
        <v>40.75</v>
      </c>
    </row>
    <row r="256" spans="2:8" x14ac:dyDescent="0.25">
      <c r="B256" t="s">
        <v>16</v>
      </c>
      <c r="C256" t="s">
        <v>7</v>
      </c>
      <c r="D256" s="1">
        <v>45292</v>
      </c>
      <c r="E256">
        <v>0</v>
      </c>
      <c r="G256">
        <f>(Tableau1[[#This Row],[H Hebdo]]+F249+F242+F235+F228+F221+F214+F207+F200+F193+F186+F179)/12</f>
        <v>0</v>
      </c>
      <c r="H256" cm="1">
        <f t="array" aca="1" ref="H256" ca="1">IF(AND(WEEKDAY(Tableau1[[#This Row],[Date]],2)=6,IFERROR(INDIRECT("B"&amp;ROW()-(11*7)-1)=B256,FALSE)),AVERAGE(INDIRECT("F"&amp;ROW()-(11*7)-1&amp;":F"&amp;ROW())),0)</f>
        <v>0</v>
      </c>
    </row>
    <row r="257" spans="2:8" x14ac:dyDescent="0.25">
      <c r="B257" t="s">
        <v>16</v>
      </c>
      <c r="C257" t="s">
        <v>8</v>
      </c>
      <c r="D257" s="1">
        <v>45293</v>
      </c>
      <c r="E257">
        <v>0</v>
      </c>
      <c r="G257">
        <f>(Tableau1[[#This Row],[H Hebdo]]+F250+F243+F236+F229+F222+F215+F208+F201+F194+F187+F180)/12</f>
        <v>0</v>
      </c>
      <c r="H257" cm="1">
        <f t="array" aca="1" ref="H257" ca="1">IF(AND(WEEKDAY(Tableau1[[#This Row],[Date]],2)=6,IFERROR(INDIRECT("B"&amp;ROW()-(11*7)-1)=B257,FALSE)),AVERAGE(INDIRECT("F"&amp;ROW()-(11*7)-1&amp;":F"&amp;ROW())),0)</f>
        <v>0</v>
      </c>
    </row>
    <row r="258" spans="2:8" x14ac:dyDescent="0.25">
      <c r="B258" t="s">
        <v>16</v>
      </c>
      <c r="C258" t="s">
        <v>9</v>
      </c>
      <c r="D258" s="1">
        <v>45294</v>
      </c>
      <c r="E258">
        <v>0</v>
      </c>
      <c r="G258">
        <f>(Tableau1[[#This Row],[H Hebdo]]+F251+F244+F237+F230+F223+F216+F209+F202+F195+F188+F181)/12</f>
        <v>0</v>
      </c>
      <c r="H258" cm="1">
        <f t="array" aca="1" ref="H258" ca="1">IF(AND(WEEKDAY(Tableau1[[#This Row],[Date]],2)=6,IFERROR(INDIRECT("B"&amp;ROW()-(11*7)-1)=B258,FALSE)),AVERAGE(INDIRECT("F"&amp;ROW()-(11*7)-1&amp;":F"&amp;ROW())),0)</f>
        <v>0</v>
      </c>
    </row>
    <row r="259" spans="2:8" x14ac:dyDescent="0.25">
      <c r="B259" t="s">
        <v>16</v>
      </c>
      <c r="C259" t="s">
        <v>10</v>
      </c>
      <c r="D259" s="1">
        <v>45295</v>
      </c>
      <c r="E259">
        <v>8</v>
      </c>
      <c r="G259">
        <f>(Tableau1[[#This Row],[H Hebdo]]+F252+F245+F238+F231+F224+F217+F210+F203+F196+F189+F182)/12</f>
        <v>0</v>
      </c>
      <c r="H259" cm="1">
        <f t="array" aca="1" ref="H259" ca="1">IF(AND(WEEKDAY(Tableau1[[#This Row],[Date]],2)=6,IFERROR(INDIRECT("B"&amp;ROW()-(11*7)-1)=B259,FALSE)),AVERAGE(INDIRECT("F"&amp;ROW()-(11*7)-1&amp;":F"&amp;ROW())),0)</f>
        <v>0</v>
      </c>
    </row>
    <row r="260" spans="2:8" x14ac:dyDescent="0.25">
      <c r="B260" t="s">
        <v>16</v>
      </c>
      <c r="C260" t="s">
        <v>11</v>
      </c>
      <c r="D260" s="1">
        <v>45296</v>
      </c>
      <c r="E260">
        <v>9.5</v>
      </c>
      <c r="G260">
        <f>(Tableau1[[#This Row],[H Hebdo]]+F253+F246+F239+F232+F225+F218+F211+F204+F197+F190+F183)/12</f>
        <v>0</v>
      </c>
      <c r="H260" cm="1">
        <f t="array" aca="1" ref="H260" ca="1">IF(AND(WEEKDAY(Tableau1[[#This Row],[Date]],2)=6,IFERROR(INDIRECT("B"&amp;ROW()-(11*7)-1)=B260,FALSE)),AVERAGE(INDIRECT("F"&amp;ROW()-(11*7)-1&amp;":F"&amp;ROW())),0)</f>
        <v>0</v>
      </c>
    </row>
    <row r="261" spans="2:8" x14ac:dyDescent="0.25">
      <c r="B261" t="s">
        <v>16</v>
      </c>
      <c r="C261" t="s">
        <v>12</v>
      </c>
      <c r="D261" s="1">
        <v>45297</v>
      </c>
      <c r="E261">
        <v>2.25</v>
      </c>
      <c r="F261">
        <v>19.75</v>
      </c>
      <c r="G261">
        <f>(Tableau1[[#This Row],[H Hebdo]]+F254+F247+F240+F233+F226+F219+F212+F205+F198+F191+F184)/12</f>
        <v>1.6458333333333333</v>
      </c>
      <c r="H261" cm="1">
        <f t="array" aca="1" ref="H261" ca="1">IF(AND(WEEKDAY(Tableau1[[#This Row],[Date]],2)=6,IFERROR(INDIRECT("B"&amp;ROW()-(11*7)-1)=B261,FALSE)),AVERAGE(INDIRECT("F"&amp;ROW()-(11*7)-1&amp;":F"&amp;ROW())),0)</f>
        <v>0</v>
      </c>
    </row>
    <row r="262" spans="2:8" x14ac:dyDescent="0.25">
      <c r="B262" t="s">
        <v>16</v>
      </c>
      <c r="C262" t="s">
        <v>6</v>
      </c>
      <c r="D262" s="1">
        <v>45298</v>
      </c>
      <c r="E262">
        <v>1.75</v>
      </c>
      <c r="G262">
        <f>(Tableau1[[#This Row],[H Hebdo]]+F255+F248+F241+F234+F227+F220+F213+F206+F199+F192+F185)/12</f>
        <v>37.5625</v>
      </c>
      <c r="H262" cm="1">
        <f t="array" aca="1" ref="H262" ca="1">IF(AND(WEEKDAY(Tableau1[[#This Row],[Date]],2)=6,IFERROR(INDIRECT("B"&amp;ROW()-(11*7)-1)=B262,FALSE)),AVERAGE(INDIRECT("F"&amp;ROW()-(11*7)-1&amp;":F"&amp;ROW())),0)</f>
        <v>0</v>
      </c>
    </row>
    <row r="263" spans="2:8" x14ac:dyDescent="0.25">
      <c r="B263" t="s">
        <v>16</v>
      </c>
      <c r="C263" t="s">
        <v>7</v>
      </c>
      <c r="D263" s="1">
        <v>45299</v>
      </c>
      <c r="E263">
        <v>10</v>
      </c>
      <c r="G263">
        <f>(Tableau1[[#This Row],[H Hebdo]]+F256+F249+F242+F235+F228+F221+F214+F207+F200+F193+F186)/12</f>
        <v>0</v>
      </c>
      <c r="H263" cm="1">
        <f t="array" aca="1" ref="H263" ca="1">IF(AND(WEEKDAY(Tableau1[[#This Row],[Date]],2)=6,IFERROR(INDIRECT("B"&amp;ROW()-(11*7)-1)=B263,FALSE)),AVERAGE(INDIRECT("F"&amp;ROW()-(11*7)-1&amp;":F"&amp;ROW())),0)</f>
        <v>0</v>
      </c>
    </row>
    <row r="264" spans="2:8" x14ac:dyDescent="0.25">
      <c r="B264" t="s">
        <v>16</v>
      </c>
      <c r="C264" t="s">
        <v>8</v>
      </c>
      <c r="D264" s="1">
        <v>45300</v>
      </c>
      <c r="E264">
        <v>10</v>
      </c>
      <c r="G264">
        <f>(Tableau1[[#This Row],[H Hebdo]]+F257+F250+F243+F236+F229+F222+F215+F208+F201+F194+F187)/12</f>
        <v>0</v>
      </c>
      <c r="H264" cm="1">
        <f t="array" aca="1" ref="H264" ca="1">IF(AND(WEEKDAY(Tableau1[[#This Row],[Date]],2)=6,IFERROR(INDIRECT("B"&amp;ROW()-(11*7)-1)=B264,FALSE)),AVERAGE(INDIRECT("F"&amp;ROW()-(11*7)-1&amp;":F"&amp;ROW())),0)</f>
        <v>0</v>
      </c>
    </row>
    <row r="265" spans="2:8" x14ac:dyDescent="0.25">
      <c r="B265" t="s">
        <v>16</v>
      </c>
      <c r="C265" t="s">
        <v>9</v>
      </c>
      <c r="D265" s="1">
        <v>45301</v>
      </c>
      <c r="E265">
        <v>11.75</v>
      </c>
      <c r="G265">
        <f>(Tableau1[[#This Row],[H Hebdo]]+F258+F251+F244+F237+F230+F223+F216+F209+F202+F195+F188)/12</f>
        <v>0</v>
      </c>
      <c r="H265" cm="1">
        <f t="array" aca="1" ref="H265" ca="1">IF(AND(WEEKDAY(Tableau1[[#This Row],[Date]],2)=6,IFERROR(INDIRECT("B"&amp;ROW()-(11*7)-1)=B265,FALSE)),AVERAGE(INDIRECT("F"&amp;ROW()-(11*7)-1&amp;":F"&amp;ROW())),0)</f>
        <v>0</v>
      </c>
    </row>
    <row r="266" spans="2:8" x14ac:dyDescent="0.25">
      <c r="B266" t="s">
        <v>16</v>
      </c>
      <c r="C266" t="s">
        <v>10</v>
      </c>
      <c r="D266" s="1">
        <v>45302</v>
      </c>
      <c r="E266">
        <v>9.5</v>
      </c>
      <c r="G266">
        <f>(Tableau1[[#This Row],[H Hebdo]]+F259+F252+F245+F238+F231+F224+F217+F210+F203+F196+F189)/12</f>
        <v>0</v>
      </c>
      <c r="H266" cm="1">
        <f t="array" aca="1" ref="H266" ca="1">IF(AND(WEEKDAY(Tableau1[[#This Row],[Date]],2)=6,IFERROR(INDIRECT("B"&amp;ROW()-(11*7)-1)=B266,FALSE)),AVERAGE(INDIRECT("F"&amp;ROW()-(11*7)-1&amp;":F"&amp;ROW())),0)</f>
        <v>0</v>
      </c>
    </row>
    <row r="267" spans="2:8" x14ac:dyDescent="0.25">
      <c r="B267" t="s">
        <v>16</v>
      </c>
      <c r="C267" t="s">
        <v>11</v>
      </c>
      <c r="D267" s="1">
        <v>45303</v>
      </c>
      <c r="E267">
        <v>0</v>
      </c>
      <c r="G267">
        <f>(Tableau1[[#This Row],[H Hebdo]]+F260+F253+F246+F239+F232+F225+F218+F211+F204+F197+F190)/12</f>
        <v>0</v>
      </c>
      <c r="H267" cm="1">
        <f t="array" aca="1" ref="H267" ca="1">IF(AND(WEEKDAY(Tableau1[[#This Row],[Date]],2)=6,IFERROR(INDIRECT("B"&amp;ROW()-(11*7)-1)=B267,FALSE)),AVERAGE(INDIRECT("F"&amp;ROW()-(11*7)-1&amp;":F"&amp;ROW())),0)</f>
        <v>0</v>
      </c>
    </row>
    <row r="268" spans="2:8" x14ac:dyDescent="0.25">
      <c r="B268" t="s">
        <v>16</v>
      </c>
      <c r="C268" t="s">
        <v>12</v>
      </c>
      <c r="D268" s="1">
        <v>45304</v>
      </c>
      <c r="E268">
        <v>0</v>
      </c>
      <c r="F268">
        <v>43</v>
      </c>
      <c r="G268">
        <f>(Tableau1[[#This Row],[H Hebdo]]+F261+F254+F247+F240+F233+F226+F219+F212+F205+F198+F191)/12</f>
        <v>5.229166666666667</v>
      </c>
      <c r="H268" cm="1">
        <f t="array" aca="1" ref="H268" ca="1">IF(AND(WEEKDAY(Tableau1[[#This Row],[Date]],2)=6,IFERROR(INDIRECT("B"&amp;ROW()-(11*7)-1)=B268,FALSE)),AVERAGE(INDIRECT("F"&amp;ROW()-(11*7)-1&amp;":F"&amp;ROW())),0)</f>
        <v>0</v>
      </c>
    </row>
    <row r="269" spans="2:8" x14ac:dyDescent="0.25">
      <c r="B269" t="s">
        <v>16</v>
      </c>
      <c r="C269" t="s">
        <v>6</v>
      </c>
      <c r="D269" s="1">
        <v>45305</v>
      </c>
      <c r="E269">
        <v>0</v>
      </c>
      <c r="G269">
        <f>(Tableau1[[#This Row],[H Hebdo]]+F262+F255+F248+F241+F234+F227+F220+F213+F206+F199+F192)/12</f>
        <v>34.145833333333336</v>
      </c>
      <c r="H269" cm="1">
        <f t="array" aca="1" ref="H269" ca="1">IF(AND(WEEKDAY(Tableau1[[#This Row],[Date]],2)=6,IFERROR(INDIRECT("B"&amp;ROW()-(11*7)-1)=B269,FALSE)),AVERAGE(INDIRECT("F"&amp;ROW()-(11*7)-1&amp;":F"&amp;ROW())),0)</f>
        <v>0</v>
      </c>
    </row>
    <row r="270" spans="2:8" x14ac:dyDescent="0.25">
      <c r="B270" t="s">
        <v>16</v>
      </c>
      <c r="C270" t="s">
        <v>7</v>
      </c>
      <c r="D270" s="1">
        <v>45306</v>
      </c>
      <c r="E270">
        <v>0</v>
      </c>
      <c r="G270">
        <f>(Tableau1[[#This Row],[H Hebdo]]+F263+F256+F249+F242+F235+F228+F221+F214+F207+F200+F193)/12</f>
        <v>0</v>
      </c>
      <c r="H270" cm="1">
        <f t="array" aca="1" ref="H270" ca="1">IF(AND(WEEKDAY(Tableau1[[#This Row],[Date]],2)=6,IFERROR(INDIRECT("B"&amp;ROW()-(11*7)-1)=B270,FALSE)),AVERAGE(INDIRECT("F"&amp;ROW()-(11*7)-1&amp;":F"&amp;ROW())),0)</f>
        <v>0</v>
      </c>
    </row>
    <row r="271" spans="2:8" x14ac:dyDescent="0.25">
      <c r="B271" t="s">
        <v>16</v>
      </c>
      <c r="C271" t="s">
        <v>8</v>
      </c>
      <c r="D271" s="1">
        <v>45307</v>
      </c>
      <c r="E271">
        <v>0</v>
      </c>
      <c r="G271">
        <f>(Tableau1[[#This Row],[H Hebdo]]+F264+F257+F250+F243+F236+F229+F222+F215+F208+F201+F194)/12</f>
        <v>0</v>
      </c>
      <c r="H271" cm="1">
        <f t="array" aca="1" ref="H271" ca="1">IF(AND(WEEKDAY(Tableau1[[#This Row],[Date]],2)=6,IFERROR(INDIRECT("B"&amp;ROW()-(11*7)-1)=B271,FALSE)),AVERAGE(INDIRECT("F"&amp;ROW()-(11*7)-1&amp;":F"&amp;ROW())),0)</f>
        <v>0</v>
      </c>
    </row>
    <row r="272" spans="2:8" x14ac:dyDescent="0.25">
      <c r="B272" t="s">
        <v>16</v>
      </c>
      <c r="C272" t="s">
        <v>9</v>
      </c>
      <c r="D272" s="1">
        <v>45308</v>
      </c>
      <c r="E272">
        <v>0</v>
      </c>
      <c r="G272">
        <f>(Tableau1[[#This Row],[H Hebdo]]+F265+F258+F251+F244+F237+F230+F223+F216+F209+F202+F195)/12</f>
        <v>0</v>
      </c>
      <c r="H272" cm="1">
        <f t="array" aca="1" ref="H272" ca="1">IF(AND(WEEKDAY(Tableau1[[#This Row],[Date]],2)=6,IFERROR(INDIRECT("B"&amp;ROW()-(11*7)-1)=B272,FALSE)),AVERAGE(INDIRECT("F"&amp;ROW()-(11*7)-1&amp;":F"&amp;ROW())),0)</f>
        <v>0</v>
      </c>
    </row>
    <row r="273" spans="2:8" x14ac:dyDescent="0.25">
      <c r="B273" t="s">
        <v>16</v>
      </c>
      <c r="C273" t="s">
        <v>10</v>
      </c>
      <c r="D273" s="1">
        <v>45309</v>
      </c>
      <c r="E273">
        <v>0</v>
      </c>
      <c r="G273">
        <f>(Tableau1[[#This Row],[H Hebdo]]+F266+F259+F252+F245+F238+F231+F224+F217+F210+F203+F196)/12</f>
        <v>0</v>
      </c>
      <c r="H273" cm="1">
        <f t="array" aca="1" ref="H273" ca="1">IF(AND(WEEKDAY(Tableau1[[#This Row],[Date]],2)=6,IFERROR(INDIRECT("B"&amp;ROW()-(11*7)-1)=B273,FALSE)),AVERAGE(INDIRECT("F"&amp;ROW()-(11*7)-1&amp;":F"&amp;ROW())),0)</f>
        <v>0</v>
      </c>
    </row>
    <row r="274" spans="2:8" x14ac:dyDescent="0.25">
      <c r="B274" t="s">
        <v>16</v>
      </c>
      <c r="C274" t="s">
        <v>11</v>
      </c>
      <c r="D274" s="1">
        <v>45310</v>
      </c>
      <c r="E274">
        <v>0</v>
      </c>
      <c r="G274">
        <f>(Tableau1[[#This Row],[H Hebdo]]+F267+F260+F253+F246+F239+F232+F225+F218+F211+F204+F197)/12</f>
        <v>0</v>
      </c>
      <c r="H274" cm="1">
        <f t="array" aca="1" ref="H274" ca="1">IF(AND(WEEKDAY(Tableau1[[#This Row],[Date]],2)=6,IFERROR(INDIRECT("B"&amp;ROW()-(11*7)-1)=B274,FALSE)),AVERAGE(INDIRECT("F"&amp;ROW()-(11*7)-1&amp;":F"&amp;ROW())),0)</f>
        <v>0</v>
      </c>
    </row>
    <row r="275" spans="2:8" x14ac:dyDescent="0.25">
      <c r="B275" t="s">
        <v>16</v>
      </c>
      <c r="C275" t="s">
        <v>12</v>
      </c>
      <c r="D275" s="1">
        <v>45311</v>
      </c>
      <c r="E275">
        <v>0</v>
      </c>
      <c r="F275">
        <v>0</v>
      </c>
      <c r="G275">
        <f>(Tableau1[[#This Row],[H Hebdo]]+F268+F261+F254+F247+F240+F233+F226+F219+F212+F205+F198)/12</f>
        <v>5.229166666666667</v>
      </c>
      <c r="H275" cm="1">
        <f t="array" aca="1" ref="H275" ca="1">IF(AND(WEEKDAY(Tableau1[[#This Row],[Date]],2)=6,IFERROR(INDIRECT("B"&amp;ROW()-(11*7)-1)=B275,FALSE)),AVERAGE(INDIRECT("F"&amp;ROW()-(11*7)-1&amp;":F"&amp;ROW())),0)</f>
        <v>0</v>
      </c>
    </row>
    <row r="276" spans="2:8" x14ac:dyDescent="0.25">
      <c r="B276" t="s">
        <v>16</v>
      </c>
      <c r="C276" t="s">
        <v>6</v>
      </c>
      <c r="D276" s="1">
        <v>45312</v>
      </c>
      <c r="E276">
        <v>0</v>
      </c>
      <c r="G276">
        <f>(Tableau1[[#This Row],[H Hebdo]]+F269+F262+F255+F248+F241+F234+F227+F220+F213+F206+F199)/12</f>
        <v>31.041666666666668</v>
      </c>
      <c r="H276" cm="1">
        <f t="array" aca="1" ref="H276" ca="1">IF(AND(WEEKDAY(Tableau1[[#This Row],[Date]],2)=6,IFERROR(INDIRECT("B"&amp;ROW()-(11*7)-1)=B276,FALSE)),AVERAGE(INDIRECT("F"&amp;ROW()-(11*7)-1&amp;":F"&amp;ROW())),0)</f>
        <v>0</v>
      </c>
    </row>
    <row r="277" spans="2:8" x14ac:dyDescent="0.25">
      <c r="B277" t="s">
        <v>16</v>
      </c>
      <c r="C277" t="s">
        <v>7</v>
      </c>
      <c r="D277" s="1">
        <v>45313</v>
      </c>
      <c r="E277">
        <v>0</v>
      </c>
      <c r="G277">
        <f>(Tableau1[[#This Row],[H Hebdo]]+F270+F263+F256+F249+F242+F235+F228+F221+F214+F207+F200)/12</f>
        <v>0</v>
      </c>
      <c r="H277" cm="1">
        <f t="array" aca="1" ref="H277" ca="1">IF(AND(WEEKDAY(Tableau1[[#This Row],[Date]],2)=6,IFERROR(INDIRECT("B"&amp;ROW()-(11*7)-1)=B277,FALSE)),AVERAGE(INDIRECT("F"&amp;ROW()-(11*7)-1&amp;":F"&amp;ROW())),0)</f>
        <v>0</v>
      </c>
    </row>
    <row r="278" spans="2:8" x14ac:dyDescent="0.25">
      <c r="B278" t="s">
        <v>16</v>
      </c>
      <c r="C278" t="s">
        <v>8</v>
      </c>
      <c r="D278" s="1">
        <v>45314</v>
      </c>
      <c r="E278">
        <v>7</v>
      </c>
      <c r="G278">
        <f>(Tableau1[[#This Row],[H Hebdo]]+F271+F264+F257+F250+F243+F236+F229+F222+F215+F208+F201)/12</f>
        <v>0</v>
      </c>
      <c r="H278" cm="1">
        <f t="array" aca="1" ref="H278" ca="1">IF(AND(WEEKDAY(Tableau1[[#This Row],[Date]],2)=6,IFERROR(INDIRECT("B"&amp;ROW()-(11*7)-1)=B278,FALSE)),AVERAGE(INDIRECT("F"&amp;ROW()-(11*7)-1&amp;":F"&amp;ROW())),0)</f>
        <v>0</v>
      </c>
    </row>
    <row r="279" spans="2:8" x14ac:dyDescent="0.25">
      <c r="B279" t="s">
        <v>16</v>
      </c>
      <c r="C279" t="s">
        <v>9</v>
      </c>
      <c r="D279" s="1">
        <v>45315</v>
      </c>
      <c r="E279">
        <v>8</v>
      </c>
      <c r="G279">
        <f>(Tableau1[[#This Row],[H Hebdo]]+F272+F265+F258+F251+F244+F237+F230+F223+F216+F209+F202)/12</f>
        <v>0</v>
      </c>
      <c r="H279" cm="1">
        <f t="array" aca="1" ref="H279" ca="1">IF(AND(WEEKDAY(Tableau1[[#This Row],[Date]],2)=6,IFERROR(INDIRECT("B"&amp;ROW()-(11*7)-1)=B279,FALSE)),AVERAGE(INDIRECT("F"&amp;ROW()-(11*7)-1&amp;":F"&amp;ROW())),0)</f>
        <v>0</v>
      </c>
    </row>
    <row r="280" spans="2:8" x14ac:dyDescent="0.25">
      <c r="B280" t="s">
        <v>16</v>
      </c>
      <c r="C280" t="s">
        <v>10</v>
      </c>
      <c r="D280" s="1">
        <v>45316</v>
      </c>
      <c r="E280">
        <v>10.5</v>
      </c>
      <c r="G280">
        <f>(Tableau1[[#This Row],[H Hebdo]]+F273+F266+F259+F252+F245+F238+F231+F224+F217+F210+F203)/12</f>
        <v>0</v>
      </c>
      <c r="H280" cm="1">
        <f t="array" aca="1" ref="H280" ca="1">IF(AND(WEEKDAY(Tableau1[[#This Row],[Date]],2)=6,IFERROR(INDIRECT("B"&amp;ROW()-(11*7)-1)=B280,FALSE)),AVERAGE(INDIRECT("F"&amp;ROW()-(11*7)-1&amp;":F"&amp;ROW())),0)</f>
        <v>0</v>
      </c>
    </row>
    <row r="281" spans="2:8" x14ac:dyDescent="0.25">
      <c r="B281" t="s">
        <v>16</v>
      </c>
      <c r="C281" t="s">
        <v>11</v>
      </c>
      <c r="D281" s="1">
        <v>45317</v>
      </c>
      <c r="E281">
        <v>11.5</v>
      </c>
      <c r="G281">
        <f>(Tableau1[[#This Row],[H Hebdo]]+F274+F267+F260+F253+F246+F239+F232+F225+F218+F211+F204)/12</f>
        <v>0</v>
      </c>
      <c r="H281" cm="1">
        <f t="array" aca="1" ref="H281" ca="1">IF(AND(WEEKDAY(Tableau1[[#This Row],[Date]],2)=6,IFERROR(INDIRECT("B"&amp;ROW()-(11*7)-1)=B281,FALSE)),AVERAGE(INDIRECT("F"&amp;ROW()-(11*7)-1&amp;":F"&amp;ROW())),0)</f>
        <v>0</v>
      </c>
    </row>
    <row r="282" spans="2:8" x14ac:dyDescent="0.25">
      <c r="B282" t="s">
        <v>16</v>
      </c>
      <c r="C282" t="s">
        <v>12</v>
      </c>
      <c r="D282" s="1">
        <v>45318</v>
      </c>
      <c r="E282">
        <v>3</v>
      </c>
      <c r="F282">
        <v>40</v>
      </c>
      <c r="G282">
        <f>(Tableau1[[#This Row],[H Hebdo]]+F275+F268+F261+F254+F247+F240+F233+F226+F219+F212+F205)/12</f>
        <v>8.5625</v>
      </c>
      <c r="H282" cm="1">
        <f t="array" aca="1" ref="H282" ca="1">IF(AND(WEEKDAY(Tableau1[[#This Row],[Date]],2)=6,IFERROR(INDIRECT("B"&amp;ROW()-(11*7)-1)=B282,FALSE)),AVERAGE(INDIRECT("F"&amp;ROW()-(11*7)-1&amp;":F"&amp;ROW())),0)</f>
        <v>0</v>
      </c>
    </row>
    <row r="283" spans="2:8" x14ac:dyDescent="0.25">
      <c r="B283" t="s">
        <v>16</v>
      </c>
      <c r="C283" t="s">
        <v>6</v>
      </c>
      <c r="D283" s="1">
        <v>45319</v>
      </c>
      <c r="E283">
        <v>4</v>
      </c>
      <c r="G283">
        <f>(Tableau1[[#This Row],[H Hebdo]]+F276+F269+F262+F255+F248+F241+F234+F227+F220+F213+F206)/12</f>
        <v>27.6875</v>
      </c>
      <c r="H283" cm="1">
        <f t="array" aca="1" ref="H283" ca="1">IF(AND(WEEKDAY(Tableau1[[#This Row],[Date]],2)=6,IFERROR(INDIRECT("B"&amp;ROW()-(11*7)-1)=B283,FALSE)),AVERAGE(INDIRECT("F"&amp;ROW()-(11*7)-1&amp;":F"&amp;ROW())),0)</f>
        <v>0</v>
      </c>
    </row>
    <row r="284" spans="2:8" x14ac:dyDescent="0.25">
      <c r="B284" t="s">
        <v>16</v>
      </c>
      <c r="C284" t="s">
        <v>7</v>
      </c>
      <c r="D284" s="1">
        <v>45320</v>
      </c>
      <c r="E284">
        <v>9.5</v>
      </c>
      <c r="G284">
        <f>(Tableau1[[#This Row],[H Hebdo]]+F277+F270+F263+F256+F249+F242+F235+F228+F221+F214+F207)/12</f>
        <v>0</v>
      </c>
      <c r="H284" cm="1">
        <f t="array" aca="1" ref="H284" ca="1">IF(AND(WEEKDAY(Tableau1[[#This Row],[Date]],2)=6,IFERROR(INDIRECT("B"&amp;ROW()-(11*7)-1)=B284,FALSE)),AVERAGE(INDIRECT("F"&amp;ROW()-(11*7)-1&amp;":F"&amp;ROW())),0)</f>
        <v>0</v>
      </c>
    </row>
    <row r="285" spans="2:8" x14ac:dyDescent="0.25">
      <c r="B285" t="s">
        <v>16</v>
      </c>
      <c r="C285" t="s">
        <v>8</v>
      </c>
      <c r="D285" s="1">
        <v>45321</v>
      </c>
      <c r="E285">
        <v>11.25</v>
      </c>
      <c r="G285">
        <f>(Tableau1[[#This Row],[H Hebdo]]+F278+F271+F264+F257+F250+F243+F236+F229+F222+F215+F208)/12</f>
        <v>0</v>
      </c>
      <c r="H285" cm="1">
        <f t="array" aca="1" ref="H285" ca="1">IF(AND(WEEKDAY(Tableau1[[#This Row],[Date]],2)=6,IFERROR(INDIRECT("B"&amp;ROW()-(11*7)-1)=B285,FALSE)),AVERAGE(INDIRECT("F"&amp;ROW()-(11*7)-1&amp;":F"&amp;ROW())),0)</f>
        <v>0</v>
      </c>
    </row>
    <row r="286" spans="2:8" x14ac:dyDescent="0.25">
      <c r="B286" t="s">
        <v>16</v>
      </c>
      <c r="C286" t="s">
        <v>9</v>
      </c>
      <c r="D286" s="1">
        <v>45322</v>
      </c>
      <c r="E286">
        <v>8</v>
      </c>
      <c r="G286">
        <f>(Tableau1[[#This Row],[H Hebdo]]+F279+F272+F265+F258+F251+F244+F237+F230+F223+F216+F209)/12</f>
        <v>0</v>
      </c>
      <c r="H286" cm="1">
        <f t="array" aca="1" ref="H286" ca="1">IF(AND(WEEKDAY(Tableau1[[#This Row],[Date]],2)=6,IFERROR(INDIRECT("B"&amp;ROW()-(11*7)-1)=B286,FALSE)),AVERAGE(INDIRECT("F"&amp;ROW()-(11*7)-1&amp;":F"&amp;ROW())),0)</f>
        <v>0</v>
      </c>
    </row>
    <row r="287" spans="2:8" x14ac:dyDescent="0.25">
      <c r="B287" t="s">
        <v>16</v>
      </c>
      <c r="C287" t="s">
        <v>10</v>
      </c>
      <c r="D287" s="1">
        <v>45323</v>
      </c>
      <c r="E287">
        <v>0</v>
      </c>
      <c r="G287">
        <f>(Tableau1[[#This Row],[H Hebdo]]+F280+F273+F266+F259+F252+F245+F238+F231+F224+F217+F210)/12</f>
        <v>0</v>
      </c>
      <c r="H287" cm="1">
        <f t="array" aca="1" ref="H287" ca="1">IF(AND(WEEKDAY(Tableau1[[#This Row],[Date]],2)=6,IFERROR(INDIRECT("B"&amp;ROW()-(11*7)-1)=B287,FALSE)),AVERAGE(INDIRECT("F"&amp;ROW()-(11*7)-1&amp;":F"&amp;ROW())),0)</f>
        <v>0</v>
      </c>
    </row>
    <row r="288" spans="2:8" x14ac:dyDescent="0.25">
      <c r="B288" t="s">
        <v>16</v>
      </c>
      <c r="C288" t="s">
        <v>11</v>
      </c>
      <c r="D288" s="1">
        <v>45324</v>
      </c>
      <c r="E288">
        <v>0</v>
      </c>
      <c r="G288">
        <f>(Tableau1[[#This Row],[H Hebdo]]+F281+F274+F267+F260+F253+F246+F239+F232+F225+F218+F211)/12</f>
        <v>0</v>
      </c>
      <c r="H288" cm="1">
        <f t="array" aca="1" ref="H288" ca="1">IF(AND(WEEKDAY(Tableau1[[#This Row],[Date]],2)=6,IFERROR(INDIRECT("B"&amp;ROW()-(11*7)-1)=B288,FALSE)),AVERAGE(INDIRECT("F"&amp;ROW()-(11*7)-1&amp;":F"&amp;ROW())),0)</f>
        <v>0</v>
      </c>
    </row>
    <row r="289" spans="2:8" x14ac:dyDescent="0.25">
      <c r="B289" t="s">
        <v>16</v>
      </c>
      <c r="C289" t="s">
        <v>12</v>
      </c>
      <c r="D289" s="1">
        <v>45325</v>
      </c>
      <c r="E289">
        <v>0</v>
      </c>
      <c r="F289">
        <v>32.75</v>
      </c>
      <c r="G289">
        <f>(Tableau1[[#This Row],[H Hebdo]]+F282+F275+F268+F261+F254+F247+F240+F233+F226+F219+F212)/12</f>
        <v>11.291666666666666</v>
      </c>
      <c r="H289" cm="1">
        <f t="array" aca="1" ref="H289" ca="1">IF(AND(WEEKDAY(Tableau1[[#This Row],[Date]],2)=6,IFERROR(INDIRECT("B"&amp;ROW()-(11*7)-1)=B289,FALSE)),AVERAGE(INDIRECT("F"&amp;ROW()-(11*7)-1&amp;":F"&amp;ROW())),0)</f>
        <v>0</v>
      </c>
    </row>
    <row r="290" spans="2:8" x14ac:dyDescent="0.25">
      <c r="B290" t="s">
        <v>16</v>
      </c>
      <c r="C290" t="s">
        <v>6</v>
      </c>
      <c r="D290" s="1">
        <v>45333</v>
      </c>
      <c r="E290">
        <v>0</v>
      </c>
      <c r="G290">
        <f>(Tableau1[[#This Row],[H Hebdo]]+F283+F276+F269+F262+F255+F248+F241+F234+F227+F220+F213)/12</f>
        <v>24.291666666666668</v>
      </c>
      <c r="H290" cm="1">
        <f t="array" aca="1" ref="H290" ca="1">IF(AND(WEEKDAY(Tableau1[[#This Row],[Date]],2)=6,IFERROR(INDIRECT("B"&amp;ROW()-(11*7)-1)=B290,FALSE)),AVERAGE(INDIRECT("F"&amp;ROW()-(11*7)-1&amp;":F"&amp;ROW())),0)</f>
        <v>0</v>
      </c>
    </row>
    <row r="291" spans="2:8" x14ac:dyDescent="0.25">
      <c r="B291" t="s">
        <v>16</v>
      </c>
      <c r="C291" t="s">
        <v>7</v>
      </c>
      <c r="D291" s="1">
        <v>45334</v>
      </c>
      <c r="E291">
        <v>0</v>
      </c>
      <c r="G291">
        <f>(Tableau1[[#This Row],[H Hebdo]]+F284+F277+F270+F263+F256+F249+F242+F235+F228+F221+F214)/12</f>
        <v>0</v>
      </c>
      <c r="H291" cm="1">
        <f t="array" aca="1" ref="H291" ca="1">IF(AND(WEEKDAY(Tableau1[[#This Row],[Date]],2)=6,IFERROR(INDIRECT("B"&amp;ROW()-(11*7)-1)=B291,FALSE)),AVERAGE(INDIRECT("F"&amp;ROW()-(11*7)-1&amp;":F"&amp;ROW())),0)</f>
        <v>0</v>
      </c>
    </row>
    <row r="292" spans="2:8" x14ac:dyDescent="0.25">
      <c r="B292" t="s">
        <v>16</v>
      </c>
      <c r="C292" t="s">
        <v>8</v>
      </c>
      <c r="D292" s="1">
        <v>45335</v>
      </c>
      <c r="E292">
        <v>0</v>
      </c>
      <c r="G292">
        <f>(Tableau1[[#This Row],[H Hebdo]]+F285+F278+F271+F264+F257+F250+F243+F236+F229+F222+F215)/12</f>
        <v>0</v>
      </c>
      <c r="H292" cm="1">
        <f t="array" aca="1" ref="H292" ca="1">IF(AND(WEEKDAY(Tableau1[[#This Row],[Date]],2)=6,IFERROR(INDIRECT("B"&amp;ROW()-(11*7)-1)=B292,FALSE)),AVERAGE(INDIRECT("F"&amp;ROW()-(11*7)-1&amp;":F"&amp;ROW())),0)</f>
        <v>0</v>
      </c>
    </row>
    <row r="293" spans="2:8" x14ac:dyDescent="0.25">
      <c r="B293" t="s">
        <v>16</v>
      </c>
      <c r="C293" t="s">
        <v>9</v>
      </c>
      <c r="D293" s="1">
        <v>45336</v>
      </c>
      <c r="E293">
        <v>0</v>
      </c>
      <c r="G293">
        <f>(Tableau1[[#This Row],[H Hebdo]]+F286+F279+F272+F265+F258+F251+F244+F237+F230+F223+F216)/12</f>
        <v>0</v>
      </c>
      <c r="H293" cm="1">
        <f t="array" aca="1" ref="H293" ca="1">IF(AND(WEEKDAY(Tableau1[[#This Row],[Date]],2)=6,IFERROR(INDIRECT("B"&amp;ROW()-(11*7)-1)=B293,FALSE)),AVERAGE(INDIRECT("F"&amp;ROW()-(11*7)-1&amp;":F"&amp;ROW())),0)</f>
        <v>0</v>
      </c>
    </row>
    <row r="294" spans="2:8" x14ac:dyDescent="0.25">
      <c r="B294" t="s">
        <v>16</v>
      </c>
      <c r="C294" t="s">
        <v>10</v>
      </c>
      <c r="D294" s="1">
        <v>45337</v>
      </c>
      <c r="E294">
        <v>0</v>
      </c>
      <c r="G294">
        <f>(Tableau1[[#This Row],[H Hebdo]]+F287+F280+F273+F266+F259+F252+F245+F238+F231+F224+F217)/12</f>
        <v>0</v>
      </c>
      <c r="H294" cm="1">
        <f t="array" aca="1" ref="H294" ca="1">IF(AND(WEEKDAY(Tableau1[[#This Row],[Date]],2)=6,IFERROR(INDIRECT("B"&amp;ROW()-(11*7)-1)=B294,FALSE)),AVERAGE(INDIRECT("F"&amp;ROW()-(11*7)-1&amp;":F"&amp;ROW())),0)</f>
        <v>0</v>
      </c>
    </row>
    <row r="295" spans="2:8" x14ac:dyDescent="0.25">
      <c r="B295" t="s">
        <v>16</v>
      </c>
      <c r="C295" t="s">
        <v>11</v>
      </c>
      <c r="D295" s="1">
        <v>45338</v>
      </c>
      <c r="E295">
        <v>0</v>
      </c>
      <c r="G295">
        <f>(Tableau1[[#This Row],[H Hebdo]]+F288+F281+F274+F267+F260+F253+F246+F239+F232+F225+F218)/12</f>
        <v>0</v>
      </c>
      <c r="H295" cm="1">
        <f t="array" aca="1" ref="H295" ca="1">IF(AND(WEEKDAY(Tableau1[[#This Row],[Date]],2)=6,IFERROR(INDIRECT("B"&amp;ROW()-(11*7)-1)=B295,FALSE)),AVERAGE(INDIRECT("F"&amp;ROW()-(11*7)-1&amp;":F"&amp;ROW())),0)</f>
        <v>0</v>
      </c>
    </row>
    <row r="296" spans="2:8" x14ac:dyDescent="0.25">
      <c r="B296" t="s">
        <v>16</v>
      </c>
      <c r="C296" t="s">
        <v>12</v>
      </c>
      <c r="D296" s="1">
        <v>45339</v>
      </c>
      <c r="E296">
        <v>0</v>
      </c>
      <c r="F296">
        <v>0</v>
      </c>
      <c r="G296">
        <f>(Tableau1[[#This Row],[H Hebdo]]+F289+F282+F275+F268+F261+F254+F247+F240+F233+F226+F219)/12</f>
        <v>11.291666666666666</v>
      </c>
      <c r="H296" cm="1">
        <f t="array" aca="1" ref="H296" ca="1">IF(AND(WEEKDAY(Tableau1[[#This Row],[Date]],2)=6,IFERROR(INDIRECT("B"&amp;ROW()-(11*7)-1)=B296,FALSE)),AVERAGE(INDIRECT("F"&amp;ROW()-(11*7)-1&amp;":F"&amp;ROW())),0)</f>
        <v>0</v>
      </c>
    </row>
    <row r="297" spans="2:8" x14ac:dyDescent="0.25">
      <c r="B297" t="s">
        <v>16</v>
      </c>
      <c r="C297" t="s">
        <v>6</v>
      </c>
      <c r="D297" s="1">
        <v>45340</v>
      </c>
      <c r="E297">
        <v>0</v>
      </c>
      <c r="G297">
        <f>(Tableau1[[#This Row],[H Hebdo]]+F290+F283+F276+F269+F262+F255+F248+F241+F234+F227+F220)/12</f>
        <v>21.229166666666668</v>
      </c>
      <c r="H297" cm="1">
        <f t="array" aca="1" ref="H297" ca="1">IF(AND(WEEKDAY(Tableau1[[#This Row],[Date]],2)=6,IFERROR(INDIRECT("B"&amp;ROW()-(11*7)-1)=B297,FALSE)),AVERAGE(INDIRECT("F"&amp;ROW()-(11*7)-1&amp;":F"&amp;ROW())),0)</f>
        <v>0</v>
      </c>
    </row>
    <row r="298" spans="2:8" x14ac:dyDescent="0.25">
      <c r="B298" t="s">
        <v>16</v>
      </c>
      <c r="C298" t="s">
        <v>7</v>
      </c>
      <c r="D298" s="1">
        <v>45341</v>
      </c>
      <c r="E298">
        <v>0</v>
      </c>
      <c r="G298">
        <f>(Tableau1[[#This Row],[H Hebdo]]+F291+F284+F277+F270+F263+F256+F249+F242+F235+F228+F221)/12</f>
        <v>0</v>
      </c>
      <c r="H298" cm="1">
        <f t="array" aca="1" ref="H298" ca="1">IF(AND(WEEKDAY(Tableau1[[#This Row],[Date]],2)=6,IFERROR(INDIRECT("B"&amp;ROW()-(11*7)-1)=B298,FALSE)),AVERAGE(INDIRECT("F"&amp;ROW()-(11*7)-1&amp;":F"&amp;ROW())),0)</f>
        <v>0</v>
      </c>
    </row>
    <row r="299" spans="2:8" x14ac:dyDescent="0.25">
      <c r="B299" t="s">
        <v>16</v>
      </c>
      <c r="C299" t="s">
        <v>8</v>
      </c>
      <c r="D299" s="1">
        <v>45342</v>
      </c>
      <c r="E299">
        <v>8</v>
      </c>
      <c r="G299">
        <f>(Tableau1[[#This Row],[H Hebdo]]+F292+F285+F278+F271+F264+F257+F250+F243+F236+F229+F222)/12</f>
        <v>0</v>
      </c>
      <c r="H299" cm="1">
        <f t="array" aca="1" ref="H299" ca="1">IF(AND(WEEKDAY(Tableau1[[#This Row],[Date]],2)=6,IFERROR(INDIRECT("B"&amp;ROW()-(11*7)-1)=B299,FALSE)),AVERAGE(INDIRECT("F"&amp;ROW()-(11*7)-1&amp;":F"&amp;ROW())),0)</f>
        <v>0</v>
      </c>
    </row>
    <row r="300" spans="2:8" x14ac:dyDescent="0.25">
      <c r="B300" t="s">
        <v>16</v>
      </c>
      <c r="C300" t="s">
        <v>9</v>
      </c>
      <c r="D300" s="1">
        <v>45343</v>
      </c>
      <c r="E300">
        <v>8</v>
      </c>
      <c r="G300">
        <f>(Tableau1[[#This Row],[H Hebdo]]+F293+F286+F279+F272+F265+F258+F251+F244+F237+F230+F223)/12</f>
        <v>0</v>
      </c>
      <c r="H300" cm="1">
        <f t="array" aca="1" ref="H300" ca="1">IF(AND(WEEKDAY(Tableau1[[#This Row],[Date]],2)=6,IFERROR(INDIRECT("B"&amp;ROW()-(11*7)-1)=B300,FALSE)),AVERAGE(INDIRECT("F"&amp;ROW()-(11*7)-1&amp;":F"&amp;ROW())),0)</f>
        <v>0</v>
      </c>
    </row>
    <row r="301" spans="2:8" x14ac:dyDescent="0.25">
      <c r="B301" t="s">
        <v>16</v>
      </c>
      <c r="C301" t="s">
        <v>10</v>
      </c>
      <c r="D301" s="1">
        <v>45344</v>
      </c>
      <c r="E301">
        <v>12</v>
      </c>
      <c r="G301">
        <f>(Tableau1[[#This Row],[H Hebdo]]+F294+F287+F280+F273+F266+F259+F252+F245+F238+F231+F224)/12</f>
        <v>0</v>
      </c>
      <c r="H301" cm="1">
        <f t="array" aca="1" ref="H301" ca="1">IF(AND(WEEKDAY(Tableau1[[#This Row],[Date]],2)=6,IFERROR(INDIRECT("B"&amp;ROW()-(11*7)-1)=B301,FALSE)),AVERAGE(INDIRECT("F"&amp;ROW()-(11*7)-1&amp;":F"&amp;ROW())),0)</f>
        <v>0</v>
      </c>
    </row>
    <row r="302" spans="2:8" x14ac:dyDescent="0.25">
      <c r="B302" t="s">
        <v>16</v>
      </c>
      <c r="C302" t="s">
        <v>11</v>
      </c>
      <c r="D302" s="1">
        <v>45345</v>
      </c>
      <c r="E302">
        <v>9.5</v>
      </c>
      <c r="G302">
        <f>(Tableau1[[#This Row],[H Hebdo]]+F295+F288+F281+F274+F267+F260+F253+F246+F239+F232+F225)/12</f>
        <v>0</v>
      </c>
      <c r="H302" cm="1">
        <f t="array" aca="1" ref="H302" ca="1">IF(AND(WEEKDAY(Tableau1[[#This Row],[Date]],2)=6,IFERROR(INDIRECT("B"&amp;ROW()-(11*7)-1)=B302,FALSE)),AVERAGE(INDIRECT("F"&amp;ROW()-(11*7)-1&amp;":F"&amp;ROW())),0)</f>
        <v>0</v>
      </c>
    </row>
    <row r="303" spans="2:8" x14ac:dyDescent="0.25">
      <c r="B303" t="s">
        <v>16</v>
      </c>
      <c r="C303" t="s">
        <v>12</v>
      </c>
      <c r="D303" s="1">
        <v>45346</v>
      </c>
      <c r="E303">
        <v>0.75</v>
      </c>
      <c r="F303">
        <v>38.25</v>
      </c>
      <c r="G303">
        <f>(Tableau1[[#This Row],[H Hebdo]]+F296+F289+F282+F275+F268+F261+F254+F247+F240+F233+F226)/12</f>
        <v>14.479166666666666</v>
      </c>
      <c r="H303" cm="1">
        <f t="array" aca="1" ref="H303" ca="1">IF(AND(WEEKDAY(Tableau1[[#This Row],[Date]],2)=6,IFERROR(INDIRECT("B"&amp;ROW()-(11*7)-1)=B303,FALSE)),AVERAGE(INDIRECT("F"&amp;ROW()-(11*7)-1&amp;":F"&amp;ROW())),0)</f>
        <v>0</v>
      </c>
    </row>
    <row r="304" spans="2:8" x14ac:dyDescent="0.25">
      <c r="B304" t="s">
        <v>16</v>
      </c>
      <c r="C304" t="s">
        <v>6</v>
      </c>
      <c r="D304" s="1">
        <v>45347</v>
      </c>
      <c r="E304">
        <v>0.25</v>
      </c>
      <c r="G304">
        <f>(Tableau1[[#This Row],[H Hebdo]]+F297+F290+F283+F276+F269+F262+F255+F248+F241+F234+F227)/12</f>
        <v>18.1875</v>
      </c>
      <c r="H304" cm="1">
        <f t="array" aca="1" ref="H304" ca="1">IF(AND(WEEKDAY(Tableau1[[#This Row],[Date]],2)=6,IFERROR(INDIRECT("B"&amp;ROW()-(11*7)-1)=B304,FALSE)),AVERAGE(INDIRECT("F"&amp;ROW()-(11*7)-1&amp;":F"&amp;ROW())),0)</f>
        <v>0</v>
      </c>
    </row>
    <row r="305" spans="2:8" x14ac:dyDescent="0.25">
      <c r="B305" t="s">
        <v>16</v>
      </c>
      <c r="C305" t="s">
        <v>7</v>
      </c>
      <c r="D305" s="1">
        <v>45348</v>
      </c>
      <c r="E305">
        <v>9</v>
      </c>
      <c r="G305">
        <f>(Tableau1[[#This Row],[H Hebdo]]+F298+F291+F284+F277+F270+F263+F256+F249+F242+F235+F228)/12</f>
        <v>0</v>
      </c>
      <c r="H305" cm="1">
        <f t="array" aca="1" ref="H305" ca="1">IF(AND(WEEKDAY(Tableau1[[#This Row],[Date]],2)=6,IFERROR(INDIRECT("B"&amp;ROW()-(11*7)-1)=B305,FALSE)),AVERAGE(INDIRECT("F"&amp;ROW()-(11*7)-1&amp;":F"&amp;ROW())),0)</f>
        <v>0</v>
      </c>
    </row>
    <row r="306" spans="2:8" x14ac:dyDescent="0.25">
      <c r="B306" t="s">
        <v>16</v>
      </c>
      <c r="C306" t="s">
        <v>8</v>
      </c>
      <c r="D306" s="1">
        <v>45349</v>
      </c>
      <c r="E306">
        <v>8</v>
      </c>
      <c r="G306">
        <f>(Tableau1[[#This Row],[H Hebdo]]+F299+F292+F285+F278+F271+F264+F257+F250+F243+F236+F229)/12</f>
        <v>0</v>
      </c>
      <c r="H306" cm="1">
        <f t="array" aca="1" ref="H306" ca="1">IF(AND(WEEKDAY(Tableau1[[#This Row],[Date]],2)=6,IFERROR(INDIRECT("B"&amp;ROW()-(11*7)-1)=B306,FALSE)),AVERAGE(INDIRECT("F"&amp;ROW()-(11*7)-1&amp;":F"&amp;ROW())),0)</f>
        <v>0</v>
      </c>
    </row>
    <row r="307" spans="2:8" x14ac:dyDescent="0.25">
      <c r="B307" t="s">
        <v>16</v>
      </c>
      <c r="C307" t="s">
        <v>9</v>
      </c>
      <c r="D307" s="1">
        <v>45350</v>
      </c>
      <c r="E307">
        <v>8</v>
      </c>
      <c r="G307">
        <f>(Tableau1[[#This Row],[H Hebdo]]+F300+F293+F286+F279+F272+F265+F258+F251+F244+F237+F230)/12</f>
        <v>0</v>
      </c>
      <c r="H307" cm="1">
        <f t="array" aca="1" ref="H307" ca="1">IF(AND(WEEKDAY(Tableau1[[#This Row],[Date]],2)=6,IFERROR(INDIRECT("B"&amp;ROW()-(11*7)-1)=B307,FALSE)),AVERAGE(INDIRECT("F"&amp;ROW()-(11*7)-1&amp;":F"&amp;ROW())),0)</f>
        <v>0</v>
      </c>
    </row>
    <row r="308" spans="2:8" x14ac:dyDescent="0.25">
      <c r="B308" t="s">
        <v>16</v>
      </c>
      <c r="C308" t="s">
        <v>10</v>
      </c>
      <c r="D308" s="1">
        <v>45351</v>
      </c>
      <c r="E308">
        <v>0</v>
      </c>
      <c r="G308">
        <f>(Tableau1[[#This Row],[H Hebdo]]+F301+F294+F287+F280+F273+F266+F259+F252+F245+F238+F231)/12</f>
        <v>0</v>
      </c>
      <c r="H308" cm="1">
        <f t="array" aca="1" ref="H308" ca="1">IF(AND(WEEKDAY(Tableau1[[#This Row],[Date]],2)=6,IFERROR(INDIRECT("B"&amp;ROW()-(11*7)-1)=B308,FALSE)),AVERAGE(INDIRECT("F"&amp;ROW()-(11*7)-1&amp;":F"&amp;ROW())),0)</f>
        <v>0</v>
      </c>
    </row>
    <row r="309" spans="2:8" x14ac:dyDescent="0.25">
      <c r="B309" t="s">
        <v>16</v>
      </c>
      <c r="C309" t="s">
        <v>11</v>
      </c>
      <c r="D309" s="1">
        <v>45352</v>
      </c>
      <c r="E309">
        <v>0</v>
      </c>
      <c r="G309">
        <f>(Tableau1[[#This Row],[H Hebdo]]+F302+F295+F288+F281+F274+F267+F260+F253+F246+F239+F232)/12</f>
        <v>0</v>
      </c>
      <c r="H309" cm="1">
        <f t="array" aca="1" ref="H309" ca="1">IF(AND(WEEKDAY(Tableau1[[#This Row],[Date]],2)=6,IFERROR(INDIRECT("B"&amp;ROW()-(11*7)-1)=B309,FALSE)),AVERAGE(INDIRECT("F"&amp;ROW()-(11*7)-1&amp;":F"&amp;ROW())),0)</f>
        <v>0</v>
      </c>
    </row>
    <row r="310" spans="2:8" x14ac:dyDescent="0.25">
      <c r="B310" t="s">
        <v>16</v>
      </c>
      <c r="C310" t="s">
        <v>12</v>
      </c>
      <c r="D310" s="1">
        <v>45353</v>
      </c>
      <c r="E310">
        <v>0</v>
      </c>
      <c r="F310">
        <v>25.25</v>
      </c>
      <c r="G310">
        <f>(Tableau1[[#This Row],[H Hebdo]]+F303+F296+F289+F282+F275+F268+F261+F254+F247+F240+F233)/12</f>
        <v>16.583333333333332</v>
      </c>
      <c r="H310" cm="1">
        <f t="array" aca="1" ref="H310" ca="1">IF(AND(WEEKDAY(Tableau1[[#This Row],[Date]],2)=6,IFERROR(INDIRECT("B"&amp;ROW()-(11*7)-1)=B310,FALSE)),AVERAGE(INDIRECT("F"&amp;ROW()-(11*7)-1&amp;":F"&amp;ROW())),0)</f>
        <v>0</v>
      </c>
    </row>
    <row r="311" spans="2:8" x14ac:dyDescent="0.25">
      <c r="B311" t="s">
        <v>16</v>
      </c>
      <c r="C311" t="s">
        <v>6</v>
      </c>
      <c r="D311" s="1">
        <v>45389</v>
      </c>
      <c r="E311">
        <v>0</v>
      </c>
      <c r="G311">
        <f>(Tableau1[[#This Row],[H Hebdo]]+F304+F297+F290+F283+F276+F269+F262+F255+F248+F241+F234)/12</f>
        <v>14.229166666666666</v>
      </c>
      <c r="H311" cm="1">
        <f t="array" aca="1" ref="H311" ca="1">IF(AND(WEEKDAY(Tableau1[[#This Row],[Date]],2)=6,IFERROR(INDIRECT("B"&amp;ROW()-(11*7)-1)=B311,FALSE)),AVERAGE(INDIRECT("F"&amp;ROW()-(11*7)-1&amp;":F"&amp;ROW())),0)</f>
        <v>0</v>
      </c>
    </row>
    <row r="312" spans="2:8" x14ac:dyDescent="0.25">
      <c r="B312" t="s">
        <v>16</v>
      </c>
      <c r="C312" t="s">
        <v>7</v>
      </c>
      <c r="D312" s="1">
        <v>45390</v>
      </c>
      <c r="E312">
        <v>0</v>
      </c>
      <c r="G312">
        <f>(Tableau1[[#This Row],[H Hebdo]]+F305+F298+F291+F284+F277+F270+F263+F256+F249+F242+F235)/12</f>
        <v>0</v>
      </c>
      <c r="H312" cm="1">
        <f t="array" aca="1" ref="H312" ca="1">IF(AND(WEEKDAY(Tableau1[[#This Row],[Date]],2)=6,IFERROR(INDIRECT("B"&amp;ROW()-(11*7)-1)=B312,FALSE)),AVERAGE(INDIRECT("F"&amp;ROW()-(11*7)-1&amp;":F"&amp;ROW())),0)</f>
        <v>0</v>
      </c>
    </row>
    <row r="313" spans="2:8" x14ac:dyDescent="0.25">
      <c r="B313" t="s">
        <v>16</v>
      </c>
      <c r="C313" t="s">
        <v>8</v>
      </c>
      <c r="D313" s="1">
        <v>45391</v>
      </c>
      <c r="E313">
        <v>0</v>
      </c>
      <c r="G313">
        <f>(Tableau1[[#This Row],[H Hebdo]]+F306+F299+F292+F285+F278+F271+F264+F257+F250+F243+F236)/12</f>
        <v>0</v>
      </c>
      <c r="H313" cm="1">
        <f t="array" aca="1" ref="H313" ca="1">IF(AND(WEEKDAY(Tableau1[[#This Row],[Date]],2)=6,IFERROR(INDIRECT("B"&amp;ROW()-(11*7)-1)=B313,FALSE)),AVERAGE(INDIRECT("F"&amp;ROW()-(11*7)-1&amp;":F"&amp;ROW())),0)</f>
        <v>0</v>
      </c>
    </row>
    <row r="314" spans="2:8" x14ac:dyDescent="0.25">
      <c r="B314" t="s">
        <v>16</v>
      </c>
      <c r="C314" t="s">
        <v>9</v>
      </c>
      <c r="D314" s="1">
        <v>45392</v>
      </c>
      <c r="E314">
        <v>0</v>
      </c>
      <c r="G314">
        <f>(Tableau1[[#This Row],[H Hebdo]]+F307+F300+F293+F286+F279+F272+F265+F258+F251+F244+F237)/12</f>
        <v>0</v>
      </c>
      <c r="H314" cm="1">
        <f t="array" aca="1" ref="H314" ca="1">IF(AND(WEEKDAY(Tableau1[[#This Row],[Date]],2)=6,IFERROR(INDIRECT("B"&amp;ROW()-(11*7)-1)=B314,FALSE)),AVERAGE(INDIRECT("F"&amp;ROW()-(11*7)-1&amp;":F"&amp;ROW())),0)</f>
        <v>0</v>
      </c>
    </row>
    <row r="315" spans="2:8" x14ac:dyDescent="0.25">
      <c r="B315" t="s">
        <v>16</v>
      </c>
      <c r="C315" t="s">
        <v>10</v>
      </c>
      <c r="D315" s="1">
        <v>45393</v>
      </c>
      <c r="E315">
        <v>0</v>
      </c>
      <c r="G315">
        <f>(Tableau1[[#This Row],[H Hebdo]]+F308+F301+F294+F287+F280+F273+F266+F259+F252+F245+F238)/12</f>
        <v>0</v>
      </c>
      <c r="H315" cm="1">
        <f t="array" aca="1" ref="H315" ca="1">IF(AND(WEEKDAY(Tableau1[[#This Row],[Date]],2)=6,IFERROR(INDIRECT("B"&amp;ROW()-(11*7)-1)=B315,FALSE)),AVERAGE(INDIRECT("F"&amp;ROW()-(11*7)-1&amp;":F"&amp;ROW())),0)</f>
        <v>0</v>
      </c>
    </row>
    <row r="316" spans="2:8" x14ac:dyDescent="0.25">
      <c r="B316" t="s">
        <v>16</v>
      </c>
      <c r="C316" t="s">
        <v>11</v>
      </c>
      <c r="D316" s="1">
        <v>45394</v>
      </c>
      <c r="E316">
        <v>0</v>
      </c>
      <c r="G316">
        <f>(Tableau1[[#This Row],[H Hebdo]]+F309+F302+F295+F288+F281+F274+F267+F260+F253+F246+F239)/12</f>
        <v>0</v>
      </c>
      <c r="H316" cm="1">
        <f t="array" aca="1" ref="H316" ca="1">IF(AND(WEEKDAY(Tableau1[[#This Row],[Date]],2)=6,IFERROR(INDIRECT("B"&amp;ROW()-(11*7)-1)=B316,FALSE)),AVERAGE(INDIRECT("F"&amp;ROW()-(11*7)-1&amp;":F"&amp;ROW())),0)</f>
        <v>0</v>
      </c>
    </row>
    <row r="317" spans="2:8" x14ac:dyDescent="0.25">
      <c r="B317" t="s">
        <v>16</v>
      </c>
      <c r="C317" t="s">
        <v>12</v>
      </c>
      <c r="D317" s="1">
        <v>45395</v>
      </c>
      <c r="E317">
        <v>0</v>
      </c>
      <c r="F317">
        <v>0</v>
      </c>
      <c r="G317">
        <f>(Tableau1[[#This Row],[H Hebdo]]+F310+F303+F296+F289+F282+F275+F268+F261+F254+F247+F240)/12</f>
        <v>16.583333333333332</v>
      </c>
      <c r="H317" cm="1">
        <f t="array" aca="1" ref="H317" ca="1">IF(AND(WEEKDAY(Tableau1[[#This Row],[Date]],2)=6,IFERROR(INDIRECT("B"&amp;ROW()-(11*7)-1)=B317,FALSE)),AVERAGE(INDIRECT("F"&amp;ROW()-(11*7)-1&amp;":F"&amp;ROW())),0)</f>
        <v>0</v>
      </c>
    </row>
    <row r="318" spans="2:8" x14ac:dyDescent="0.25">
      <c r="B318" t="s">
        <v>16</v>
      </c>
      <c r="C318" t="s">
        <v>6</v>
      </c>
      <c r="D318" s="1">
        <v>45396</v>
      </c>
      <c r="E318">
        <v>0</v>
      </c>
      <c r="G318">
        <f>(Tableau1[[#This Row],[H Hebdo]]+F311+F304+F297+F290+F283+F276+F269+F262+F255+F248+F241)/12</f>
        <v>10.375</v>
      </c>
      <c r="H318" cm="1">
        <f t="array" aca="1" ref="H318" ca="1">IF(AND(WEEKDAY(Tableau1[[#This Row],[Date]],2)=6,IFERROR(INDIRECT("B"&amp;ROW()-(11*7)-1)=B318,FALSE)),AVERAGE(INDIRECT("F"&amp;ROW()-(11*7)-1&amp;":F"&amp;ROW())),0)</f>
        <v>0</v>
      </c>
    </row>
    <row r="319" spans="2:8" x14ac:dyDescent="0.25">
      <c r="B319" t="s">
        <v>16</v>
      </c>
      <c r="C319" t="s">
        <v>7</v>
      </c>
      <c r="D319" s="1">
        <v>45397</v>
      </c>
      <c r="E319">
        <v>0</v>
      </c>
      <c r="G319">
        <f>(Tableau1[[#This Row],[H Hebdo]]+F312+F305+F298+F291+F284+F277+F270+F263+F256+F249+F242)/12</f>
        <v>0</v>
      </c>
      <c r="H319" cm="1">
        <f t="array" aca="1" ref="H319" ca="1">IF(AND(WEEKDAY(Tableau1[[#This Row],[Date]],2)=6,IFERROR(INDIRECT("B"&amp;ROW()-(11*7)-1)=B319,FALSE)),AVERAGE(INDIRECT("F"&amp;ROW()-(11*7)-1&amp;":F"&amp;ROW())),0)</f>
        <v>0</v>
      </c>
    </row>
    <row r="320" spans="2:8" x14ac:dyDescent="0.25">
      <c r="B320" t="s">
        <v>16</v>
      </c>
      <c r="C320" t="s">
        <v>8</v>
      </c>
      <c r="D320" s="1">
        <v>45398</v>
      </c>
      <c r="E320">
        <v>8</v>
      </c>
      <c r="G320">
        <f>(Tableau1[[#This Row],[H Hebdo]]+F313+F306+F299+F292+F285+F278+F271+F264+F257+F250+F243)/12</f>
        <v>0</v>
      </c>
      <c r="H320" cm="1">
        <f t="array" aca="1" ref="H320" ca="1">IF(AND(WEEKDAY(Tableau1[[#This Row],[Date]],2)=6,IFERROR(INDIRECT("B"&amp;ROW()-(11*7)-1)=B320,FALSE)),AVERAGE(INDIRECT("F"&amp;ROW()-(11*7)-1&amp;":F"&amp;ROW())),0)</f>
        <v>0</v>
      </c>
    </row>
    <row r="321" spans="2:8" x14ac:dyDescent="0.25">
      <c r="B321" t="s">
        <v>16</v>
      </c>
      <c r="C321" t="s">
        <v>9</v>
      </c>
      <c r="D321" s="1">
        <v>45399</v>
      </c>
      <c r="E321">
        <v>8</v>
      </c>
      <c r="G321">
        <f>(Tableau1[[#This Row],[H Hebdo]]+F314+F307+F300+F293+F286+F279+F272+F265+F258+F251+F244)/12</f>
        <v>0</v>
      </c>
      <c r="H321" cm="1">
        <f t="array" aca="1" ref="H321" ca="1">IF(AND(WEEKDAY(Tableau1[[#This Row],[Date]],2)=6,IFERROR(INDIRECT("B"&amp;ROW()-(11*7)-1)=B321,FALSE)),AVERAGE(INDIRECT("F"&amp;ROW()-(11*7)-1&amp;":F"&amp;ROW())),0)</f>
        <v>0</v>
      </c>
    </row>
    <row r="322" spans="2:8" x14ac:dyDescent="0.25">
      <c r="B322" t="s">
        <v>16</v>
      </c>
      <c r="C322" t="s">
        <v>10</v>
      </c>
      <c r="D322" s="1">
        <v>45400</v>
      </c>
      <c r="E322">
        <v>10.75</v>
      </c>
      <c r="G322">
        <f>(Tableau1[[#This Row],[H Hebdo]]+F315+F308+F301+F294+F287+F280+F273+F266+F259+F252+F245)/12</f>
        <v>0</v>
      </c>
      <c r="H322" cm="1">
        <f t="array" aca="1" ref="H322" ca="1">IF(AND(WEEKDAY(Tableau1[[#This Row],[Date]],2)=6,IFERROR(INDIRECT("B"&amp;ROW()-(11*7)-1)=B322,FALSE)),AVERAGE(INDIRECT("F"&amp;ROW()-(11*7)-1&amp;":F"&amp;ROW())),0)</f>
        <v>0</v>
      </c>
    </row>
    <row r="323" spans="2:8" x14ac:dyDescent="0.25">
      <c r="B323" t="s">
        <v>16</v>
      </c>
      <c r="C323" t="s">
        <v>11</v>
      </c>
      <c r="D323" s="1">
        <v>45401</v>
      </c>
      <c r="E323">
        <v>11</v>
      </c>
      <c r="G323">
        <f>(Tableau1[[#This Row],[H Hebdo]]+F316+F309+F302+F295+F288+F281+F274+F267+F260+F253+F246)/12</f>
        <v>0</v>
      </c>
      <c r="H323" cm="1">
        <f t="array" aca="1" ref="H323" ca="1">IF(AND(WEEKDAY(Tableau1[[#This Row],[Date]],2)=6,IFERROR(INDIRECT("B"&amp;ROW()-(11*7)-1)=B323,FALSE)),AVERAGE(INDIRECT("F"&amp;ROW()-(11*7)-1&amp;":F"&amp;ROW())),0)</f>
        <v>0</v>
      </c>
    </row>
    <row r="324" spans="2:8" x14ac:dyDescent="0.25">
      <c r="B324" t="s">
        <v>16</v>
      </c>
      <c r="C324" t="s">
        <v>12</v>
      </c>
      <c r="D324" s="1">
        <v>45402</v>
      </c>
      <c r="E324">
        <v>6.75</v>
      </c>
      <c r="F324">
        <v>44.5</v>
      </c>
      <c r="G324">
        <f>(Tableau1[[#This Row],[H Hebdo]]+F317+F310+F303+F296+F289+F282+F275+F268+F261+F254+F247)/12</f>
        <v>20.291666666666668</v>
      </c>
      <c r="H324" cm="1">
        <f t="array" aca="1" ref="H324" ca="1">IF(AND(WEEKDAY(Tableau1[[#This Row],[Date]],2)=6,IFERROR(INDIRECT("B"&amp;ROW()-(11*7)-1)=B324,FALSE)),AVERAGE(INDIRECT("F"&amp;ROW()-(11*7)-1&amp;":F"&amp;ROW())),0)</f>
        <v>0</v>
      </c>
    </row>
    <row r="325" spans="2:8" x14ac:dyDescent="0.25">
      <c r="B325" t="s">
        <v>16</v>
      </c>
      <c r="C325" t="s">
        <v>6</v>
      </c>
      <c r="D325" s="1">
        <v>45403</v>
      </c>
      <c r="E325">
        <v>2.5</v>
      </c>
      <c r="G325">
        <f>(Tableau1[[#This Row],[H Hebdo]]+F318+F311+F304+F297+F290+F283+F276+F269+F262+F255+F248)/12</f>
        <v>7.041666666666667</v>
      </c>
      <c r="H325" cm="1">
        <f t="array" aca="1" ref="H325" ca="1">IF(AND(WEEKDAY(Tableau1[[#This Row],[Date]],2)=6,IFERROR(INDIRECT("B"&amp;ROW()-(11*7)-1)=B325,FALSE)),AVERAGE(INDIRECT("F"&amp;ROW()-(11*7)-1&amp;":F"&amp;ROW())),0)</f>
        <v>0</v>
      </c>
    </row>
    <row r="326" spans="2:8" x14ac:dyDescent="0.25">
      <c r="B326" t="s">
        <v>16</v>
      </c>
      <c r="C326" t="s">
        <v>7</v>
      </c>
      <c r="D326" s="1">
        <v>45404</v>
      </c>
      <c r="E326">
        <v>9</v>
      </c>
      <c r="G326">
        <f>(Tableau1[[#This Row],[H Hebdo]]+F319+F312+F305+F298+F291+F284+F277+F270+F263+F256+F249)/12</f>
        <v>0</v>
      </c>
      <c r="H326" cm="1">
        <f t="array" aca="1" ref="H326" ca="1">IF(AND(WEEKDAY(Tableau1[[#This Row],[Date]],2)=6,IFERROR(INDIRECT("B"&amp;ROW()-(11*7)-1)=B326,FALSE)),AVERAGE(INDIRECT("F"&amp;ROW()-(11*7)-1&amp;":F"&amp;ROW())),0)</f>
        <v>0</v>
      </c>
    </row>
    <row r="327" spans="2:8" x14ac:dyDescent="0.25">
      <c r="B327" t="s">
        <v>16</v>
      </c>
      <c r="C327" t="s">
        <v>8</v>
      </c>
      <c r="D327" s="1">
        <v>45405</v>
      </c>
      <c r="E327">
        <v>9.25</v>
      </c>
      <c r="G327">
        <f>(Tableau1[[#This Row],[H Hebdo]]+F320+F313+F306+F299+F292+F285+F278+F271+F264+F257+F250)/12</f>
        <v>0</v>
      </c>
      <c r="H327" cm="1">
        <f t="array" aca="1" ref="H327" ca="1">IF(AND(WEEKDAY(Tableau1[[#This Row],[Date]],2)=6,IFERROR(INDIRECT("B"&amp;ROW()-(11*7)-1)=B327,FALSE)),AVERAGE(INDIRECT("F"&amp;ROW()-(11*7)-1&amp;":F"&amp;ROW())),0)</f>
        <v>0</v>
      </c>
    </row>
    <row r="328" spans="2:8" x14ac:dyDescent="0.25">
      <c r="B328" t="s">
        <v>16</v>
      </c>
      <c r="C328" t="s">
        <v>9</v>
      </c>
      <c r="D328" s="1">
        <v>45406</v>
      </c>
      <c r="E328">
        <v>8</v>
      </c>
      <c r="G328">
        <f>(Tableau1[[#This Row],[H Hebdo]]+F321+F314+F307+F300+F293+F286+F279+F272+F265+F258+F251)/12</f>
        <v>0</v>
      </c>
      <c r="H328" cm="1">
        <f t="array" aca="1" ref="H328" ca="1">IF(AND(WEEKDAY(Tableau1[[#This Row],[Date]],2)=6,IFERROR(INDIRECT("B"&amp;ROW()-(11*7)-1)=B328,FALSE)),AVERAGE(INDIRECT("F"&amp;ROW()-(11*7)-1&amp;":F"&amp;ROW())),0)</f>
        <v>0</v>
      </c>
    </row>
    <row r="329" spans="2:8" x14ac:dyDescent="0.25">
      <c r="B329" t="s">
        <v>16</v>
      </c>
      <c r="C329" t="s">
        <v>10</v>
      </c>
      <c r="D329" s="1">
        <v>45407</v>
      </c>
      <c r="E329">
        <v>0</v>
      </c>
      <c r="G329">
        <f>(Tableau1[[#This Row],[H Hebdo]]+F322+F315+F308+F301+F294+F287+F280+F273+F266+F259+F252)/12</f>
        <v>0</v>
      </c>
      <c r="H329" cm="1">
        <f t="array" aca="1" ref="H329" ca="1">IF(AND(WEEKDAY(Tableau1[[#This Row],[Date]],2)=6,IFERROR(INDIRECT("B"&amp;ROW()-(11*7)-1)=B329,FALSE)),AVERAGE(INDIRECT("F"&amp;ROW()-(11*7)-1&amp;":F"&amp;ROW())),0)</f>
        <v>0</v>
      </c>
    </row>
    <row r="330" spans="2:8" x14ac:dyDescent="0.25">
      <c r="B330" t="s">
        <v>16</v>
      </c>
      <c r="C330" t="s">
        <v>11</v>
      </c>
      <c r="D330" s="1">
        <v>45408</v>
      </c>
      <c r="E330">
        <v>0</v>
      </c>
      <c r="G330">
        <f>(Tableau1[[#This Row],[H Hebdo]]+F323+F316+F309+F302+F295+F288+F281+F274+F267+F260+F253)/12</f>
        <v>0</v>
      </c>
      <c r="H330" cm="1">
        <f t="array" aca="1" ref="H330" ca="1">IF(AND(WEEKDAY(Tableau1[[#This Row],[Date]],2)=6,IFERROR(INDIRECT("B"&amp;ROW()-(11*7)-1)=B330,FALSE)),AVERAGE(INDIRECT("F"&amp;ROW()-(11*7)-1&amp;":F"&amp;ROW())),0)</f>
        <v>0</v>
      </c>
    </row>
    <row r="331" spans="2:8" x14ac:dyDescent="0.25">
      <c r="B331" t="s">
        <v>16</v>
      </c>
      <c r="C331" t="s">
        <v>12</v>
      </c>
      <c r="D331" s="1">
        <v>45409</v>
      </c>
      <c r="E331">
        <v>0</v>
      </c>
      <c r="F331">
        <v>28.75</v>
      </c>
      <c r="G331">
        <f>(Tableau1[[#This Row],[H Hebdo]]+F324+F317+F310+F303+F296+F289+F282+F275+F268+F261+F254)/12</f>
        <v>22.6875</v>
      </c>
      <c r="H331" cm="1">
        <f t="array" aca="1" ref="H331" ca="1">IF(AND(WEEKDAY(Tableau1[[#This Row],[Date]],2)=6,IFERROR(INDIRECT("B"&amp;ROW()-(11*7)-1)=B331,FALSE)),AVERAGE(INDIRECT("F"&amp;ROW()-(11*7)-1&amp;":F"&amp;ROW())),0)</f>
        <v>0</v>
      </c>
    </row>
    <row r="332" spans="2:8" x14ac:dyDescent="0.25">
      <c r="B332" t="s">
        <v>16</v>
      </c>
      <c r="C332" t="s">
        <v>6</v>
      </c>
      <c r="D332" s="1">
        <v>45417</v>
      </c>
      <c r="E332">
        <v>0</v>
      </c>
      <c r="G332">
        <f>(Tableau1[[#This Row],[H Hebdo]]+F325+F318+F311+F304+F297+F290+F283+F276+F269+F262+F255)/12</f>
        <v>3.3541666666666665</v>
      </c>
      <c r="H332" cm="1">
        <f t="array" aca="1" ref="H332" ca="1">IF(AND(WEEKDAY(Tableau1[[#This Row],[Date]],2)=6,IFERROR(INDIRECT("B"&amp;ROW()-(11*7)-1)=B332,FALSE)),AVERAGE(INDIRECT("F"&amp;ROW()-(11*7)-1&amp;":F"&amp;ROW())),0)</f>
        <v>0</v>
      </c>
    </row>
    <row r="333" spans="2:8" x14ac:dyDescent="0.25">
      <c r="B333" t="s">
        <v>16</v>
      </c>
      <c r="C333" t="s">
        <v>7</v>
      </c>
      <c r="D333" s="1">
        <v>45418</v>
      </c>
      <c r="E333">
        <v>0</v>
      </c>
      <c r="G333">
        <f>(Tableau1[[#This Row],[H Hebdo]]+F326+F319+F312+F305+F298+F291+F284+F277+F270+F263+F256)/12</f>
        <v>0</v>
      </c>
      <c r="H333" cm="1">
        <f t="array" aca="1" ref="H333" ca="1">IF(AND(WEEKDAY(Tableau1[[#This Row],[Date]],2)=6,IFERROR(INDIRECT("B"&amp;ROW()-(11*7)-1)=B333,FALSE)),AVERAGE(INDIRECT("F"&amp;ROW()-(11*7)-1&amp;":F"&amp;ROW())),0)</f>
        <v>0</v>
      </c>
    </row>
    <row r="334" spans="2:8" x14ac:dyDescent="0.25">
      <c r="B334" t="s">
        <v>16</v>
      </c>
      <c r="C334" t="s">
        <v>8</v>
      </c>
      <c r="D334" s="1">
        <v>45419</v>
      </c>
      <c r="E334">
        <v>0</v>
      </c>
      <c r="G334">
        <f>(Tableau1[[#This Row],[H Hebdo]]+F327+F320+F313+F306+F299+F292+F285+F278+F271+F264+F257)/12</f>
        <v>0</v>
      </c>
      <c r="H334" cm="1">
        <f t="array" aca="1" ref="H334" ca="1">IF(AND(WEEKDAY(Tableau1[[#This Row],[Date]],2)=6,IFERROR(INDIRECT("B"&amp;ROW()-(11*7)-1)=B334,FALSE)),AVERAGE(INDIRECT("F"&amp;ROW()-(11*7)-1&amp;":F"&amp;ROW())),0)</f>
        <v>0</v>
      </c>
    </row>
    <row r="335" spans="2:8" x14ac:dyDescent="0.25">
      <c r="B335" t="s">
        <v>16</v>
      </c>
      <c r="C335" t="s">
        <v>9</v>
      </c>
      <c r="D335" s="1">
        <v>45420</v>
      </c>
      <c r="E335">
        <v>0</v>
      </c>
      <c r="G335">
        <f>(Tableau1[[#This Row],[H Hebdo]]+F328+F321+F314+F307+F300+F293+F286+F279+F272+F265+F258)/12</f>
        <v>0</v>
      </c>
      <c r="H335" cm="1">
        <f t="array" aca="1" ref="H335" ca="1">IF(AND(WEEKDAY(Tableau1[[#This Row],[Date]],2)=6,IFERROR(INDIRECT("B"&amp;ROW()-(11*7)-1)=B335,FALSE)),AVERAGE(INDIRECT("F"&amp;ROW()-(11*7)-1&amp;":F"&amp;ROW())),0)</f>
        <v>0</v>
      </c>
    </row>
    <row r="336" spans="2:8" x14ac:dyDescent="0.25">
      <c r="B336" t="s">
        <v>16</v>
      </c>
      <c r="C336" t="s">
        <v>10</v>
      </c>
      <c r="D336" s="1">
        <v>45421</v>
      </c>
      <c r="E336">
        <v>0</v>
      </c>
      <c r="G336">
        <f>(Tableau1[[#This Row],[H Hebdo]]+F329+F322+F315+F308+F301+F294+F287+F280+F273+F266+F259)/12</f>
        <v>0</v>
      </c>
      <c r="H336" cm="1">
        <f t="array" aca="1" ref="H336" ca="1">IF(AND(WEEKDAY(Tableau1[[#This Row],[Date]],2)=6,IFERROR(INDIRECT("B"&amp;ROW()-(11*7)-1)=B336,FALSE)),AVERAGE(INDIRECT("F"&amp;ROW()-(11*7)-1&amp;":F"&amp;ROW())),0)</f>
        <v>0</v>
      </c>
    </row>
    <row r="337" spans="2:8" x14ac:dyDescent="0.25">
      <c r="B337" t="s">
        <v>16</v>
      </c>
      <c r="C337" t="s">
        <v>11</v>
      </c>
      <c r="D337" s="1">
        <v>45422</v>
      </c>
      <c r="E337">
        <v>0</v>
      </c>
      <c r="G337">
        <f>(Tableau1[[#This Row],[H Hebdo]]+F330+F323+F316+F309+F302+F295+F288+F281+F274+F267+F260)/12</f>
        <v>0</v>
      </c>
      <c r="H337" cm="1">
        <f t="array" aca="1" ref="H337" ca="1">IF(AND(WEEKDAY(Tableau1[[#This Row],[Date]],2)=6,IFERROR(INDIRECT("B"&amp;ROW()-(11*7)-1)=B337,FALSE)),AVERAGE(INDIRECT("F"&amp;ROW()-(11*7)-1&amp;":F"&amp;ROW())),0)</f>
        <v>0</v>
      </c>
    </row>
    <row r="338" spans="2:8" x14ac:dyDescent="0.25">
      <c r="B338" t="s">
        <v>16</v>
      </c>
      <c r="C338" t="s">
        <v>12</v>
      </c>
      <c r="D338" s="1">
        <v>45423</v>
      </c>
      <c r="E338">
        <v>0</v>
      </c>
      <c r="F338">
        <v>0</v>
      </c>
      <c r="G338">
        <f>(Tableau1[[#This Row],[H Hebdo]]+F331+F324+F317+F310+F303+F296+F289+F282+F275+F268+F261)/12</f>
        <v>22.6875</v>
      </c>
      <c r="H338" cm="1">
        <f t="array" aca="1" ref="H338" ca="1">IF(AND(WEEKDAY(Tableau1[[#This Row],[Date]],2)=6,IFERROR(INDIRECT("B"&amp;ROW()-(11*7)-1)=B338,FALSE)),AVERAGE(INDIRECT("F"&amp;ROW()-(11*7)-1&amp;":F"&amp;ROW())),0)</f>
        <v>22.6875</v>
      </c>
    </row>
    <row r="339" spans="2:8" x14ac:dyDescent="0.25">
      <c r="B339" t="s">
        <v>16</v>
      </c>
      <c r="C339" t="s">
        <v>6</v>
      </c>
      <c r="D339" s="1">
        <v>45424</v>
      </c>
      <c r="E339">
        <v>0</v>
      </c>
      <c r="G339">
        <f>(Tableau1[[#This Row],[H Hebdo]]+F332+F325+F318+F311+F304+F297+F290+F283+F276+F269+F262)/12</f>
        <v>0</v>
      </c>
      <c r="H339" cm="1">
        <f t="array" aca="1" ref="H339" ca="1">IF(AND(WEEKDAY(Tableau1[[#This Row],[Date]],2)=6,IFERROR(INDIRECT("B"&amp;ROW()-(11*7)-1)=B339,FALSE)),AVERAGE(INDIRECT("F"&amp;ROW()-(11*7)-1&amp;":F"&amp;ROW())),0)</f>
        <v>0</v>
      </c>
    </row>
    <row r="340" spans="2:8" x14ac:dyDescent="0.25">
      <c r="B340" t="s">
        <v>16</v>
      </c>
      <c r="C340" t="s">
        <v>7</v>
      </c>
      <c r="D340" s="1">
        <v>45425</v>
      </c>
      <c r="E340">
        <v>0</v>
      </c>
      <c r="G340">
        <f>(Tableau1[[#This Row],[H Hebdo]]+F333+F326+F319+F312+F305+F298+F291+F284+F277+F270+F263)/12</f>
        <v>0</v>
      </c>
      <c r="H340" cm="1">
        <f t="array" aca="1" ref="H340" ca="1">IF(AND(WEEKDAY(Tableau1[[#This Row],[Date]],2)=6,IFERROR(INDIRECT("B"&amp;ROW()-(11*7)-1)=B340,FALSE)),AVERAGE(INDIRECT("F"&amp;ROW()-(11*7)-1&amp;":F"&amp;ROW())),0)</f>
        <v>0</v>
      </c>
    </row>
    <row r="341" spans="2:8" x14ac:dyDescent="0.25">
      <c r="B341" t="s">
        <v>16</v>
      </c>
      <c r="C341" t="s">
        <v>8</v>
      </c>
      <c r="D341" s="1">
        <v>45426</v>
      </c>
      <c r="E341">
        <v>8</v>
      </c>
      <c r="G341">
        <f>(Tableau1[[#This Row],[H Hebdo]]+F334+F327+F320+F313+F306+F299+F292+F285+F278+F271+F264)/12</f>
        <v>0</v>
      </c>
      <c r="H341" cm="1">
        <f t="array" aca="1" ref="H341" ca="1">IF(AND(WEEKDAY(Tableau1[[#This Row],[Date]],2)=6,IFERROR(INDIRECT("B"&amp;ROW()-(11*7)-1)=B341,FALSE)),AVERAGE(INDIRECT("F"&amp;ROW()-(11*7)-1&amp;":F"&amp;ROW())),0)</f>
        <v>0</v>
      </c>
    </row>
    <row r="342" spans="2:8" x14ac:dyDescent="0.25">
      <c r="B342" t="s">
        <v>16</v>
      </c>
      <c r="C342" t="s">
        <v>9</v>
      </c>
      <c r="D342" s="1">
        <v>45427</v>
      </c>
      <c r="E342">
        <v>8</v>
      </c>
      <c r="G342">
        <f>(Tableau1[[#This Row],[H Hebdo]]+F335+F328+F321+F314+F307+F300+F293+F286+F279+F272+F265)/12</f>
        <v>0</v>
      </c>
      <c r="H342" cm="1">
        <f t="array" aca="1" ref="H342" ca="1">IF(AND(WEEKDAY(Tableau1[[#This Row],[Date]],2)=6,IFERROR(INDIRECT("B"&amp;ROW()-(11*7)-1)=B342,FALSE)),AVERAGE(INDIRECT("F"&amp;ROW()-(11*7)-1&amp;":F"&amp;ROW())),0)</f>
        <v>0</v>
      </c>
    </row>
    <row r="343" spans="2:8" x14ac:dyDescent="0.25">
      <c r="B343" t="s">
        <v>16</v>
      </c>
      <c r="C343" t="s">
        <v>10</v>
      </c>
      <c r="D343" s="1">
        <v>45428</v>
      </c>
      <c r="E343">
        <v>8</v>
      </c>
      <c r="G343">
        <f>(Tableau1[[#This Row],[H Hebdo]]+F336+F329+F322+F315+F308+F301+F294+F287+F280+F273+F266)/12</f>
        <v>0</v>
      </c>
      <c r="H343" cm="1">
        <f t="array" aca="1" ref="H343" ca="1">IF(AND(WEEKDAY(Tableau1[[#This Row],[Date]],2)=6,IFERROR(INDIRECT("B"&amp;ROW()-(11*7)-1)=B343,FALSE)),AVERAGE(INDIRECT("F"&amp;ROW()-(11*7)-1&amp;":F"&amp;ROW())),0)</f>
        <v>0</v>
      </c>
    </row>
    <row r="344" spans="2:8" x14ac:dyDescent="0.25">
      <c r="B344" t="s">
        <v>16</v>
      </c>
      <c r="C344" t="s">
        <v>11</v>
      </c>
      <c r="D344" s="1">
        <v>45429</v>
      </c>
      <c r="E344">
        <v>10.75</v>
      </c>
      <c r="G344">
        <f>(Tableau1[[#This Row],[H Hebdo]]+F337+F330+F323+F316+F309+F302+F295+F288+F281+F274+F267)/12</f>
        <v>0</v>
      </c>
      <c r="H344" cm="1">
        <f t="array" aca="1" ref="H344" ca="1">IF(AND(WEEKDAY(Tableau1[[#This Row],[Date]],2)=6,IFERROR(INDIRECT("B"&amp;ROW()-(11*7)-1)=B344,FALSE)),AVERAGE(INDIRECT("F"&amp;ROW()-(11*7)-1&amp;":F"&amp;ROW())),0)</f>
        <v>0</v>
      </c>
    </row>
    <row r="345" spans="2:8" x14ac:dyDescent="0.25">
      <c r="B345" t="s">
        <v>16</v>
      </c>
      <c r="C345" t="s">
        <v>12</v>
      </c>
      <c r="D345" s="1">
        <v>45430</v>
      </c>
      <c r="E345">
        <v>2.75</v>
      </c>
      <c r="F345">
        <v>37.5</v>
      </c>
      <c r="G345">
        <f>(Tableau1[[#This Row],[H Hebdo]]+F338+F331+F324+F317+F310+F303+F296+F289+F282+F275+F268)/12</f>
        <v>24.166666666666668</v>
      </c>
      <c r="H345" cm="1">
        <f t="array" aca="1" ref="H345" ca="1">IF(AND(WEEKDAY(Tableau1[[#This Row],[Date]],2)=6,IFERROR(INDIRECT("B"&amp;ROW()-(11*7)-1)=B345,FALSE)),AVERAGE(INDIRECT("F"&amp;ROW()-(11*7)-1&amp;":F"&amp;ROW())),0)</f>
        <v>24.166666666666668</v>
      </c>
    </row>
    <row r="346" spans="2:8" x14ac:dyDescent="0.25">
      <c r="B346" t="s">
        <v>16</v>
      </c>
      <c r="C346" t="s">
        <v>6</v>
      </c>
      <c r="D346" s="1">
        <v>45431</v>
      </c>
      <c r="E346">
        <v>0</v>
      </c>
      <c r="G346">
        <f>(Tableau1[[#This Row],[H Hebdo]]+F339+F332+F325+F318+F311+F304+F297+F290+F283+F276+F269)/12</f>
        <v>0</v>
      </c>
      <c r="H346" cm="1">
        <f t="array" aca="1" ref="H346" ca="1">IF(AND(WEEKDAY(Tableau1[[#This Row],[Date]],2)=6,IFERROR(INDIRECT("B"&amp;ROW()-(11*7)-1)=B346,FALSE)),AVERAGE(INDIRECT("F"&amp;ROW()-(11*7)-1&amp;":F"&amp;ROW())),0)</f>
        <v>0</v>
      </c>
    </row>
    <row r="347" spans="2:8" x14ac:dyDescent="0.25">
      <c r="B347" t="s">
        <v>16</v>
      </c>
      <c r="C347" t="s">
        <v>7</v>
      </c>
      <c r="D347" s="1">
        <v>45432</v>
      </c>
      <c r="E347">
        <v>0</v>
      </c>
      <c r="G347">
        <f>(Tableau1[[#This Row],[H Hebdo]]+F340+F333+F326+F319+F312+F305+F298+F291+F284+F277+F270)/12</f>
        <v>0</v>
      </c>
      <c r="H347" cm="1">
        <f t="array" aca="1" ref="H347" ca="1">IF(AND(WEEKDAY(Tableau1[[#This Row],[Date]],2)=6,IFERROR(INDIRECT("B"&amp;ROW()-(11*7)-1)=B347,FALSE)),AVERAGE(INDIRECT("F"&amp;ROW()-(11*7)-1&amp;":F"&amp;ROW())),0)</f>
        <v>0</v>
      </c>
    </row>
    <row r="348" spans="2:8" x14ac:dyDescent="0.25">
      <c r="B348" t="s">
        <v>16</v>
      </c>
      <c r="C348" t="s">
        <v>8</v>
      </c>
      <c r="D348" s="1">
        <v>45433</v>
      </c>
      <c r="E348">
        <v>8</v>
      </c>
      <c r="G348">
        <f>(Tableau1[[#This Row],[H Hebdo]]+F341+F334+F327+F320+F313+F306+F299+F292+F285+F278+F271)/12</f>
        <v>0</v>
      </c>
      <c r="H348" cm="1">
        <f t="array" aca="1" ref="H348" ca="1">IF(AND(WEEKDAY(Tableau1[[#This Row],[Date]],2)=6,IFERROR(INDIRECT("B"&amp;ROW()-(11*7)-1)=B348,FALSE)),AVERAGE(INDIRECT("F"&amp;ROW()-(11*7)-1&amp;":F"&amp;ROW())),0)</f>
        <v>0</v>
      </c>
    </row>
    <row r="349" spans="2:8" x14ac:dyDescent="0.25">
      <c r="B349" t="s">
        <v>16</v>
      </c>
      <c r="C349" t="s">
        <v>9</v>
      </c>
      <c r="D349" s="1">
        <v>45434</v>
      </c>
      <c r="E349">
        <v>12</v>
      </c>
      <c r="G349">
        <f>(Tableau1[[#This Row],[H Hebdo]]+F342+F335+F328+F321+F314+F307+F300+F293+F286+F279+F272)/12</f>
        <v>0</v>
      </c>
      <c r="H349" cm="1">
        <f t="array" aca="1" ref="H349" ca="1">IF(AND(WEEKDAY(Tableau1[[#This Row],[Date]],2)=6,IFERROR(INDIRECT("B"&amp;ROW()-(11*7)-1)=B349,FALSE)),AVERAGE(INDIRECT("F"&amp;ROW()-(11*7)-1&amp;":F"&amp;ROW())),0)</f>
        <v>0</v>
      </c>
    </row>
    <row r="350" spans="2:8" x14ac:dyDescent="0.25">
      <c r="B350" t="s">
        <v>16</v>
      </c>
      <c r="C350" t="s">
        <v>10</v>
      </c>
      <c r="D350" s="1">
        <v>45435</v>
      </c>
      <c r="E350">
        <v>10.5</v>
      </c>
      <c r="G350">
        <f>(Tableau1[[#This Row],[H Hebdo]]+F343+F336+F329+F322+F315+F308+F301+F294+F287+F280+F273)/12</f>
        <v>0</v>
      </c>
      <c r="H350" cm="1">
        <f t="array" aca="1" ref="H350" ca="1">IF(AND(WEEKDAY(Tableau1[[#This Row],[Date]],2)=6,IFERROR(INDIRECT("B"&amp;ROW()-(11*7)-1)=B350,FALSE)),AVERAGE(INDIRECT("F"&amp;ROW()-(11*7)-1&amp;":F"&amp;ROW())),0)</f>
        <v>0</v>
      </c>
    </row>
    <row r="351" spans="2:8" x14ac:dyDescent="0.25">
      <c r="B351" t="s">
        <v>16</v>
      </c>
      <c r="C351" t="s">
        <v>11</v>
      </c>
      <c r="D351" s="1">
        <v>45436</v>
      </c>
      <c r="E351">
        <v>1.75</v>
      </c>
      <c r="G351">
        <f>(Tableau1[[#This Row],[H Hebdo]]+F344+F337+F330+F323+F316+F309+F302+F295+F288+F281+F274)/12</f>
        <v>0</v>
      </c>
      <c r="H351" cm="1">
        <f t="array" aca="1" ref="H351" ca="1">IF(AND(WEEKDAY(Tableau1[[#This Row],[Date]],2)=6,IFERROR(INDIRECT("B"&amp;ROW()-(11*7)-1)=B351,FALSE)),AVERAGE(INDIRECT("F"&amp;ROW()-(11*7)-1&amp;":F"&amp;ROW())),0)</f>
        <v>0</v>
      </c>
    </row>
    <row r="352" spans="2:8" x14ac:dyDescent="0.25">
      <c r="B352" t="s">
        <v>16</v>
      </c>
      <c r="C352" t="s">
        <v>12</v>
      </c>
      <c r="D352" s="1">
        <v>45437</v>
      </c>
      <c r="E352">
        <v>0</v>
      </c>
      <c r="F352">
        <v>32.25</v>
      </c>
      <c r="G352">
        <f>(Tableau1[[#This Row],[H Hebdo]]+F345+F338+F331+F324+F317+F310+F303+F296+F289+F282+F275)/12</f>
        <v>23.270833333333332</v>
      </c>
      <c r="H352" cm="1">
        <f t="array" aca="1" ref="H352" ca="1">IF(AND(WEEKDAY(Tableau1[[#This Row],[Date]],2)=6,IFERROR(INDIRECT("B"&amp;ROW()-(11*7)-1)=B352,FALSE)),AVERAGE(INDIRECT("F"&amp;ROW()-(11*7)-1&amp;":F"&amp;ROW())),0)</f>
        <v>23.270833333333332</v>
      </c>
    </row>
    <row r="353" spans="2:8" x14ac:dyDescent="0.25">
      <c r="B353" t="s">
        <v>16</v>
      </c>
      <c r="C353" t="s">
        <v>6</v>
      </c>
      <c r="D353" s="1">
        <v>45445</v>
      </c>
      <c r="E353">
        <v>0</v>
      </c>
      <c r="G353">
        <f>(Tableau1[[#This Row],[H Hebdo]]+F346+F339+F332+F325+F318+F311+F304+F297+F290+F283+F276)/12</f>
        <v>0</v>
      </c>
      <c r="H353" cm="1">
        <f t="array" aca="1" ref="H353" ca="1">IF(AND(WEEKDAY(Tableau1[[#This Row],[Date]],2)=6,IFERROR(INDIRECT("B"&amp;ROW()-(11*7)-1)=B353,FALSE)),AVERAGE(INDIRECT("F"&amp;ROW()-(11*7)-1&amp;":F"&amp;ROW())),0)</f>
        <v>0</v>
      </c>
    </row>
    <row r="354" spans="2:8" x14ac:dyDescent="0.25">
      <c r="B354" t="s">
        <v>16</v>
      </c>
      <c r="C354" t="s">
        <v>7</v>
      </c>
      <c r="D354" s="1">
        <v>45446</v>
      </c>
      <c r="E354">
        <v>0</v>
      </c>
      <c r="G354">
        <f>(Tableau1[[#This Row],[H Hebdo]]+F347+F340+F333+F326+F319+F312+F305+F298+F291+F284+F277)/12</f>
        <v>0</v>
      </c>
      <c r="H354" cm="1">
        <f t="array" aca="1" ref="H354" ca="1">IF(AND(WEEKDAY(Tableau1[[#This Row],[Date]],2)=6,IFERROR(INDIRECT("B"&amp;ROW()-(11*7)-1)=B354,FALSE)),AVERAGE(INDIRECT("F"&amp;ROW()-(11*7)-1&amp;":F"&amp;ROW())),0)</f>
        <v>0</v>
      </c>
    </row>
    <row r="355" spans="2:8" x14ac:dyDescent="0.25">
      <c r="B355" t="s">
        <v>16</v>
      </c>
      <c r="C355" t="s">
        <v>8</v>
      </c>
      <c r="D355" s="1">
        <v>45447</v>
      </c>
      <c r="E355">
        <v>0</v>
      </c>
      <c r="G355">
        <f>(Tableau1[[#This Row],[H Hebdo]]+F348+F341+F334+F327+F320+F313+F306+F299+F292+F285+F278)/12</f>
        <v>0</v>
      </c>
      <c r="H355" cm="1">
        <f t="array" aca="1" ref="H355" ca="1">IF(AND(WEEKDAY(Tableau1[[#This Row],[Date]],2)=6,IFERROR(INDIRECT("B"&amp;ROW()-(11*7)-1)=B355,FALSE)),AVERAGE(INDIRECT("F"&amp;ROW()-(11*7)-1&amp;":F"&amp;ROW())),0)</f>
        <v>0</v>
      </c>
    </row>
    <row r="356" spans="2:8" x14ac:dyDescent="0.25">
      <c r="B356" t="s">
        <v>16</v>
      </c>
      <c r="C356" t="s">
        <v>9</v>
      </c>
      <c r="D356" s="1">
        <v>45448</v>
      </c>
      <c r="E356">
        <v>0</v>
      </c>
      <c r="G356">
        <f>(Tableau1[[#This Row],[H Hebdo]]+F349+F342+F335+F328+F321+F314+F307+F300+F293+F286+F279)/12</f>
        <v>0</v>
      </c>
      <c r="H356" cm="1">
        <f t="array" aca="1" ref="H356" ca="1">IF(AND(WEEKDAY(Tableau1[[#This Row],[Date]],2)=6,IFERROR(INDIRECT("B"&amp;ROW()-(11*7)-1)=B356,FALSE)),AVERAGE(INDIRECT("F"&amp;ROW()-(11*7)-1&amp;":F"&amp;ROW())),0)</f>
        <v>0</v>
      </c>
    </row>
    <row r="357" spans="2:8" x14ac:dyDescent="0.25">
      <c r="B357" t="s">
        <v>16</v>
      </c>
      <c r="C357" t="s">
        <v>10</v>
      </c>
      <c r="D357" s="1">
        <v>45449</v>
      </c>
      <c r="E357">
        <v>0</v>
      </c>
      <c r="G357">
        <f>(Tableau1[[#This Row],[H Hebdo]]+F350+F343+F336+F329+F322+F315+F308+F301+F294+F287+F280)/12</f>
        <v>0</v>
      </c>
      <c r="H357" cm="1">
        <f t="array" aca="1" ref="H357" ca="1">IF(AND(WEEKDAY(Tableau1[[#This Row],[Date]],2)=6,IFERROR(INDIRECT("B"&amp;ROW()-(11*7)-1)=B357,FALSE)),AVERAGE(INDIRECT("F"&amp;ROW()-(11*7)-1&amp;":F"&amp;ROW())),0)</f>
        <v>0</v>
      </c>
    </row>
    <row r="358" spans="2:8" x14ac:dyDescent="0.25">
      <c r="B358" t="s">
        <v>16</v>
      </c>
      <c r="C358" t="s">
        <v>11</v>
      </c>
      <c r="D358" s="1">
        <v>45450</v>
      </c>
      <c r="E358">
        <v>0</v>
      </c>
      <c r="G358">
        <f>(Tableau1[[#This Row],[H Hebdo]]+F351+F344+F337+F330+F323+F316+F309+F302+F295+F288+F281)/12</f>
        <v>0</v>
      </c>
      <c r="H358" cm="1">
        <f t="array" aca="1" ref="H358" ca="1">IF(AND(WEEKDAY(Tableau1[[#This Row],[Date]],2)=6,IFERROR(INDIRECT("B"&amp;ROW()-(11*7)-1)=B358,FALSE)),AVERAGE(INDIRECT("F"&amp;ROW()-(11*7)-1&amp;":F"&amp;ROW())),0)</f>
        <v>0</v>
      </c>
    </row>
    <row r="359" spans="2:8" x14ac:dyDescent="0.25">
      <c r="B359" t="s">
        <v>16</v>
      </c>
      <c r="C359" t="s">
        <v>12</v>
      </c>
      <c r="D359" s="1">
        <v>45451</v>
      </c>
      <c r="E359">
        <v>0</v>
      </c>
      <c r="F359">
        <v>0</v>
      </c>
      <c r="G359">
        <f>(Tableau1[[#This Row],[H Hebdo]]+F352+F345+F338+F331+F324+F317+F310+F303+F296+F289+F282)/12</f>
        <v>23.270833333333332</v>
      </c>
      <c r="H359" cm="1">
        <f t="array" aca="1" ref="H359" ca="1">IF(AND(WEEKDAY(Tableau1[[#This Row],[Date]],2)=6,IFERROR(INDIRECT("B"&amp;ROW()-(11*7)-1)=B359,FALSE)),AVERAGE(INDIRECT("F"&amp;ROW()-(11*7)-1&amp;":F"&amp;ROW())),0)</f>
        <v>23.270833333333332</v>
      </c>
    </row>
    <row r="360" spans="2:8" x14ac:dyDescent="0.25">
      <c r="B360" t="s">
        <v>16</v>
      </c>
      <c r="C360" t="s">
        <v>6</v>
      </c>
      <c r="D360" s="1">
        <v>45452</v>
      </c>
      <c r="E360">
        <v>0</v>
      </c>
      <c r="G360">
        <f>(Tableau1[[#This Row],[H Hebdo]]+F353+F346+F339+F332+F325+F318+F311+F304+F297+F290+F283)/12</f>
        <v>0</v>
      </c>
      <c r="H360" cm="1">
        <f t="array" aca="1" ref="H360" ca="1">IF(AND(WEEKDAY(Tableau1[[#This Row],[Date]],2)=6,IFERROR(INDIRECT("B"&amp;ROW()-(11*7)-1)=B360,FALSE)),AVERAGE(INDIRECT("F"&amp;ROW()-(11*7)-1&amp;":F"&amp;ROW())),0)</f>
        <v>0</v>
      </c>
    </row>
    <row r="361" spans="2:8" x14ac:dyDescent="0.25">
      <c r="B361" t="s">
        <v>16</v>
      </c>
      <c r="C361" t="s">
        <v>7</v>
      </c>
      <c r="D361" s="1">
        <v>45453</v>
      </c>
      <c r="E361">
        <v>0</v>
      </c>
      <c r="G361">
        <f>(Tableau1[[#This Row],[H Hebdo]]+F354+F347+F340+F333+F326+F319+F312+F305+F298+F291+F284)/12</f>
        <v>0</v>
      </c>
      <c r="H361" cm="1">
        <f t="array" aca="1" ref="H361" ca="1">IF(AND(WEEKDAY(Tableau1[[#This Row],[Date]],2)=6,IFERROR(INDIRECT("B"&amp;ROW()-(11*7)-1)=B361,FALSE)),AVERAGE(INDIRECT("F"&amp;ROW()-(11*7)-1&amp;":F"&amp;ROW())),0)</f>
        <v>0</v>
      </c>
    </row>
    <row r="362" spans="2:8" x14ac:dyDescent="0.25">
      <c r="B362" t="s">
        <v>16</v>
      </c>
      <c r="C362" t="s">
        <v>8</v>
      </c>
      <c r="D362" s="1">
        <v>45454</v>
      </c>
      <c r="E362">
        <v>8</v>
      </c>
      <c r="G362">
        <f>(Tableau1[[#This Row],[H Hebdo]]+F355+F348+F341+F334+F327+F320+F313+F306+F299+F292+F285)/12</f>
        <v>0</v>
      </c>
      <c r="H362" cm="1">
        <f t="array" aca="1" ref="H362" ca="1">IF(AND(WEEKDAY(Tableau1[[#This Row],[Date]],2)=6,IFERROR(INDIRECT("B"&amp;ROW()-(11*7)-1)=B362,FALSE)),AVERAGE(INDIRECT("F"&amp;ROW()-(11*7)-1&amp;":F"&amp;ROW())),0)</f>
        <v>0</v>
      </c>
    </row>
    <row r="363" spans="2:8" x14ac:dyDescent="0.25">
      <c r="B363" t="s">
        <v>16</v>
      </c>
      <c r="C363" t="s">
        <v>9</v>
      </c>
      <c r="D363" s="1">
        <v>45455</v>
      </c>
      <c r="E363">
        <v>8</v>
      </c>
      <c r="G363">
        <f>(Tableau1[[#This Row],[H Hebdo]]+F356+F349+F342+F335+F328+F321+F314+F307+F300+F293+F286)/12</f>
        <v>0</v>
      </c>
      <c r="H363" cm="1">
        <f t="array" aca="1" ref="H363" ca="1">IF(AND(WEEKDAY(Tableau1[[#This Row],[Date]],2)=6,IFERROR(INDIRECT("B"&amp;ROW()-(11*7)-1)=B363,FALSE)),AVERAGE(INDIRECT("F"&amp;ROW()-(11*7)-1&amp;":F"&amp;ROW())),0)</f>
        <v>0</v>
      </c>
    </row>
    <row r="364" spans="2:8" x14ac:dyDescent="0.25">
      <c r="B364" t="s">
        <v>16</v>
      </c>
      <c r="C364" t="s">
        <v>10</v>
      </c>
      <c r="D364" s="1">
        <v>45456</v>
      </c>
      <c r="E364">
        <v>8</v>
      </c>
      <c r="G364">
        <f>(Tableau1[[#This Row],[H Hebdo]]+F357+F350+F343+F336+F329+F322+F315+F308+F301+F294+F287)/12</f>
        <v>0</v>
      </c>
      <c r="H364" cm="1">
        <f t="array" aca="1" ref="H364" ca="1">IF(AND(WEEKDAY(Tableau1[[#This Row],[Date]],2)=6,IFERROR(INDIRECT("B"&amp;ROW()-(11*7)-1)=B364,FALSE)),AVERAGE(INDIRECT("F"&amp;ROW()-(11*7)-1&amp;":F"&amp;ROW())),0)</f>
        <v>0</v>
      </c>
    </row>
    <row r="365" spans="2:8" x14ac:dyDescent="0.25">
      <c r="B365" t="s">
        <v>16</v>
      </c>
      <c r="C365" t="s">
        <v>11</v>
      </c>
      <c r="D365" s="1">
        <v>45457</v>
      </c>
      <c r="E365">
        <v>8</v>
      </c>
      <c r="G365">
        <f>(Tableau1[[#This Row],[H Hebdo]]+F358+F351+F344+F337+F330+F323+F316+F309+F302+F295+F288)/12</f>
        <v>0</v>
      </c>
      <c r="H365" cm="1">
        <f t="array" aca="1" ref="H365" ca="1">IF(AND(WEEKDAY(Tableau1[[#This Row],[Date]],2)=6,IFERROR(INDIRECT("B"&amp;ROW()-(11*7)-1)=B365,FALSE)),AVERAGE(INDIRECT("F"&amp;ROW()-(11*7)-1&amp;":F"&amp;ROW())),0)</f>
        <v>0</v>
      </c>
    </row>
    <row r="366" spans="2:8" x14ac:dyDescent="0.25">
      <c r="B366" t="s">
        <v>16</v>
      </c>
      <c r="C366" t="s">
        <v>12</v>
      </c>
      <c r="D366" s="1">
        <v>45458</v>
      </c>
      <c r="E366">
        <v>7</v>
      </c>
      <c r="F366">
        <v>39</v>
      </c>
      <c r="G366">
        <f>(Tableau1[[#This Row],[H Hebdo]]+F359+F352+F345+F338+F331+F324+F317+F310+F303+F296+F289)/12</f>
        <v>23.1875</v>
      </c>
      <c r="H366" cm="1">
        <f t="array" aca="1" ref="H366" ca="1">IF(AND(WEEKDAY(Tableau1[[#This Row],[Date]],2)=6,IFERROR(INDIRECT("B"&amp;ROW()-(11*7)-1)=B366,FALSE)),AVERAGE(INDIRECT("F"&amp;ROW()-(11*7)-1&amp;":F"&amp;ROW())),0)</f>
        <v>23.1875</v>
      </c>
    </row>
    <row r="367" spans="2:8" x14ac:dyDescent="0.25">
      <c r="B367" t="s">
        <v>16</v>
      </c>
      <c r="C367" t="s">
        <v>6</v>
      </c>
      <c r="D367" s="1">
        <v>45459</v>
      </c>
      <c r="E367">
        <v>0</v>
      </c>
      <c r="G367">
        <f>(Tableau1[[#This Row],[H Hebdo]]+F360+F353+F346+F339+F332+F325+F318+F311+F304+F297+F290)/12</f>
        <v>0</v>
      </c>
      <c r="H367" cm="1">
        <f t="array" aca="1" ref="H367" ca="1">IF(AND(WEEKDAY(Tableau1[[#This Row],[Date]],2)=6,IFERROR(INDIRECT("B"&amp;ROW()-(11*7)-1)=B367,FALSE)),AVERAGE(INDIRECT("F"&amp;ROW()-(11*7)-1&amp;":F"&amp;ROW())),0)</f>
        <v>0</v>
      </c>
    </row>
    <row r="368" spans="2:8" x14ac:dyDescent="0.25">
      <c r="B368" t="s">
        <v>16</v>
      </c>
      <c r="C368" t="s">
        <v>7</v>
      </c>
      <c r="D368" s="1">
        <v>45460</v>
      </c>
      <c r="E368">
        <v>10.5</v>
      </c>
      <c r="G368">
        <f>(Tableau1[[#This Row],[H Hebdo]]+F361+F354+F347+F340+F333+F326+F319+F312+F305+F298+F291)/12</f>
        <v>0</v>
      </c>
      <c r="H368" cm="1">
        <f t="array" aca="1" ref="H368" ca="1">IF(AND(WEEKDAY(Tableau1[[#This Row],[Date]],2)=6,IFERROR(INDIRECT("B"&amp;ROW()-(11*7)-1)=B368,FALSE)),AVERAGE(INDIRECT("F"&amp;ROW()-(11*7)-1&amp;":F"&amp;ROW())),0)</f>
        <v>0</v>
      </c>
    </row>
    <row r="369" spans="2:8" x14ac:dyDescent="0.25">
      <c r="B369" t="s">
        <v>16</v>
      </c>
      <c r="C369" t="s">
        <v>8</v>
      </c>
      <c r="D369" s="1">
        <v>45461</v>
      </c>
      <c r="E369">
        <v>12</v>
      </c>
      <c r="G369">
        <f>(Tableau1[[#This Row],[H Hebdo]]+F362+F355+F348+F341+F334+F327+F320+F313+F306+F299+F292)/12</f>
        <v>0</v>
      </c>
      <c r="H369" cm="1">
        <f t="array" aca="1" ref="H369" ca="1">IF(AND(WEEKDAY(Tableau1[[#This Row],[Date]],2)=6,IFERROR(INDIRECT("B"&amp;ROW()-(11*7)-1)=B369,FALSE)),AVERAGE(INDIRECT("F"&amp;ROW()-(11*7)-1&amp;":F"&amp;ROW())),0)</f>
        <v>0</v>
      </c>
    </row>
    <row r="370" spans="2:8" x14ac:dyDescent="0.25">
      <c r="B370" t="s">
        <v>16</v>
      </c>
      <c r="C370" t="s">
        <v>9</v>
      </c>
      <c r="D370" s="1">
        <v>45462</v>
      </c>
      <c r="E370">
        <v>9</v>
      </c>
      <c r="G370">
        <f>(Tableau1[[#This Row],[H Hebdo]]+F363+F356+F349+F342+F335+F328+F321+F314+F307+F300+F293)/12</f>
        <v>0</v>
      </c>
      <c r="H370" cm="1">
        <f t="array" aca="1" ref="H370" ca="1">IF(AND(WEEKDAY(Tableau1[[#This Row],[Date]],2)=6,IFERROR(INDIRECT("B"&amp;ROW()-(11*7)-1)=B370,FALSE)),AVERAGE(INDIRECT("F"&amp;ROW()-(11*7)-1&amp;":F"&amp;ROW())),0)</f>
        <v>0</v>
      </c>
    </row>
    <row r="371" spans="2:8" x14ac:dyDescent="0.25">
      <c r="B371" t="s">
        <v>16</v>
      </c>
      <c r="C371" t="s">
        <v>10</v>
      </c>
      <c r="D371" s="1">
        <v>45463</v>
      </c>
      <c r="E371">
        <v>8</v>
      </c>
      <c r="G371">
        <f>(Tableau1[[#This Row],[H Hebdo]]+F364+F357+F350+F343+F336+F329+F322+F315+F308+F301+F294)/12</f>
        <v>0</v>
      </c>
      <c r="H371" cm="1">
        <f t="array" aca="1" ref="H371" ca="1">IF(AND(WEEKDAY(Tableau1[[#This Row],[Date]],2)=6,IFERROR(INDIRECT("B"&amp;ROW()-(11*7)-1)=B371,FALSE)),AVERAGE(INDIRECT("F"&amp;ROW()-(11*7)-1&amp;":F"&amp;ROW())),0)</f>
        <v>0</v>
      </c>
    </row>
    <row r="372" spans="2:8" x14ac:dyDescent="0.25">
      <c r="B372" t="s">
        <v>16</v>
      </c>
      <c r="C372" t="s">
        <v>11</v>
      </c>
      <c r="D372" s="1">
        <v>45464</v>
      </c>
      <c r="E372">
        <v>0</v>
      </c>
      <c r="G372">
        <f>(Tableau1[[#This Row],[H Hebdo]]+F365+F358+F351+F344+F337+F330+F323+F316+F309+F302+F295)/12</f>
        <v>0</v>
      </c>
      <c r="H372" cm="1">
        <f t="array" aca="1" ref="H372" ca="1">IF(AND(WEEKDAY(Tableau1[[#This Row],[Date]],2)=6,IFERROR(INDIRECT("B"&amp;ROW()-(11*7)-1)=B372,FALSE)),AVERAGE(INDIRECT("F"&amp;ROW()-(11*7)-1&amp;":F"&amp;ROW())),0)</f>
        <v>0</v>
      </c>
    </row>
    <row r="373" spans="2:8" x14ac:dyDescent="0.25">
      <c r="B373" t="s">
        <v>16</v>
      </c>
      <c r="C373" t="s">
        <v>12</v>
      </c>
      <c r="D373" s="1">
        <v>45465</v>
      </c>
      <c r="E373">
        <v>0</v>
      </c>
      <c r="F373">
        <v>39.5</v>
      </c>
      <c r="G373">
        <f>(Tableau1[[#This Row],[H Hebdo]]+F366+F359+F352+F345+F338+F331+F324+F317+F310+F303+F296)/12</f>
        <v>23.75</v>
      </c>
      <c r="H373" cm="1">
        <f t="array" aca="1" ref="H373" ca="1">IF(AND(WEEKDAY(Tableau1[[#This Row],[Date]],2)=6,IFERROR(INDIRECT("B"&amp;ROW()-(11*7)-1)=B373,FALSE)),AVERAGE(INDIRECT("F"&amp;ROW()-(11*7)-1&amp;":F"&amp;ROW())),0)</f>
        <v>23.75</v>
      </c>
    </row>
    <row r="374" spans="2:8" x14ac:dyDescent="0.25">
      <c r="B374" t="s">
        <v>16</v>
      </c>
      <c r="C374" t="s">
        <v>6</v>
      </c>
      <c r="D374" s="1">
        <v>45473</v>
      </c>
      <c r="E374">
        <v>0</v>
      </c>
      <c r="G374">
        <f>(Tableau1[[#This Row],[H Hebdo]]+F367+F360+F353+F346+F339+F332+F325+F318+F311+F304+F297)/12</f>
        <v>0</v>
      </c>
      <c r="H374" cm="1">
        <f t="array" aca="1" ref="H374" ca="1">IF(AND(WEEKDAY(Tableau1[[#This Row],[Date]],2)=6,IFERROR(INDIRECT("B"&amp;ROW()-(11*7)-1)=B374,FALSE)),AVERAGE(INDIRECT("F"&amp;ROW()-(11*7)-1&amp;":F"&amp;ROW())),0)</f>
        <v>0</v>
      </c>
    </row>
    <row r="375" spans="2:8" x14ac:dyDescent="0.25">
      <c r="B375" t="s">
        <v>16</v>
      </c>
      <c r="C375" t="s">
        <v>7</v>
      </c>
      <c r="D375" s="1">
        <v>45474</v>
      </c>
      <c r="E375">
        <v>0</v>
      </c>
      <c r="G375">
        <f>(Tableau1[[#This Row],[H Hebdo]]+F368+F361+F354+F347+F340+F333+F326+F319+F312+F305+F298)/12</f>
        <v>0</v>
      </c>
      <c r="H375" cm="1">
        <f t="array" aca="1" ref="H375" ca="1">IF(AND(WEEKDAY(Tableau1[[#This Row],[Date]],2)=6,IFERROR(INDIRECT("B"&amp;ROW()-(11*7)-1)=B375,FALSE)),AVERAGE(INDIRECT("F"&amp;ROW()-(11*7)-1&amp;":F"&amp;ROW())),0)</f>
        <v>0</v>
      </c>
    </row>
    <row r="376" spans="2:8" x14ac:dyDescent="0.25">
      <c r="B376" t="s">
        <v>16</v>
      </c>
      <c r="C376" t="s">
        <v>8</v>
      </c>
      <c r="D376" s="1">
        <v>45475</v>
      </c>
      <c r="E376">
        <v>0</v>
      </c>
      <c r="G376">
        <f>(Tableau1[[#This Row],[H Hebdo]]+F369+F362+F355+F348+F341+F334+F327+F320+F313+F306+F299)/12</f>
        <v>0</v>
      </c>
      <c r="H376" cm="1">
        <f t="array" aca="1" ref="H376" ca="1">IF(AND(WEEKDAY(Tableau1[[#This Row],[Date]],2)=6,IFERROR(INDIRECT("B"&amp;ROW()-(11*7)-1)=B376,FALSE)),AVERAGE(INDIRECT("F"&amp;ROW()-(11*7)-1&amp;":F"&amp;ROW())),0)</f>
        <v>0</v>
      </c>
    </row>
    <row r="377" spans="2:8" x14ac:dyDescent="0.25">
      <c r="B377" t="s">
        <v>16</v>
      </c>
      <c r="C377" t="s">
        <v>9</v>
      </c>
      <c r="D377" s="1">
        <v>45476</v>
      </c>
      <c r="E377">
        <v>0</v>
      </c>
      <c r="G377">
        <f>(Tableau1[[#This Row],[H Hebdo]]+F370+F363+F356+F349+F342+F335+F328+F321+F314+F307+F300)/12</f>
        <v>0</v>
      </c>
      <c r="H377" cm="1">
        <f t="array" aca="1" ref="H377" ca="1">IF(AND(WEEKDAY(Tableau1[[#This Row],[Date]],2)=6,IFERROR(INDIRECT("B"&amp;ROW()-(11*7)-1)=B377,FALSE)),AVERAGE(INDIRECT("F"&amp;ROW()-(11*7)-1&amp;":F"&amp;ROW())),0)</f>
        <v>0</v>
      </c>
    </row>
    <row r="378" spans="2:8" x14ac:dyDescent="0.25">
      <c r="B378" t="s">
        <v>16</v>
      </c>
      <c r="C378" t="s">
        <v>10</v>
      </c>
      <c r="D378" s="1">
        <v>45477</v>
      </c>
      <c r="E378">
        <v>0</v>
      </c>
      <c r="G378">
        <f>(Tableau1[[#This Row],[H Hebdo]]+F371+F364+F357+F350+F343+F336+F329+F322+F315+F308+F301)/12</f>
        <v>0</v>
      </c>
      <c r="H378" cm="1">
        <f t="array" aca="1" ref="H378" ca="1">IF(AND(WEEKDAY(Tableau1[[#This Row],[Date]],2)=6,IFERROR(INDIRECT("B"&amp;ROW()-(11*7)-1)=B378,FALSE)),AVERAGE(INDIRECT("F"&amp;ROW()-(11*7)-1&amp;":F"&amp;ROW())),0)</f>
        <v>0</v>
      </c>
    </row>
    <row r="379" spans="2:8" x14ac:dyDescent="0.25">
      <c r="B379" t="s">
        <v>16</v>
      </c>
      <c r="C379" t="s">
        <v>11</v>
      </c>
      <c r="D379" s="1">
        <v>45478</v>
      </c>
      <c r="E379">
        <v>0</v>
      </c>
      <c r="G379">
        <f>(Tableau1[[#This Row],[H Hebdo]]+F372+F365+F358+F351+F344+F337+F330+F323+F316+F309+F302)/12</f>
        <v>0</v>
      </c>
      <c r="H379" cm="1">
        <f t="array" aca="1" ref="H379" ca="1">IF(AND(WEEKDAY(Tableau1[[#This Row],[Date]],2)=6,IFERROR(INDIRECT("B"&amp;ROW()-(11*7)-1)=B379,FALSE)),AVERAGE(INDIRECT("F"&amp;ROW()-(11*7)-1&amp;":F"&amp;ROW())),0)</f>
        <v>0</v>
      </c>
    </row>
    <row r="380" spans="2:8" x14ac:dyDescent="0.25">
      <c r="B380" t="s">
        <v>16</v>
      </c>
      <c r="C380" t="s">
        <v>12</v>
      </c>
      <c r="D380" s="1">
        <v>45479</v>
      </c>
      <c r="E380">
        <v>0</v>
      </c>
      <c r="F380">
        <v>0</v>
      </c>
      <c r="G380">
        <f>(Tableau1[[#This Row],[H Hebdo]]+F373+F366+F359+F352+F345+F338+F331+F324+F317+F310+F303)/12</f>
        <v>23.75</v>
      </c>
      <c r="H380" cm="1">
        <f t="array" aca="1" ref="H380" ca="1">IF(AND(WEEKDAY(Tableau1[[#This Row],[Date]],2)=6,IFERROR(INDIRECT("B"&amp;ROW()-(11*7)-1)=B380,FALSE)),AVERAGE(INDIRECT("F"&amp;ROW()-(11*7)-1&amp;":F"&amp;ROW())),0)</f>
        <v>23.75</v>
      </c>
    </row>
    <row r="381" spans="2:8" x14ac:dyDescent="0.25">
      <c r="B381" t="s">
        <v>16</v>
      </c>
      <c r="C381" t="s">
        <v>6</v>
      </c>
      <c r="D381" s="1">
        <v>45480</v>
      </c>
      <c r="E381">
        <v>0</v>
      </c>
      <c r="G381">
        <f>(Tableau1[[#This Row],[H Hebdo]]+F374+F367+F360+F353+F346+F339+F332+F325+F318+F311+F304)/12</f>
        <v>0</v>
      </c>
      <c r="H381" cm="1">
        <f t="array" aca="1" ref="H381" ca="1">IF(AND(WEEKDAY(Tableau1[[#This Row],[Date]],2)=6,IFERROR(INDIRECT("B"&amp;ROW()-(11*7)-1)=B381,FALSE)),AVERAGE(INDIRECT("F"&amp;ROW()-(11*7)-1&amp;":F"&amp;ROW())),0)</f>
        <v>0</v>
      </c>
    </row>
    <row r="382" spans="2:8" x14ac:dyDescent="0.25">
      <c r="B382" t="s">
        <v>16</v>
      </c>
      <c r="C382" t="s">
        <v>7</v>
      </c>
      <c r="D382" s="1">
        <v>45481</v>
      </c>
      <c r="E382">
        <v>0</v>
      </c>
      <c r="G382">
        <f>(Tableau1[[#This Row],[H Hebdo]]+F375+F368+F361+F354+F347+F340+F333+F326+F319+F312+F305)/12</f>
        <v>0</v>
      </c>
      <c r="H382" cm="1">
        <f t="array" aca="1" ref="H382" ca="1">IF(AND(WEEKDAY(Tableau1[[#This Row],[Date]],2)=6,IFERROR(INDIRECT("B"&amp;ROW()-(11*7)-1)=B382,FALSE)),AVERAGE(INDIRECT("F"&amp;ROW()-(11*7)-1&amp;":F"&amp;ROW())),0)</f>
        <v>0</v>
      </c>
    </row>
    <row r="383" spans="2:8" x14ac:dyDescent="0.25">
      <c r="B383" t="s">
        <v>16</v>
      </c>
      <c r="C383" t="s">
        <v>8</v>
      </c>
      <c r="D383" s="1">
        <v>45482</v>
      </c>
      <c r="E383">
        <v>8</v>
      </c>
      <c r="G383">
        <f>(Tableau1[[#This Row],[H Hebdo]]+F376+F369+F362+F355+F348+F341+F334+F327+F320+F313+F306)/12</f>
        <v>0</v>
      </c>
      <c r="H383" cm="1">
        <f t="array" aca="1" ref="H383" ca="1">IF(AND(WEEKDAY(Tableau1[[#This Row],[Date]],2)=6,IFERROR(INDIRECT("B"&amp;ROW()-(11*7)-1)=B383,FALSE)),AVERAGE(INDIRECT("F"&amp;ROW()-(11*7)-1&amp;":F"&amp;ROW())),0)</f>
        <v>0</v>
      </c>
    </row>
    <row r="384" spans="2:8" x14ac:dyDescent="0.25">
      <c r="B384" t="s">
        <v>16</v>
      </c>
      <c r="C384" t="s">
        <v>9</v>
      </c>
      <c r="D384" s="1">
        <v>45483</v>
      </c>
      <c r="E384">
        <v>8</v>
      </c>
      <c r="G384">
        <f>(Tableau1[[#This Row],[H Hebdo]]+F377+F370+F363+F356+F349+F342+F335+F328+F321+F314+F307)/12</f>
        <v>0</v>
      </c>
      <c r="H384" cm="1">
        <f t="array" aca="1" ref="H384" ca="1">IF(AND(WEEKDAY(Tableau1[[#This Row],[Date]],2)=6,IFERROR(INDIRECT("B"&amp;ROW()-(11*7)-1)=B384,FALSE)),AVERAGE(INDIRECT("F"&amp;ROW()-(11*7)-1&amp;":F"&amp;ROW())),0)</f>
        <v>0</v>
      </c>
    </row>
    <row r="385" spans="2:8" x14ac:dyDescent="0.25">
      <c r="B385" t="s">
        <v>16</v>
      </c>
      <c r="C385" t="s">
        <v>10</v>
      </c>
      <c r="D385" s="1">
        <v>45484</v>
      </c>
      <c r="E385">
        <v>8</v>
      </c>
      <c r="G385">
        <f>(Tableau1[[#This Row],[H Hebdo]]+F378+F371+F364+F357+F350+F343+F336+F329+F322+F315+F308)/12</f>
        <v>0</v>
      </c>
      <c r="H385" cm="1">
        <f t="array" aca="1" ref="H385" ca="1">IF(AND(WEEKDAY(Tableau1[[#This Row],[Date]],2)=6,IFERROR(INDIRECT("B"&amp;ROW()-(11*7)-1)=B385,FALSE)),AVERAGE(INDIRECT("F"&amp;ROW()-(11*7)-1&amp;":F"&amp;ROW())),0)</f>
        <v>0</v>
      </c>
    </row>
    <row r="386" spans="2:8" x14ac:dyDescent="0.25">
      <c r="B386" t="s">
        <v>16</v>
      </c>
      <c r="C386" t="s">
        <v>11</v>
      </c>
      <c r="D386" s="1">
        <v>45485</v>
      </c>
      <c r="E386">
        <v>10.25</v>
      </c>
      <c r="G386">
        <f>(Tableau1[[#This Row],[H Hebdo]]+F379+F372+F365+F358+F351+F344+F337+F330+F323+F316+F309)/12</f>
        <v>0</v>
      </c>
      <c r="H386" cm="1">
        <f t="array" aca="1" ref="H386" ca="1">IF(AND(WEEKDAY(Tableau1[[#This Row],[Date]],2)=6,IFERROR(INDIRECT("B"&amp;ROW()-(11*7)-1)=B386,FALSE)),AVERAGE(INDIRECT("F"&amp;ROW()-(11*7)-1&amp;":F"&amp;ROW())),0)</f>
        <v>0</v>
      </c>
    </row>
    <row r="387" spans="2:8" x14ac:dyDescent="0.25">
      <c r="B387" t="s">
        <v>16</v>
      </c>
      <c r="C387" t="s">
        <v>12</v>
      </c>
      <c r="D387" s="1">
        <v>45486</v>
      </c>
      <c r="E387">
        <v>5</v>
      </c>
      <c r="F387">
        <v>39.25</v>
      </c>
      <c r="G387">
        <f>(Tableau1[[#This Row],[H Hebdo]]+F380+F373+F366+F359+F352+F345+F338+F331+F324+F317+F310)/12</f>
        <v>23.833333333333332</v>
      </c>
      <c r="H387" cm="1">
        <f t="array" aca="1" ref="H387" ca="1">IF(AND(WEEKDAY(Tableau1[[#This Row],[Date]],2)=6,IFERROR(INDIRECT("B"&amp;ROW()-(11*7)-1)=B387,FALSE)),AVERAGE(INDIRECT("F"&amp;ROW()-(11*7)-1&amp;":F"&amp;ROW())),0)</f>
        <v>23.833333333333332</v>
      </c>
    </row>
    <row r="388" spans="2:8" x14ac:dyDescent="0.25">
      <c r="B388" t="s">
        <v>16</v>
      </c>
      <c r="C388" t="s">
        <v>6</v>
      </c>
      <c r="D388" s="1">
        <v>45487</v>
      </c>
      <c r="E388">
        <v>4.75</v>
      </c>
      <c r="G388">
        <f>(Tableau1[[#This Row],[H Hebdo]]+F381+F374+F367+F360+F353+F346+F339+F332+F325+F318+F311)/12</f>
        <v>0</v>
      </c>
      <c r="H388" cm="1">
        <f t="array" aca="1" ref="H388" ca="1">IF(AND(WEEKDAY(Tableau1[[#This Row],[Date]],2)=6,IFERROR(INDIRECT("B"&amp;ROW()-(11*7)-1)=B388,FALSE)),AVERAGE(INDIRECT("F"&amp;ROW()-(11*7)-1&amp;":F"&amp;ROW())),0)</f>
        <v>0</v>
      </c>
    </row>
    <row r="389" spans="2:8" x14ac:dyDescent="0.25">
      <c r="B389" t="s">
        <v>16</v>
      </c>
      <c r="C389" t="s">
        <v>7</v>
      </c>
      <c r="D389" s="1">
        <v>45488</v>
      </c>
      <c r="E389">
        <v>8</v>
      </c>
      <c r="G389">
        <f>(Tableau1[[#This Row],[H Hebdo]]+F382+F375+F368+F361+F354+F347+F340+F333+F326+F319+F312)/12</f>
        <v>0</v>
      </c>
      <c r="H389" cm="1">
        <f t="array" aca="1" ref="H389" ca="1">IF(AND(WEEKDAY(Tableau1[[#This Row],[Date]],2)=6,IFERROR(INDIRECT("B"&amp;ROW()-(11*7)-1)=B389,FALSE)),AVERAGE(INDIRECT("F"&amp;ROW()-(11*7)-1&amp;":F"&amp;ROW())),0)</f>
        <v>0</v>
      </c>
    </row>
    <row r="390" spans="2:8" x14ac:dyDescent="0.25">
      <c r="B390" t="s">
        <v>16</v>
      </c>
      <c r="C390" t="s">
        <v>8</v>
      </c>
      <c r="D390" s="1">
        <v>45489</v>
      </c>
      <c r="E390">
        <v>9.75</v>
      </c>
      <c r="G390">
        <f>(Tableau1[[#This Row],[H Hebdo]]+F383+F376+F369+F362+F355+F348+F341+F334+F327+F320+F313)/12</f>
        <v>0</v>
      </c>
      <c r="H390" cm="1">
        <f t="array" aca="1" ref="H390" ca="1">IF(AND(WEEKDAY(Tableau1[[#This Row],[Date]],2)=6,IFERROR(INDIRECT("B"&amp;ROW()-(11*7)-1)=B390,FALSE)),AVERAGE(INDIRECT("F"&amp;ROW()-(11*7)-1&amp;":F"&amp;ROW())),0)</f>
        <v>0</v>
      </c>
    </row>
    <row r="391" spans="2:8" x14ac:dyDescent="0.25">
      <c r="B391" t="s">
        <v>16</v>
      </c>
      <c r="C391" t="s">
        <v>9</v>
      </c>
      <c r="D391" s="1">
        <v>45490</v>
      </c>
      <c r="E391">
        <v>8</v>
      </c>
      <c r="G391">
        <f>(Tableau1[[#This Row],[H Hebdo]]+F384+F377+F370+F363+F356+F349+F342+F335+F328+F321+F314)/12</f>
        <v>0</v>
      </c>
      <c r="H391" cm="1">
        <f t="array" aca="1" ref="H391" ca="1">IF(AND(WEEKDAY(Tableau1[[#This Row],[Date]],2)=6,IFERROR(INDIRECT("B"&amp;ROW()-(11*7)-1)=B391,FALSE)),AVERAGE(INDIRECT("F"&amp;ROW()-(11*7)-1&amp;":F"&amp;ROW())),0)</f>
        <v>0</v>
      </c>
    </row>
    <row r="392" spans="2:8" x14ac:dyDescent="0.25">
      <c r="B392" t="s">
        <v>16</v>
      </c>
      <c r="C392" t="s">
        <v>10</v>
      </c>
      <c r="D392" s="1">
        <v>45491</v>
      </c>
      <c r="E392">
        <v>8</v>
      </c>
      <c r="G392">
        <f>(Tableau1[[#This Row],[H Hebdo]]+F385+F378+F371+F364+F357+F350+F343+F336+F329+F322+F315)/12</f>
        <v>0</v>
      </c>
      <c r="H392" cm="1">
        <f t="array" aca="1" ref="H392" ca="1">IF(AND(WEEKDAY(Tableau1[[#This Row],[Date]],2)=6,IFERROR(INDIRECT("B"&amp;ROW()-(11*7)-1)=B392,FALSE)),AVERAGE(INDIRECT("F"&amp;ROW()-(11*7)-1&amp;":F"&amp;ROW())),0)</f>
        <v>0</v>
      </c>
    </row>
    <row r="393" spans="2:8" x14ac:dyDescent="0.25">
      <c r="B393" t="s">
        <v>16</v>
      </c>
      <c r="C393" t="s">
        <v>11</v>
      </c>
      <c r="D393" s="1">
        <v>45492</v>
      </c>
      <c r="E393">
        <v>0</v>
      </c>
      <c r="G393">
        <f>(Tableau1[[#This Row],[H Hebdo]]+F386+F379+F372+F365+F358+F351+F344+F337+F330+F323+F316)/12</f>
        <v>0</v>
      </c>
      <c r="H393" cm="1">
        <f t="array" aca="1" ref="H393" ca="1">IF(AND(WEEKDAY(Tableau1[[#This Row],[Date]],2)=6,IFERROR(INDIRECT("B"&amp;ROW()-(11*7)-1)=B393,FALSE)),AVERAGE(INDIRECT("F"&amp;ROW()-(11*7)-1&amp;":F"&amp;ROW())),0)</f>
        <v>0</v>
      </c>
    </row>
    <row r="394" spans="2:8" x14ac:dyDescent="0.25">
      <c r="B394" t="s">
        <v>16</v>
      </c>
      <c r="C394" t="s">
        <v>12</v>
      </c>
      <c r="D394" s="1">
        <v>45493</v>
      </c>
      <c r="E394">
        <v>0</v>
      </c>
      <c r="F394">
        <v>38.5</v>
      </c>
      <c r="G394">
        <f>(Tableau1[[#This Row],[H Hebdo]]+F387+F380+F373+F366+F359+F352+F345+F338+F331+F324+F317)/12</f>
        <v>24.9375</v>
      </c>
      <c r="H394" cm="1">
        <f t="array" aca="1" ref="H394" ca="1">IF(AND(WEEKDAY(Tableau1[[#This Row],[Date]],2)=6,IFERROR(INDIRECT("B"&amp;ROW()-(11*7)-1)=B394,FALSE)),AVERAGE(INDIRECT("F"&amp;ROW()-(11*7)-1&amp;":F"&amp;ROW())),0)</f>
        <v>24.9375</v>
      </c>
    </row>
    <row r="395" spans="2:8" x14ac:dyDescent="0.25">
      <c r="B395" t="s">
        <v>16</v>
      </c>
      <c r="C395" t="s">
        <v>6</v>
      </c>
      <c r="D395" s="1">
        <v>45501</v>
      </c>
      <c r="E395">
        <v>0</v>
      </c>
      <c r="G395">
        <f>(Tableau1[[#This Row],[H Hebdo]]+F388+F381+F374+F367+F360+F353+F346+F339+F332+F325+F318)/12</f>
        <v>0</v>
      </c>
      <c r="H395" cm="1">
        <f t="array" aca="1" ref="H395" ca="1">IF(AND(WEEKDAY(Tableau1[[#This Row],[Date]],2)=6,IFERROR(INDIRECT("B"&amp;ROW()-(11*7)-1)=B395,FALSE)),AVERAGE(INDIRECT("F"&amp;ROW()-(11*7)-1&amp;":F"&amp;ROW())),0)</f>
        <v>0</v>
      </c>
    </row>
    <row r="396" spans="2:8" x14ac:dyDescent="0.25">
      <c r="B396" t="s">
        <v>16</v>
      </c>
      <c r="C396" t="s">
        <v>7</v>
      </c>
      <c r="D396" s="1">
        <v>45502</v>
      </c>
      <c r="E396">
        <v>0</v>
      </c>
      <c r="G396">
        <f>(Tableau1[[#This Row],[H Hebdo]]+F389+F382+F375+F368+F361+F354+F347+F340+F333+F326+F319)/12</f>
        <v>0</v>
      </c>
      <c r="H396" cm="1">
        <f t="array" aca="1" ref="H396" ca="1">IF(AND(WEEKDAY(Tableau1[[#This Row],[Date]],2)=6,IFERROR(INDIRECT("B"&amp;ROW()-(11*7)-1)=B396,FALSE)),AVERAGE(INDIRECT("F"&amp;ROW()-(11*7)-1&amp;":F"&amp;ROW())),0)</f>
        <v>0</v>
      </c>
    </row>
    <row r="397" spans="2:8" x14ac:dyDescent="0.25">
      <c r="B397" t="s">
        <v>16</v>
      </c>
      <c r="C397" t="s">
        <v>8</v>
      </c>
      <c r="D397" s="1">
        <v>45503</v>
      </c>
      <c r="E397">
        <v>0</v>
      </c>
      <c r="G397">
        <f>(Tableau1[[#This Row],[H Hebdo]]+F390+F383+F376+F369+F362+F355+F348+F341+F334+F327+F320)/12</f>
        <v>0</v>
      </c>
      <c r="H397" cm="1">
        <f t="array" aca="1" ref="H397" ca="1">IF(AND(WEEKDAY(Tableau1[[#This Row],[Date]],2)=6,IFERROR(INDIRECT("B"&amp;ROW()-(11*7)-1)=B397,FALSE)),AVERAGE(INDIRECT("F"&amp;ROW()-(11*7)-1&amp;":F"&amp;ROW())),0)</f>
        <v>0</v>
      </c>
    </row>
    <row r="398" spans="2:8" x14ac:dyDescent="0.25">
      <c r="B398" t="s">
        <v>16</v>
      </c>
      <c r="C398" t="s">
        <v>9</v>
      </c>
      <c r="D398" s="1">
        <v>45504</v>
      </c>
      <c r="E398">
        <v>0</v>
      </c>
      <c r="G398">
        <f>(Tableau1[[#This Row],[H Hebdo]]+F391+F384+F377+F370+F363+F356+F349+F342+F335+F328+F321)/12</f>
        <v>0</v>
      </c>
      <c r="H398" cm="1">
        <f t="array" aca="1" ref="H398" ca="1">IF(AND(WEEKDAY(Tableau1[[#This Row],[Date]],2)=6,IFERROR(INDIRECT("B"&amp;ROW()-(11*7)-1)=B398,FALSE)),AVERAGE(INDIRECT("F"&amp;ROW()-(11*7)-1&amp;":F"&amp;ROW())),0)</f>
        <v>0</v>
      </c>
    </row>
    <row r="399" spans="2:8" x14ac:dyDescent="0.25">
      <c r="B399" t="s">
        <v>16</v>
      </c>
      <c r="C399" t="s">
        <v>10</v>
      </c>
      <c r="D399" s="1">
        <v>45505</v>
      </c>
      <c r="E399">
        <v>0</v>
      </c>
      <c r="G399">
        <f>(Tableau1[[#This Row],[H Hebdo]]+F392+F385+F378+F371+F364+F357+F350+F343+F336+F329+F322)/12</f>
        <v>0</v>
      </c>
      <c r="H399" cm="1">
        <f t="array" aca="1" ref="H399" ca="1">IF(AND(WEEKDAY(Tableau1[[#This Row],[Date]],2)=6,IFERROR(INDIRECT("B"&amp;ROW()-(11*7)-1)=B399,FALSE)),AVERAGE(INDIRECT("F"&amp;ROW()-(11*7)-1&amp;":F"&amp;ROW())),0)</f>
        <v>0</v>
      </c>
    </row>
    <row r="400" spans="2:8" x14ac:dyDescent="0.25">
      <c r="B400" t="s">
        <v>16</v>
      </c>
      <c r="C400" t="s">
        <v>11</v>
      </c>
      <c r="D400" s="1">
        <v>45506</v>
      </c>
      <c r="E400">
        <v>0</v>
      </c>
      <c r="G400">
        <f>(Tableau1[[#This Row],[H Hebdo]]+F393+F386+F379+F372+F365+F358+F351+F344+F337+F330+F323)/12</f>
        <v>0</v>
      </c>
      <c r="H400" cm="1">
        <f t="array" aca="1" ref="H400" ca="1">IF(AND(WEEKDAY(Tableau1[[#This Row],[Date]],2)=6,IFERROR(INDIRECT("B"&amp;ROW()-(11*7)-1)=B400,FALSE)),AVERAGE(INDIRECT("F"&amp;ROW()-(11*7)-1&amp;":F"&amp;ROW())),0)</f>
        <v>0</v>
      </c>
    </row>
    <row r="401" spans="2:8" x14ac:dyDescent="0.25">
      <c r="B401" t="s">
        <v>16</v>
      </c>
      <c r="C401" t="s">
        <v>12</v>
      </c>
      <c r="D401" s="1">
        <v>45507</v>
      </c>
      <c r="E401">
        <v>0</v>
      </c>
      <c r="F401">
        <v>0</v>
      </c>
      <c r="G401">
        <f>(Tableau1[[#This Row],[H Hebdo]]+F394+F387+F380+F373+F366+F359+F352+F345+F338+F331+F324)/12</f>
        <v>24.9375</v>
      </c>
      <c r="H401" cm="1">
        <f t="array" aca="1" ref="H401" ca="1">IF(AND(WEEKDAY(Tableau1[[#This Row],[Date]],2)=6,IFERROR(INDIRECT("B"&amp;ROW()-(11*7)-1)=B401,FALSE)),AVERAGE(INDIRECT("F"&amp;ROW()-(11*7)-1&amp;":F"&amp;ROW())),0)</f>
        <v>24.9375</v>
      </c>
    </row>
    <row r="402" spans="2:8" x14ac:dyDescent="0.25">
      <c r="B402" t="s">
        <v>16</v>
      </c>
      <c r="C402" t="s">
        <v>6</v>
      </c>
      <c r="D402" s="1">
        <v>45508</v>
      </c>
      <c r="E402">
        <v>0</v>
      </c>
      <c r="G402">
        <f>(Tableau1[[#This Row],[H Hebdo]]+F395+F388+F381+F374+F367+F360+F353+F346+F339+F332+F325)/12</f>
        <v>0</v>
      </c>
      <c r="H402" cm="1">
        <f t="array" aca="1" ref="H402" ca="1">IF(AND(WEEKDAY(Tableau1[[#This Row],[Date]],2)=6,IFERROR(INDIRECT("B"&amp;ROW()-(11*7)-1)=B402,FALSE)),AVERAGE(INDIRECT("F"&amp;ROW()-(11*7)-1&amp;":F"&amp;ROW())),0)</f>
        <v>0</v>
      </c>
    </row>
    <row r="403" spans="2:8" x14ac:dyDescent="0.25">
      <c r="B403" t="s">
        <v>16</v>
      </c>
      <c r="C403" t="s">
        <v>7</v>
      </c>
      <c r="D403" s="1">
        <v>45509</v>
      </c>
      <c r="E403">
        <v>0</v>
      </c>
      <c r="G403">
        <f>(Tableau1[[#This Row],[H Hebdo]]+F396+F389+F382+F375+F368+F361+F354+F347+F340+F333+F326)/12</f>
        <v>0</v>
      </c>
      <c r="H403" cm="1">
        <f t="array" aca="1" ref="H403" ca="1">IF(AND(WEEKDAY(Tableau1[[#This Row],[Date]],2)=6,IFERROR(INDIRECT("B"&amp;ROW()-(11*7)-1)=B403,FALSE)),AVERAGE(INDIRECT("F"&amp;ROW()-(11*7)-1&amp;":F"&amp;ROW())),0)</f>
        <v>0</v>
      </c>
    </row>
    <row r="404" spans="2:8" x14ac:dyDescent="0.25">
      <c r="B404" t="s">
        <v>16</v>
      </c>
      <c r="C404" t="s">
        <v>8</v>
      </c>
      <c r="D404" s="1">
        <v>45510</v>
      </c>
      <c r="E404">
        <v>8</v>
      </c>
      <c r="G404">
        <f>(Tableau1[[#This Row],[H Hebdo]]+F397+F390+F383+F376+F369+F362+F355+F348+F341+F334+F327)/12</f>
        <v>0</v>
      </c>
      <c r="H404" cm="1">
        <f t="array" aca="1" ref="H404" ca="1">IF(AND(WEEKDAY(Tableau1[[#This Row],[Date]],2)=6,IFERROR(INDIRECT("B"&amp;ROW()-(11*7)-1)=B404,FALSE)),AVERAGE(INDIRECT("F"&amp;ROW()-(11*7)-1&amp;":F"&amp;ROW())),0)</f>
        <v>0</v>
      </c>
    </row>
    <row r="405" spans="2:8" x14ac:dyDescent="0.25">
      <c r="B405" t="s">
        <v>16</v>
      </c>
      <c r="C405" t="s">
        <v>9</v>
      </c>
      <c r="D405" s="1">
        <v>45511</v>
      </c>
      <c r="E405">
        <v>8</v>
      </c>
      <c r="G405">
        <f>(Tableau1[[#This Row],[H Hebdo]]+F398+F391+F384+F377+F370+F363+F356+F349+F342+F335+F328)/12</f>
        <v>0</v>
      </c>
      <c r="H405" cm="1">
        <f t="array" aca="1" ref="H405" ca="1">IF(AND(WEEKDAY(Tableau1[[#This Row],[Date]],2)=6,IFERROR(INDIRECT("B"&amp;ROW()-(11*7)-1)=B405,FALSE)),AVERAGE(INDIRECT("F"&amp;ROW()-(11*7)-1&amp;":F"&amp;ROW())),0)</f>
        <v>0</v>
      </c>
    </row>
    <row r="406" spans="2:8" x14ac:dyDescent="0.25">
      <c r="B406" t="s">
        <v>16</v>
      </c>
      <c r="C406" t="s">
        <v>10</v>
      </c>
      <c r="D406" s="1">
        <v>45512</v>
      </c>
      <c r="E406">
        <v>9</v>
      </c>
      <c r="G406">
        <f>(Tableau1[[#This Row],[H Hebdo]]+F399+F392+F385+F378+F371+F364+F357+F350+F343+F336+F329)/12</f>
        <v>0</v>
      </c>
      <c r="H406" cm="1">
        <f t="array" aca="1" ref="H406" ca="1">IF(AND(WEEKDAY(Tableau1[[#This Row],[Date]],2)=6,IFERROR(INDIRECT("B"&amp;ROW()-(11*7)-1)=B406,FALSE)),AVERAGE(INDIRECT("F"&amp;ROW()-(11*7)-1&amp;":F"&amp;ROW())),0)</f>
        <v>0</v>
      </c>
    </row>
    <row r="407" spans="2:8" x14ac:dyDescent="0.25">
      <c r="B407" t="s">
        <v>16</v>
      </c>
      <c r="C407" t="s">
        <v>11</v>
      </c>
      <c r="D407" s="1">
        <v>45513</v>
      </c>
      <c r="E407">
        <v>10.25</v>
      </c>
      <c r="G407">
        <f>(Tableau1[[#This Row],[H Hebdo]]+F400+F393+F386+F379+F372+F365+F358+F351+F344+F337+F330)/12</f>
        <v>0</v>
      </c>
      <c r="H407" cm="1">
        <f t="array" aca="1" ref="H407" ca="1">IF(AND(WEEKDAY(Tableau1[[#This Row],[Date]],2)=6,IFERROR(INDIRECT("B"&amp;ROW()-(11*7)-1)=B407,FALSE)),AVERAGE(INDIRECT("F"&amp;ROW()-(11*7)-1&amp;":F"&amp;ROW())),0)</f>
        <v>0</v>
      </c>
    </row>
    <row r="408" spans="2:8" x14ac:dyDescent="0.25">
      <c r="B408" t="s">
        <v>16</v>
      </c>
      <c r="C408" t="s">
        <v>12</v>
      </c>
      <c r="D408" s="1">
        <v>45514</v>
      </c>
      <c r="E408">
        <v>2.25</v>
      </c>
      <c r="F408">
        <v>37.5</v>
      </c>
      <c r="G408">
        <f>(Tableau1[[#This Row],[H Hebdo]]+F401+F394+F387+F380+F373+F366+F359+F352+F345+F338+F331)/12</f>
        <v>24.354166666666668</v>
      </c>
      <c r="H408" cm="1">
        <f t="array" aca="1" ref="H408" ca="1">IF(AND(WEEKDAY(Tableau1[[#This Row],[Date]],2)=6,IFERROR(INDIRECT("B"&amp;ROW()-(11*7)-1)=B408,FALSE)),AVERAGE(INDIRECT("F"&amp;ROW()-(11*7)-1&amp;":F"&amp;ROW())),0)</f>
        <v>24.354166666666668</v>
      </c>
    </row>
    <row r="409" spans="2:8" x14ac:dyDescent="0.25">
      <c r="B409" t="s">
        <v>16</v>
      </c>
      <c r="C409" t="s">
        <v>6</v>
      </c>
      <c r="D409" s="1">
        <v>45515</v>
      </c>
      <c r="E409">
        <v>1.75</v>
      </c>
      <c r="G409">
        <f>(Tableau1[[#This Row],[H Hebdo]]+F402+F395+F388+F381+F374+F367+F360+F353+F346+F339+F332)/12</f>
        <v>0</v>
      </c>
      <c r="H409" cm="1">
        <f t="array" aca="1" ref="H409" ca="1">IF(AND(WEEKDAY(Tableau1[[#This Row],[Date]],2)=6,IFERROR(INDIRECT("B"&amp;ROW()-(11*7)-1)=B409,FALSE)),AVERAGE(INDIRECT("F"&amp;ROW()-(11*7)-1&amp;":F"&amp;ROW())),0)</f>
        <v>0</v>
      </c>
    </row>
    <row r="410" spans="2:8" x14ac:dyDescent="0.25">
      <c r="B410" t="s">
        <v>16</v>
      </c>
      <c r="C410" t="s">
        <v>7</v>
      </c>
      <c r="D410" s="1">
        <v>45516</v>
      </c>
      <c r="E410">
        <v>10</v>
      </c>
      <c r="G410">
        <f>(Tableau1[[#This Row],[H Hebdo]]+F403+F396+F389+F382+F375+F368+F361+F354+F347+F340+F333)/12</f>
        <v>0</v>
      </c>
      <c r="H410" cm="1">
        <f t="array" aca="1" ref="H410" ca="1">IF(AND(WEEKDAY(Tableau1[[#This Row],[Date]],2)=6,IFERROR(INDIRECT("B"&amp;ROW()-(11*7)-1)=B410,FALSE)),AVERAGE(INDIRECT("F"&amp;ROW()-(11*7)-1&amp;":F"&amp;ROW())),0)</f>
        <v>0</v>
      </c>
    </row>
    <row r="411" spans="2:8" x14ac:dyDescent="0.25">
      <c r="B411" t="s">
        <v>16</v>
      </c>
      <c r="C411" t="s">
        <v>8</v>
      </c>
      <c r="D411" s="1">
        <v>45517</v>
      </c>
      <c r="E411">
        <v>10.5</v>
      </c>
      <c r="G411">
        <f>(Tableau1[[#This Row],[H Hebdo]]+F404+F397+F390+F383+F376+F369+F362+F355+F348+F341+F334)/12</f>
        <v>0</v>
      </c>
      <c r="H411" cm="1">
        <f t="array" aca="1" ref="H411" ca="1">IF(AND(WEEKDAY(Tableau1[[#This Row],[Date]],2)=6,IFERROR(INDIRECT("B"&amp;ROW()-(11*7)-1)=B411,FALSE)),AVERAGE(INDIRECT("F"&amp;ROW()-(11*7)-1&amp;":F"&amp;ROW())),0)</f>
        <v>0</v>
      </c>
    </row>
    <row r="412" spans="2:8" x14ac:dyDescent="0.25">
      <c r="B412" t="s">
        <v>16</v>
      </c>
      <c r="C412" t="s">
        <v>9</v>
      </c>
      <c r="D412" s="1">
        <v>45518</v>
      </c>
      <c r="E412">
        <v>10</v>
      </c>
      <c r="G412">
        <f>(Tableau1[[#This Row],[H Hebdo]]+F405+F398+F391+F384+F377+F370+F363+F356+F349+F342+F335)/12</f>
        <v>0</v>
      </c>
      <c r="H412" cm="1">
        <f t="array" aca="1" ref="H412" ca="1">IF(AND(WEEKDAY(Tableau1[[#This Row],[Date]],2)=6,IFERROR(INDIRECT("B"&amp;ROW()-(11*7)-1)=B412,FALSE)),AVERAGE(INDIRECT("F"&amp;ROW()-(11*7)-1&amp;":F"&amp;ROW())),0)</f>
        <v>0</v>
      </c>
    </row>
    <row r="413" spans="2:8" x14ac:dyDescent="0.25">
      <c r="B413" t="s">
        <v>16</v>
      </c>
      <c r="C413" t="s">
        <v>10</v>
      </c>
      <c r="D413" s="1">
        <v>45519</v>
      </c>
      <c r="E413">
        <v>0</v>
      </c>
      <c r="G413">
        <f>(Tableau1[[#This Row],[H Hebdo]]+F406+F399+F392+F385+F378+F371+F364+F357+F350+F343+F336)/12</f>
        <v>0</v>
      </c>
      <c r="H413" cm="1">
        <f t="array" aca="1" ref="H413" ca="1">IF(AND(WEEKDAY(Tableau1[[#This Row],[Date]],2)=6,IFERROR(INDIRECT("B"&amp;ROW()-(11*7)-1)=B413,FALSE)),AVERAGE(INDIRECT("F"&amp;ROW()-(11*7)-1&amp;":F"&amp;ROW())),0)</f>
        <v>0</v>
      </c>
    </row>
    <row r="414" spans="2:8" x14ac:dyDescent="0.25">
      <c r="B414" t="s">
        <v>16</v>
      </c>
      <c r="C414" t="s">
        <v>11</v>
      </c>
      <c r="D414" s="1">
        <v>45520</v>
      </c>
      <c r="E414">
        <v>0</v>
      </c>
      <c r="G414">
        <f>(Tableau1[[#This Row],[H Hebdo]]+F407+F400+F393+F386+F379+F372+F365+F358+F351+F344+F337)/12</f>
        <v>0</v>
      </c>
      <c r="H414" cm="1">
        <f t="array" aca="1" ref="H414" ca="1">IF(AND(WEEKDAY(Tableau1[[#This Row],[Date]],2)=6,IFERROR(INDIRECT("B"&amp;ROW()-(11*7)-1)=B414,FALSE)),AVERAGE(INDIRECT("F"&amp;ROW()-(11*7)-1&amp;":F"&amp;ROW())),0)</f>
        <v>0</v>
      </c>
    </row>
    <row r="415" spans="2:8" x14ac:dyDescent="0.25">
      <c r="B415" t="s">
        <v>16</v>
      </c>
      <c r="C415" t="s">
        <v>12</v>
      </c>
      <c r="D415" s="1">
        <v>45521</v>
      </c>
      <c r="E415">
        <v>0</v>
      </c>
      <c r="F415">
        <v>32.25</v>
      </c>
      <c r="G415">
        <f>(Tableau1[[#This Row],[H Hebdo]]+F408+F401+F394+F387+F380+F373+F366+F359+F352+F345+F338)/12</f>
        <v>24.645833333333332</v>
      </c>
      <c r="H415" cm="1">
        <f t="array" aca="1" ref="H415" ca="1">IF(AND(WEEKDAY(Tableau1[[#This Row],[Date]],2)=6,IFERROR(INDIRECT("B"&amp;ROW()-(11*7)-1)=B415,FALSE)),AVERAGE(INDIRECT("F"&amp;ROW()-(11*7)-1&amp;":F"&amp;ROW())),0)</f>
        <v>24.645833333333332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 C</cp:lastModifiedBy>
  <dcterms:created xsi:type="dcterms:W3CDTF">2024-08-21T13:37:00Z</dcterms:created>
  <dcterms:modified xsi:type="dcterms:W3CDTF">2024-08-21T15:29:23Z</dcterms:modified>
</cp:coreProperties>
</file>