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Fabgx\"/>
    </mc:Choice>
  </mc:AlternateContent>
  <xr:revisionPtr revIDLastSave="0" documentId="13_ncr:1_{35CC5768-F086-4C60-AE06-14EE63F1D29F}" xr6:coauthVersionLast="47" xr6:coauthVersionMax="47" xr10:uidLastSave="{00000000-0000-0000-0000-000000000000}"/>
  <bookViews>
    <workbookView xWindow="-120" yWindow="-120" windowWidth="29040" windowHeight="15720" xr2:uid="{8AF9A880-C0F4-4E10-81B4-BDD4829E136A}"/>
  </bookViews>
  <sheets>
    <sheet name="Rapport" sheetId="1" r:id="rId1"/>
    <sheet name="plan" sheetId="2" r:id="rId2"/>
    <sheet name="AQL" sheetId="3" r:id="rId3"/>
    <sheet name="donnée pour formules" sheetId="4" r:id="rId4"/>
  </sheets>
  <definedNames>
    <definedName name="V_NB_PIECES">Rapport!$G$9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B13" i="4"/>
  <c r="D19" i="1" s="1"/>
  <c r="C13" i="4"/>
  <c r="E19" i="1" s="1"/>
  <c r="D13" i="4"/>
  <c r="F19" i="1" s="1"/>
  <c r="E13" i="4"/>
  <c r="G19" i="1" s="1"/>
  <c r="F13" i="4"/>
  <c r="H19" i="1" s="1"/>
  <c r="A13" i="4"/>
  <c r="C19" i="1" s="1"/>
  <c r="D17" i="1"/>
  <c r="E17" i="1"/>
  <c r="F17" i="1"/>
  <c r="G17" i="1"/>
  <c r="D18" i="1"/>
  <c r="E18" i="1"/>
  <c r="F18" i="1"/>
  <c r="G18" i="1"/>
  <c r="C18" i="1"/>
  <c r="C17" i="1"/>
</calcChain>
</file>

<file path=xl/sharedStrings.xml><?xml version="1.0" encoding="utf-8"?>
<sst xmlns="http://schemas.openxmlformats.org/spreadsheetml/2006/main" count="43" uniqueCount="41">
  <si>
    <t>Fiche d'auto-contrôle</t>
  </si>
  <si>
    <t>Atelier</t>
  </si>
  <si>
    <t>Doc.QUAL01 rev 1</t>
  </si>
  <si>
    <t xml:space="preserve">Nom: </t>
  </si>
  <si>
    <t>Prénom:</t>
  </si>
  <si>
    <t xml:space="preserve">Secteur : </t>
  </si>
  <si>
    <t>Pour les moyens de mesures sans valeurs, inscrire C/OK (Conforme) ou NC/NOK (Non conforme) en fonction du résultat</t>
  </si>
  <si>
    <t>Moyen de contrôle</t>
  </si>
  <si>
    <t>Côtes ou caractéristiques</t>
  </si>
  <si>
    <t>Tolérance max</t>
  </si>
  <si>
    <t>Tolérance min</t>
  </si>
  <si>
    <t>Valeur mini autorisée</t>
  </si>
  <si>
    <t>Valeur maxi autorisée</t>
  </si>
  <si>
    <t xml:space="preserve">OF:   </t>
  </si>
  <si>
    <t xml:space="preserve">Projet:   </t>
  </si>
  <si>
    <t xml:space="preserve">Quantité conforme: </t>
  </si>
  <si>
    <t>Quantité non conforme</t>
  </si>
  <si>
    <r>
      <t xml:space="preserve">Dérogation: oui / non </t>
    </r>
    <r>
      <rPr>
        <sz val="8"/>
        <color theme="1"/>
        <rFont val="Calibri"/>
        <family val="2"/>
        <scheme val="minor"/>
      </rPr>
      <t xml:space="preserve"> rayez la mention inutile</t>
    </r>
  </si>
  <si>
    <t xml:space="preserve">Observations: </t>
  </si>
  <si>
    <t>Visa du responsable de service:</t>
  </si>
  <si>
    <t>N° pièce</t>
  </si>
  <si>
    <t>Quantité pièces:</t>
  </si>
  <si>
    <t>Article:</t>
  </si>
  <si>
    <t>Usinage</t>
  </si>
  <si>
    <t>Micromètre</t>
  </si>
  <si>
    <t>PAC</t>
  </si>
  <si>
    <t>Cales</t>
  </si>
  <si>
    <t>Micromètre intérieur</t>
  </si>
  <si>
    <t>Plan: xxxxxx</t>
  </si>
  <si>
    <t>Rev: x</t>
  </si>
  <si>
    <t>Désignation: Entretoise centrale</t>
  </si>
  <si>
    <t>Intervalle de tolérance</t>
  </si>
  <si>
    <t>Vide</t>
  </si>
  <si>
    <t>Freq1</t>
  </si>
  <si>
    <t>Freq2</t>
  </si>
  <si>
    <t>Freq3</t>
  </si>
  <si>
    <t>Freq4</t>
  </si>
  <si>
    <t>Freq5</t>
  </si>
  <si>
    <t>Freq6</t>
  </si>
  <si>
    <t>&lt;= la cellule [G9] est nommée V_NB_PIECES</t>
  </si>
  <si>
    <t>&lt;= mettre la hauteur de ligne à 0 mais ne pas la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</si>
</sst>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1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4" xfId="0" applyFill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" xfId="0" quotePrefix="1" applyNumberFormat="1" applyFont="1" applyBorder="1" applyAlignment="1">
      <alignment horizontal="center" vertical="center"/>
    </xf>
    <xf numFmtId="164" fontId="3" fillId="0" borderId="2" xfId="0" quotePrefix="1" applyNumberFormat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" fontId="3" fillId="0" borderId="13" xfId="0" quotePrefix="1" applyNumberFormat="1" applyFont="1" applyBorder="1" applyAlignment="1">
      <alignment horizontal="center" vertical="center"/>
    </xf>
    <xf numFmtId="1" fontId="3" fillId="0" borderId="8" xfId="0" quotePrefix="1" applyNumberFormat="1" applyFont="1" applyBorder="1" applyAlignment="1">
      <alignment horizontal="center" vertical="center"/>
    </xf>
    <xf numFmtId="0" fontId="8" fillId="0" borderId="11" xfId="0" applyFont="1" applyBorder="1" applyAlignment="1"/>
    <xf numFmtId="1" fontId="3" fillId="3" borderId="2" xfId="0" quotePrefix="1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/>
    <xf numFmtId="1" fontId="3" fillId="0" borderId="10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0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670892</xdr:colOff>
      <xdr:row>18</xdr:row>
      <xdr:rowOff>8281</xdr:rowOff>
    </xdr:from>
    <xdr:to>
      <xdr:col>1</xdr:col>
      <xdr:colOff>745435</xdr:colOff>
      <xdr:row>18</xdr:row>
      <xdr:rowOff>331303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3C919F5-06AC-50BE-241A-1B6CCC07ACB2}"/>
            </a:ext>
          </a:extLst>
        </xdr:cNvPr>
        <xdr:cNvSpPr txBox="1"/>
      </xdr:nvSpPr>
      <xdr:spPr>
        <a:xfrm>
          <a:off x="670892" y="3420716"/>
          <a:ext cx="836543" cy="3230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700"/>
            <a:t>Fréquence de contrôle</a:t>
          </a:r>
        </a:p>
      </xdr:txBody>
    </xdr:sp>
    <xdr:clientData/>
  </xdr:twoCellAnchor>
  <xdr:twoCellAnchor>
    <xdr:from>
      <xdr:col>0</xdr:col>
      <xdr:colOff>24848</xdr:colOff>
      <xdr:row>18</xdr:row>
      <xdr:rowOff>0</xdr:rowOff>
    </xdr:from>
    <xdr:to>
      <xdr:col>2</xdr:col>
      <xdr:colOff>0</xdr:colOff>
      <xdr:row>18</xdr:row>
      <xdr:rowOff>331304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1D76B5F0-DDBE-7777-DEBE-90D0E92B97D5}"/>
            </a:ext>
          </a:extLst>
        </xdr:cNvPr>
        <xdr:cNvCxnSpPr/>
      </xdr:nvCxnSpPr>
      <xdr:spPr>
        <a:xfrm>
          <a:off x="24848" y="3412435"/>
          <a:ext cx="1499152" cy="33130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123824</xdr:rowOff>
    </xdr:from>
    <xdr:to>
      <xdr:col>7</xdr:col>
      <xdr:colOff>688601</xdr:colOff>
      <xdr:row>37</xdr:row>
      <xdr:rowOff>19049</xdr:rowOff>
    </xdr:to>
    <xdr:pic>
      <xdr:nvPicPr>
        <xdr:cNvPr id="2" name="Image 1" descr="Une image contenant texte, diagramme, capture d’écran, Parallèle&#10;&#10;Description générée automatiquement">
          <a:extLst>
            <a:ext uri="{FF2B5EF4-FFF2-40B4-BE49-F238E27FC236}">
              <a16:creationId xmlns:a16="http://schemas.microsoft.com/office/drawing/2014/main" id="{CFB75463-DF55-411E-8F2F-3E0673C168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5929" b="16996"/>
        <a:stretch/>
      </xdr:blipFill>
      <xdr:spPr>
        <a:xfrm>
          <a:off x="0" y="504824"/>
          <a:ext cx="6022601" cy="6562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644531</xdr:colOff>
      <xdr:row>44</xdr:row>
      <xdr:rowOff>174568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BB1164C-7317-4521-B6C0-E3C8C9449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78531" cy="855656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859B17-D132-4CCD-987D-BDAB130FD342}" name="T_CTRL_PIECES" displayName="T_CTRL_PIECES" ref="A20:H35" totalsRowShown="0" headerRowDxfId="9" dataDxfId="10" headerRowBorderDxfId="12" tableBorderDxfId="13" totalsRowBorderDxfId="11">
  <autoFilter ref="A20:H35" xr:uid="{AF859B17-D132-4CCD-987D-BDAB130FD34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8F7A0BA-A94C-4490-A457-F26E802D232E}" name="N° pièce" dataDxfId="8">
      <calculatedColumnFormula>ROW()-ROW(T_CTRL_PIECES[[#Headers],[N° pièce]])</calculatedColumnFormula>
    </tableColumn>
    <tableColumn id="2" xr3:uid="{5712D5E1-B3BB-4EBD-AD24-7F49CB9198EB}" name="Vide" dataDxfId="7"/>
    <tableColumn id="3" xr3:uid="{8E5FEAD5-9B0E-4A7D-8D9E-B592EE2B9DE4}" name="Freq1" dataDxfId="6"/>
    <tableColumn id="4" xr3:uid="{FC1679A3-5D89-43E5-972A-6D03BB54E9A3}" name="Freq2" dataDxfId="5"/>
    <tableColumn id="5" xr3:uid="{0F23519B-7DED-4B16-8C1D-39720BA97B0E}" name="Freq3" dataDxfId="4"/>
    <tableColumn id="6" xr3:uid="{45F6554F-7134-465F-AB62-D6848D05A74E}" name="Freq4" dataDxfId="3"/>
    <tableColumn id="7" xr3:uid="{878C72FA-955A-40FA-9A0D-46300FBA5686}" name="Freq5" dataDxfId="2"/>
    <tableColumn id="8" xr3:uid="{4457CC33-9177-48DD-96C6-EE99F2CB06AB}" name="Freq6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85121-9364-47C9-8FC9-5B61C5FEB42E}">
  <sheetPr codeName="Feuil1"/>
  <dimension ref="A1:J41"/>
  <sheetViews>
    <sheetView tabSelected="1" topLeftCell="A4" zoomScaleNormal="100" zoomScaleSheetLayoutView="100" workbookViewId="0">
      <selection activeCell="C10" sqref="C10:H11"/>
    </sheetView>
  </sheetViews>
  <sheetFormatPr baseColWidth="10" defaultRowHeight="15" x14ac:dyDescent="0.25"/>
  <sheetData>
    <row r="1" spans="1:10" ht="24.75" customHeight="1" x14ac:dyDescent="0.25">
      <c r="A1" s="69"/>
      <c r="B1" s="70"/>
      <c r="C1" s="48" t="s">
        <v>0</v>
      </c>
      <c r="D1" s="49"/>
      <c r="E1" s="49"/>
      <c r="F1" s="50"/>
      <c r="G1" s="65" t="s">
        <v>2</v>
      </c>
      <c r="H1" s="66"/>
    </row>
    <row r="2" spans="1:10" ht="15" customHeight="1" x14ac:dyDescent="0.25">
      <c r="A2" s="54"/>
      <c r="B2" s="55"/>
      <c r="C2" s="51"/>
      <c r="D2" s="52"/>
      <c r="E2" s="52"/>
      <c r="F2" s="53"/>
      <c r="G2" s="67" t="s">
        <v>3</v>
      </c>
      <c r="H2" s="68"/>
    </row>
    <row r="3" spans="1:10" ht="9" customHeight="1" x14ac:dyDescent="0.25">
      <c r="A3" s="54"/>
      <c r="B3" s="55"/>
      <c r="C3" s="51"/>
      <c r="D3" s="52"/>
      <c r="E3" s="52"/>
      <c r="F3" s="53"/>
      <c r="G3" s="67"/>
      <c r="H3" s="68"/>
    </row>
    <row r="4" spans="1:10" ht="16.5" customHeight="1" x14ac:dyDescent="0.25">
      <c r="A4" s="54"/>
      <c r="B4" s="55"/>
      <c r="C4" s="54" t="s">
        <v>1</v>
      </c>
      <c r="D4" s="55"/>
      <c r="E4" s="55"/>
      <c r="F4" s="56"/>
      <c r="G4" s="67" t="s">
        <v>4</v>
      </c>
      <c r="H4" s="68"/>
    </row>
    <row r="5" spans="1:10" ht="9" customHeight="1" x14ac:dyDescent="0.25">
      <c r="A5" s="54"/>
      <c r="B5" s="55"/>
      <c r="C5" s="57"/>
      <c r="D5" s="58"/>
      <c r="E5" s="58"/>
      <c r="F5" s="59"/>
      <c r="G5" s="67"/>
      <c r="H5" s="68"/>
    </row>
    <row r="6" spans="1:10" x14ac:dyDescent="0.25">
      <c r="A6" s="31"/>
      <c r="B6" s="32"/>
      <c r="C6" s="33"/>
      <c r="D6" s="33"/>
      <c r="E6" s="33"/>
      <c r="F6" s="33"/>
      <c r="G6" s="32"/>
      <c r="H6" s="34"/>
    </row>
    <row r="7" spans="1:10" x14ac:dyDescent="0.25">
      <c r="A7" s="60" t="s">
        <v>14</v>
      </c>
      <c r="B7" s="61"/>
      <c r="C7" s="61"/>
      <c r="D7" s="62"/>
      <c r="E7" s="41" t="s">
        <v>28</v>
      </c>
      <c r="F7" s="42"/>
      <c r="G7" s="42"/>
      <c r="H7" s="2" t="s">
        <v>29</v>
      </c>
    </row>
    <row r="8" spans="1:10" x14ac:dyDescent="0.25">
      <c r="A8" s="60" t="s">
        <v>22</v>
      </c>
      <c r="B8" s="61"/>
      <c r="C8" s="61"/>
      <c r="D8" s="62"/>
      <c r="E8" s="63" t="s">
        <v>30</v>
      </c>
      <c r="F8" s="64"/>
      <c r="G8" s="64"/>
      <c r="H8" s="64"/>
    </row>
    <row r="9" spans="1:10" x14ac:dyDescent="0.25">
      <c r="A9" s="43" t="s">
        <v>13</v>
      </c>
      <c r="B9" s="44"/>
      <c r="C9" s="44"/>
      <c r="D9" s="45"/>
      <c r="E9" s="46" t="s">
        <v>21</v>
      </c>
      <c r="F9" s="47"/>
      <c r="G9" s="46">
        <v>15</v>
      </c>
      <c r="H9" s="47"/>
      <c r="J9" t="s">
        <v>39</v>
      </c>
    </row>
    <row r="10" spans="1:10" x14ac:dyDescent="0.25">
      <c r="A10" s="5"/>
      <c r="B10" s="5"/>
      <c r="C10" s="35"/>
      <c r="D10" s="35"/>
      <c r="E10" s="35"/>
      <c r="F10" s="35"/>
      <c r="G10" s="35"/>
      <c r="H10" s="35"/>
    </row>
    <row r="11" spans="1:10" x14ac:dyDescent="0.25">
      <c r="A11" s="1" t="s">
        <v>5</v>
      </c>
      <c r="B11" s="3" t="s">
        <v>23</v>
      </c>
      <c r="C11" s="36"/>
      <c r="D11" s="33"/>
      <c r="E11" s="33"/>
      <c r="F11" s="33"/>
      <c r="G11" s="33"/>
      <c r="H11" s="33"/>
    </row>
    <row r="12" spans="1:10" x14ac:dyDescent="0.25">
      <c r="A12" s="37" t="s">
        <v>6</v>
      </c>
      <c r="B12" s="38"/>
      <c r="C12" s="39"/>
      <c r="D12" s="39"/>
      <c r="E12" s="39"/>
      <c r="F12" s="39"/>
      <c r="G12" s="39"/>
      <c r="H12" s="40"/>
    </row>
    <row r="13" spans="1:10" ht="21" customHeight="1" x14ac:dyDescent="0.25">
      <c r="A13" s="29" t="s">
        <v>7</v>
      </c>
      <c r="B13" s="30"/>
      <c r="C13" s="4" t="s">
        <v>26</v>
      </c>
      <c r="D13" s="4" t="s">
        <v>25</v>
      </c>
      <c r="E13" s="6" t="s">
        <v>27</v>
      </c>
      <c r="F13" s="4" t="s">
        <v>25</v>
      </c>
      <c r="G13" s="4" t="s">
        <v>24</v>
      </c>
      <c r="H13" s="4"/>
    </row>
    <row r="14" spans="1:10" ht="21.75" customHeight="1" x14ac:dyDescent="0.25">
      <c r="A14" s="29" t="s">
        <v>8</v>
      </c>
      <c r="B14" s="30"/>
      <c r="C14" s="8">
        <v>20</v>
      </c>
      <c r="D14" s="4">
        <v>74.900000000000006</v>
      </c>
      <c r="E14" s="7">
        <v>70</v>
      </c>
      <c r="F14" s="4">
        <v>115</v>
      </c>
      <c r="G14" s="4">
        <v>17</v>
      </c>
      <c r="H14" s="4"/>
    </row>
    <row r="15" spans="1:10" ht="12" customHeight="1" x14ac:dyDescent="0.25">
      <c r="A15" s="26" t="s">
        <v>9</v>
      </c>
      <c r="B15" s="26"/>
      <c r="C15" s="7">
        <v>2.5999999999999999E-2</v>
      </c>
      <c r="D15" s="7">
        <v>0.2</v>
      </c>
      <c r="E15" s="7">
        <v>0.1</v>
      </c>
      <c r="F15" s="7">
        <v>0.2</v>
      </c>
      <c r="G15" s="7">
        <v>0.05</v>
      </c>
      <c r="H15" s="7"/>
    </row>
    <row r="16" spans="1:10" ht="12" customHeight="1" x14ac:dyDescent="0.25">
      <c r="A16" s="26" t="s">
        <v>10</v>
      </c>
      <c r="B16" s="26"/>
      <c r="C16" s="7">
        <v>-2.5999999999999999E-2</v>
      </c>
      <c r="D16" s="7">
        <v>0</v>
      </c>
      <c r="E16" s="7">
        <v>0.05</v>
      </c>
      <c r="F16" s="7">
        <v>-0.2</v>
      </c>
      <c r="G16" s="7">
        <v>0</v>
      </c>
      <c r="H16" s="7"/>
    </row>
    <row r="17" spans="1:10" ht="12" customHeight="1" x14ac:dyDescent="0.25">
      <c r="A17" s="26" t="s">
        <v>12</v>
      </c>
      <c r="B17" s="26"/>
      <c r="C17" s="10">
        <f>C14+C15</f>
        <v>20.026</v>
      </c>
      <c r="D17" s="9">
        <f t="shared" ref="D17:G17" si="0">D14+D15</f>
        <v>75.100000000000009</v>
      </c>
      <c r="E17" s="9">
        <f t="shared" si="0"/>
        <v>70.099999999999994</v>
      </c>
      <c r="F17" s="9">
        <f t="shared" si="0"/>
        <v>115.2</v>
      </c>
      <c r="G17" s="9">
        <f t="shared" si="0"/>
        <v>17.05</v>
      </c>
      <c r="H17" s="9"/>
    </row>
    <row r="18" spans="1:10" ht="12" customHeight="1" x14ac:dyDescent="0.25">
      <c r="A18" s="26" t="s">
        <v>11</v>
      </c>
      <c r="B18" s="26"/>
      <c r="C18" s="10">
        <f>C14+C16</f>
        <v>19.974</v>
      </c>
      <c r="D18" s="9">
        <f t="shared" ref="D18:G18" si="1">D14+D16</f>
        <v>74.900000000000006</v>
      </c>
      <c r="E18" s="9">
        <f t="shared" si="1"/>
        <v>70.05</v>
      </c>
      <c r="F18" s="9">
        <f t="shared" si="1"/>
        <v>114.8</v>
      </c>
      <c r="G18" s="9">
        <f t="shared" si="1"/>
        <v>17</v>
      </c>
      <c r="H18" s="9"/>
    </row>
    <row r="19" spans="1:10" ht="27" customHeight="1" x14ac:dyDescent="0.25">
      <c r="A19" s="27" t="s">
        <v>20</v>
      </c>
      <c r="B19" s="28"/>
      <c r="C19" s="11">
        <f>INDEX('donnée pour formules'!B2:D9,MATCH(G9,'donnée pour formules'!A2:A9,1),MATCH('donnée pour formules'!A13,'donnée pour formules'!B1:D1,1))</f>
        <v>4</v>
      </c>
      <c r="D19" s="4">
        <f>INDEX('donnée pour formules'!B2:D9,MATCH(G9,'donnée pour formules'!A2:A9,1),MATCH('donnée pour formules'!B13,'donnée pour formules'!B1:D1,1))</f>
        <v>6</v>
      </c>
      <c r="E19" s="4">
        <f>INDEX('donnée pour formules'!B2:D9,MATCH(G9,'donnée pour formules'!A2:A9,1),MATCH('donnée pour formules'!C13,'donnée pour formules'!B1:D1,1))</f>
        <v>4</v>
      </c>
      <c r="F19" s="4">
        <f>INDEX('donnée pour formules'!B2:D9,MATCH(G9,'donnée pour formules'!A2:A9,1),MATCH('donnée pour formules'!D13,'donnée pour formules'!B1:D1,1))</f>
        <v>6</v>
      </c>
      <c r="G19" s="4">
        <f>INDEX('donnée pour formules'!B2:D9,MATCH(G9,'donnée pour formules'!A2:A9,1),MATCH('donnée pour formules'!E13,'donnée pour formules'!B1:D1,1))</f>
        <v>4</v>
      </c>
      <c r="H19" s="4">
        <f>INDEX('donnée pour formules'!B2:D9,MATCH(G9,'donnée pour formules'!A2:A9,1),MATCH('donnée pour formules'!F13,'donnée pour formules'!B1:D1,1))</f>
        <v>3</v>
      </c>
    </row>
    <row r="20" spans="1:10" ht="26.25" customHeight="1" x14ac:dyDescent="0.25">
      <c r="A20" s="71" t="s">
        <v>20</v>
      </c>
      <c r="B20" s="72" t="s">
        <v>32</v>
      </c>
      <c r="C20" s="73" t="s">
        <v>33</v>
      </c>
      <c r="D20" s="73" t="s">
        <v>34</v>
      </c>
      <c r="E20" s="73" t="s">
        <v>35</v>
      </c>
      <c r="F20" s="73" t="s">
        <v>36</v>
      </c>
      <c r="G20" s="73" t="s">
        <v>37</v>
      </c>
      <c r="H20" s="74" t="s">
        <v>38</v>
      </c>
      <c r="J20" t="s">
        <v>40</v>
      </c>
    </row>
    <row r="21" spans="1:10" x14ac:dyDescent="0.25">
      <c r="A21" s="77">
        <f>ROW()-ROW(T_CTRL_PIECES[[#Headers],[N° pièce]])</f>
        <v>1</v>
      </c>
      <c r="B21" s="75"/>
      <c r="C21" s="76"/>
      <c r="D21" s="76"/>
      <c r="E21" s="76"/>
      <c r="F21" s="76"/>
      <c r="G21" s="76"/>
      <c r="H21" s="78"/>
    </row>
    <row r="22" spans="1:10" x14ac:dyDescent="0.25">
      <c r="A22" s="77">
        <f>ROW()-ROW(T_CTRL_PIECES[[#Headers],[N° pièce]])</f>
        <v>2</v>
      </c>
      <c r="B22" s="75"/>
      <c r="C22" s="76"/>
      <c r="D22" s="76"/>
      <c r="E22" s="76"/>
      <c r="F22" s="76"/>
      <c r="G22" s="76"/>
      <c r="H22" s="78"/>
    </row>
    <row r="23" spans="1:10" x14ac:dyDescent="0.25">
      <c r="A23" s="77">
        <f>ROW()-ROW(T_CTRL_PIECES[[#Headers],[N° pièce]])</f>
        <v>3</v>
      </c>
      <c r="B23" s="75"/>
      <c r="C23" s="76"/>
      <c r="D23" s="76"/>
      <c r="E23" s="76"/>
      <c r="F23" s="76"/>
      <c r="G23" s="76"/>
      <c r="H23" s="78"/>
    </row>
    <row r="24" spans="1:10" x14ac:dyDescent="0.25">
      <c r="A24" s="77">
        <f>ROW()-ROW(T_CTRL_PIECES[[#Headers],[N° pièce]])</f>
        <v>4</v>
      </c>
      <c r="B24" s="75"/>
      <c r="C24" s="76"/>
      <c r="D24" s="76"/>
      <c r="E24" s="76"/>
      <c r="F24" s="76"/>
      <c r="G24" s="76"/>
      <c r="H24" s="78"/>
    </row>
    <row r="25" spans="1:10" x14ac:dyDescent="0.25">
      <c r="A25" s="77">
        <f>ROW()-ROW(T_CTRL_PIECES[[#Headers],[N° pièce]])</f>
        <v>5</v>
      </c>
      <c r="B25" s="75"/>
      <c r="C25" s="76"/>
      <c r="D25" s="76"/>
      <c r="E25" s="76"/>
      <c r="F25" s="76"/>
      <c r="G25" s="76"/>
      <c r="H25" s="78"/>
    </row>
    <row r="26" spans="1:10" x14ac:dyDescent="0.25">
      <c r="A26" s="77">
        <f>ROW()-ROW(T_CTRL_PIECES[[#Headers],[N° pièce]])</f>
        <v>6</v>
      </c>
      <c r="B26" s="75"/>
      <c r="C26" s="76"/>
      <c r="D26" s="76"/>
      <c r="E26" s="76"/>
      <c r="F26" s="76"/>
      <c r="G26" s="76"/>
      <c r="H26" s="78"/>
    </row>
    <row r="27" spans="1:10" x14ac:dyDescent="0.25">
      <c r="A27" s="77">
        <f>ROW()-ROW(T_CTRL_PIECES[[#Headers],[N° pièce]])</f>
        <v>7</v>
      </c>
      <c r="B27" s="75"/>
      <c r="C27" s="76"/>
      <c r="D27" s="76"/>
      <c r="E27" s="76"/>
      <c r="F27" s="76"/>
      <c r="G27" s="76"/>
      <c r="H27" s="78"/>
    </row>
    <row r="28" spans="1:10" x14ac:dyDescent="0.25">
      <c r="A28" s="77">
        <f>ROW()-ROW(T_CTRL_PIECES[[#Headers],[N° pièce]])</f>
        <v>8</v>
      </c>
      <c r="B28" s="75"/>
      <c r="C28" s="76"/>
      <c r="D28" s="76"/>
      <c r="E28" s="76"/>
      <c r="F28" s="76"/>
      <c r="G28" s="76"/>
      <c r="H28" s="78"/>
    </row>
    <row r="29" spans="1:10" x14ac:dyDescent="0.25">
      <c r="A29" s="77">
        <f>ROW()-ROW(T_CTRL_PIECES[[#Headers],[N° pièce]])</f>
        <v>9</v>
      </c>
      <c r="B29" s="75"/>
      <c r="C29" s="76"/>
      <c r="D29" s="76"/>
      <c r="E29" s="76"/>
      <c r="F29" s="76"/>
      <c r="G29" s="76"/>
      <c r="H29" s="78"/>
    </row>
    <row r="30" spans="1:10" x14ac:dyDescent="0.25">
      <c r="A30" s="77">
        <f>ROW()-ROW(T_CTRL_PIECES[[#Headers],[N° pièce]])</f>
        <v>10</v>
      </c>
      <c r="B30" s="75"/>
      <c r="C30" s="76"/>
      <c r="D30" s="76"/>
      <c r="E30" s="76"/>
      <c r="F30" s="76"/>
      <c r="G30" s="76"/>
      <c r="H30" s="78"/>
    </row>
    <row r="31" spans="1:10" x14ac:dyDescent="0.25">
      <c r="A31" s="77">
        <f>ROW()-ROW(T_CTRL_PIECES[[#Headers],[N° pièce]])</f>
        <v>11</v>
      </c>
      <c r="B31" s="75"/>
      <c r="C31" s="76"/>
      <c r="D31" s="76"/>
      <c r="E31" s="76"/>
      <c r="F31" s="76"/>
      <c r="G31" s="76"/>
      <c r="H31" s="78"/>
    </row>
    <row r="32" spans="1:10" x14ac:dyDescent="0.25">
      <c r="A32" s="77">
        <f>ROW()-ROW(T_CTRL_PIECES[[#Headers],[N° pièce]])</f>
        <v>12</v>
      </c>
      <c r="B32" s="75"/>
      <c r="C32" s="76"/>
      <c r="D32" s="76"/>
      <c r="E32" s="76"/>
      <c r="F32" s="76"/>
      <c r="G32" s="76"/>
      <c r="H32" s="78"/>
    </row>
    <row r="33" spans="1:8" x14ac:dyDescent="0.25">
      <c r="A33" s="77">
        <f>ROW()-ROW(T_CTRL_PIECES[[#Headers],[N° pièce]])</f>
        <v>13</v>
      </c>
      <c r="B33" s="75"/>
      <c r="C33" s="76"/>
      <c r="D33" s="76"/>
      <c r="E33" s="76"/>
      <c r="F33" s="76"/>
      <c r="G33" s="76"/>
      <c r="H33" s="78"/>
    </row>
    <row r="34" spans="1:8" x14ac:dyDescent="0.25">
      <c r="A34" s="77">
        <f>ROW()-ROW(T_CTRL_PIECES[[#Headers],[N° pièce]])</f>
        <v>14</v>
      </c>
      <c r="B34" s="75"/>
      <c r="C34" s="76"/>
      <c r="D34" s="76"/>
      <c r="E34" s="76"/>
      <c r="F34" s="76"/>
      <c r="G34" s="76"/>
      <c r="H34" s="78"/>
    </row>
    <row r="35" spans="1:8" x14ac:dyDescent="0.25">
      <c r="A35" s="77">
        <f>ROW()-ROW(T_CTRL_PIECES[[#Headers],[N° pièce]])</f>
        <v>15</v>
      </c>
      <c r="B35" s="75"/>
      <c r="C35" s="76"/>
      <c r="D35" s="76"/>
      <c r="E35" s="76"/>
      <c r="F35" s="76"/>
      <c r="G35" s="76"/>
      <c r="H35" s="78"/>
    </row>
    <row r="36" spans="1:8" x14ac:dyDescent="0.25">
      <c r="A36" s="14" t="s">
        <v>15</v>
      </c>
      <c r="B36" s="15"/>
      <c r="C36" s="16"/>
      <c r="D36" s="14" t="s">
        <v>16</v>
      </c>
      <c r="E36" s="15"/>
      <c r="F36" s="16"/>
      <c r="G36" s="20" t="s">
        <v>17</v>
      </c>
      <c r="H36" s="21"/>
    </row>
    <row r="37" spans="1:8" x14ac:dyDescent="0.25">
      <c r="A37" s="17"/>
      <c r="B37" s="18"/>
      <c r="C37" s="19"/>
      <c r="D37" s="17"/>
      <c r="E37" s="18"/>
      <c r="F37" s="19"/>
      <c r="G37" s="22"/>
      <c r="H37" s="23"/>
    </row>
    <row r="38" spans="1:8" x14ac:dyDescent="0.25">
      <c r="A38" s="24" t="s">
        <v>18</v>
      </c>
      <c r="B38" s="24"/>
      <c r="C38" s="24"/>
      <c r="D38" s="24"/>
      <c r="E38" s="24"/>
      <c r="F38" s="25" t="s">
        <v>19</v>
      </c>
      <c r="G38" s="25"/>
      <c r="H38" s="25"/>
    </row>
    <row r="39" spans="1:8" x14ac:dyDescent="0.25">
      <c r="A39" s="24"/>
      <c r="B39" s="24"/>
      <c r="C39" s="24"/>
      <c r="D39" s="24"/>
      <c r="E39" s="24"/>
      <c r="F39" s="25"/>
      <c r="G39" s="25"/>
      <c r="H39" s="25"/>
    </row>
    <row r="40" spans="1:8" x14ac:dyDescent="0.25">
      <c r="A40" s="24"/>
      <c r="B40" s="24"/>
      <c r="C40" s="24"/>
      <c r="D40" s="24"/>
      <c r="E40" s="24"/>
      <c r="F40" s="25"/>
      <c r="G40" s="25"/>
      <c r="H40" s="25"/>
    </row>
    <row r="41" spans="1:8" x14ac:dyDescent="0.25">
      <c r="A41" s="24"/>
      <c r="B41" s="24"/>
      <c r="C41" s="24"/>
      <c r="D41" s="24"/>
      <c r="E41" s="24"/>
      <c r="F41" s="25"/>
      <c r="G41" s="25"/>
      <c r="H41" s="25"/>
    </row>
  </sheetData>
  <mergeCells count="28">
    <mergeCell ref="C1:F3"/>
    <mergeCell ref="C4:F5"/>
    <mergeCell ref="A7:D7"/>
    <mergeCell ref="A8:D8"/>
    <mergeCell ref="E8:H8"/>
    <mergeCell ref="G1:H1"/>
    <mergeCell ref="G2:H3"/>
    <mergeCell ref="G4:H5"/>
    <mergeCell ref="A1:B5"/>
    <mergeCell ref="A6:H6"/>
    <mergeCell ref="C10:H11"/>
    <mergeCell ref="A12:H12"/>
    <mergeCell ref="A13:B13"/>
    <mergeCell ref="E7:G7"/>
    <mergeCell ref="A9:D9"/>
    <mergeCell ref="E9:F9"/>
    <mergeCell ref="G9:H9"/>
    <mergeCell ref="A18:B18"/>
    <mergeCell ref="A19:B19"/>
    <mergeCell ref="A14:B14"/>
    <mergeCell ref="A15:B15"/>
    <mergeCell ref="A16:B16"/>
    <mergeCell ref="A17:B17"/>
    <mergeCell ref="D36:F37"/>
    <mergeCell ref="G36:H37"/>
    <mergeCell ref="A38:E41"/>
    <mergeCell ref="F38:H41"/>
    <mergeCell ref="A36:C37"/>
  </mergeCells>
  <phoneticPr fontId="9" type="noConversion"/>
  <conditionalFormatting sqref="C21:G35">
    <cfRule type="expression" dxfId="0" priority="1">
      <formula>OR($A21=1,$A21=$G$9,MOD($A21-1,C$19)=0)</formula>
    </cfRule>
  </conditionalFormatting>
  <pageMargins left="0.25" right="0.25" top="0.75" bottom="0.75" header="0.3" footer="0.3"/>
  <pageSetup paperSize="9" orientation="portrait" r:id="rId1"/>
  <headerFooter>
    <oddFooter>Page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76EE1-E9A2-427A-BA4F-F3B5AA9DBF0A}">
  <sheetPr codeName="Feuil2"/>
  <dimension ref="A1"/>
  <sheetViews>
    <sheetView workbookViewId="0">
      <selection activeCell="K23" sqref="K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F788-405F-4689-953C-50C7690B39C3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3B245-A195-4D8B-9B81-F0C38933C09F}">
  <sheetPr codeName="Feuil4"/>
  <dimension ref="A1:I13"/>
  <sheetViews>
    <sheetView workbookViewId="0">
      <selection activeCell="I39" sqref="I39"/>
    </sheetView>
  </sheetViews>
  <sheetFormatPr baseColWidth="10" defaultRowHeight="15" x14ac:dyDescent="0.25"/>
  <sheetData>
    <row r="1" spans="1:9" x14ac:dyDescent="0.25">
      <c r="B1" s="12">
        <v>0</v>
      </c>
      <c r="C1" s="13">
        <v>4.99E-2</v>
      </c>
      <c r="D1" s="12">
        <v>0.1</v>
      </c>
    </row>
    <row r="2" spans="1:9" x14ac:dyDescent="0.25">
      <c r="A2" s="12">
        <v>2</v>
      </c>
      <c r="B2" s="12">
        <v>2</v>
      </c>
      <c r="C2" s="12">
        <v>3</v>
      </c>
      <c r="D2" s="12">
        <v>4</v>
      </c>
    </row>
    <row r="3" spans="1:9" x14ac:dyDescent="0.25">
      <c r="A3" s="12">
        <v>9</v>
      </c>
      <c r="B3" s="12">
        <v>3</v>
      </c>
      <c r="C3" s="12">
        <v>4</v>
      </c>
      <c r="D3" s="12">
        <v>6</v>
      </c>
    </row>
    <row r="4" spans="1:9" x14ac:dyDescent="0.25">
      <c r="A4" s="12">
        <v>16</v>
      </c>
      <c r="B4" s="12">
        <v>3</v>
      </c>
      <c r="C4" s="12">
        <v>5</v>
      </c>
      <c r="D4" s="12">
        <v>11</v>
      </c>
    </row>
    <row r="5" spans="1:9" x14ac:dyDescent="0.25">
      <c r="A5" s="12">
        <v>26</v>
      </c>
      <c r="B5" s="12">
        <v>4</v>
      </c>
      <c r="C5" s="12">
        <v>5</v>
      </c>
      <c r="D5" s="12">
        <v>13</v>
      </c>
    </row>
    <row r="6" spans="1:9" x14ac:dyDescent="0.25">
      <c r="A6" s="12">
        <v>51</v>
      </c>
      <c r="B6" s="12">
        <v>4</v>
      </c>
      <c r="C6" s="12">
        <v>6</v>
      </c>
      <c r="D6" s="12">
        <v>15</v>
      </c>
    </row>
    <row r="7" spans="1:9" x14ac:dyDescent="0.25">
      <c r="A7" s="12">
        <v>91</v>
      </c>
      <c r="B7" s="12">
        <v>5</v>
      </c>
      <c r="C7" s="12">
        <v>7</v>
      </c>
      <c r="D7" s="12">
        <v>16</v>
      </c>
    </row>
    <row r="8" spans="1:9" x14ac:dyDescent="0.25">
      <c r="A8" s="12">
        <v>151</v>
      </c>
      <c r="B8" s="12">
        <v>5</v>
      </c>
      <c r="C8" s="12">
        <v>7</v>
      </c>
      <c r="D8" s="12">
        <v>18</v>
      </c>
    </row>
    <row r="9" spans="1:9" x14ac:dyDescent="0.25">
      <c r="A9" s="12">
        <v>281</v>
      </c>
      <c r="B9" s="12">
        <v>6</v>
      </c>
      <c r="C9" s="12">
        <v>8</v>
      </c>
      <c r="D9" s="12">
        <v>21</v>
      </c>
    </row>
    <row r="13" spans="1:9" x14ac:dyDescent="0.25">
      <c r="A13">
        <f>Rapport!C15-Rapport!C16</f>
        <v>5.1999999999999998E-2</v>
      </c>
      <c r="B13">
        <f>Rapport!D15-Rapport!D16</f>
        <v>0.2</v>
      </c>
      <c r="C13">
        <f>Rapport!E15-Rapport!E16</f>
        <v>0.05</v>
      </c>
      <c r="D13">
        <f>Rapport!F15-Rapport!F16</f>
        <v>0.4</v>
      </c>
      <c r="E13">
        <f>Rapport!G15-Rapport!G16</f>
        <v>0.05</v>
      </c>
      <c r="F13">
        <f>Rapport!H15-Rapport!H16</f>
        <v>0</v>
      </c>
      <c r="I13" t="s">
        <v>31</v>
      </c>
    </row>
  </sheetData>
  <pageMargins left="0.7" right="0.7" top="0.75" bottom="0.75" header="0.3" footer="0.3"/>
  <cellWatches>
    <cellWatch r="A1"/>
    <cellWatch r="B1"/>
    <cellWatch r="C1"/>
    <cellWatch r="D1"/>
    <cellWatch r="E1"/>
    <cellWatch r="F1"/>
    <cellWatch r="A2"/>
    <cellWatch r="B2"/>
    <cellWatch r="C2"/>
    <cellWatch r="D2"/>
    <cellWatch r="E2"/>
    <cellWatch r="F2"/>
    <cellWatch r="A3"/>
    <cellWatch r="B3"/>
    <cellWatch r="C3"/>
    <cellWatch r="D3"/>
    <cellWatch r="E3"/>
    <cellWatch r="F3"/>
    <cellWatch r="A4"/>
    <cellWatch r="B4"/>
    <cellWatch r="C4"/>
    <cellWatch r="D4"/>
    <cellWatch r="E4"/>
    <cellWatch r="F4"/>
    <cellWatch r="A5"/>
    <cellWatch r="B5"/>
    <cellWatch r="C5"/>
    <cellWatch r="D5"/>
    <cellWatch r="E5"/>
    <cellWatch r="F5"/>
    <cellWatch r="A6"/>
    <cellWatch r="B6"/>
    <cellWatch r="C6"/>
    <cellWatch r="D6"/>
    <cellWatch r="E6"/>
    <cellWatch r="F6"/>
    <cellWatch r="A7"/>
    <cellWatch r="B7"/>
    <cellWatch r="C7"/>
    <cellWatch r="D7"/>
    <cellWatch r="E7"/>
    <cellWatch r="F7"/>
    <cellWatch r="A8"/>
    <cellWatch r="B8"/>
    <cellWatch r="C8"/>
    <cellWatch r="D8"/>
    <cellWatch r="E8"/>
    <cellWatch r="F8"/>
    <cellWatch r="A9"/>
    <cellWatch r="B9"/>
    <cellWatch r="C9"/>
    <cellWatch r="D9"/>
    <cellWatch r="E9"/>
    <cellWatch r="F9"/>
    <cellWatch r="A10"/>
    <cellWatch r="B10"/>
    <cellWatch r="C10"/>
    <cellWatch r="D10"/>
    <cellWatch r="E10"/>
    <cellWatch r="F10"/>
    <cellWatch r="A11"/>
    <cellWatch r="B11"/>
    <cellWatch r="C11"/>
    <cellWatch r="D11"/>
    <cellWatch r="E11"/>
    <cellWatch r="F11"/>
    <cellWatch r="A12"/>
    <cellWatch r="B12"/>
    <cellWatch r="C12"/>
    <cellWatch r="D12"/>
    <cellWatch r="E12"/>
    <cellWatch r="F12"/>
    <cellWatch r="A13"/>
    <cellWatch r="B13"/>
    <cellWatch r="C13"/>
    <cellWatch r="D13"/>
    <cellWatch r="E13"/>
    <cellWatch r="F13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Rapport</vt:lpstr>
      <vt:lpstr>plan</vt:lpstr>
      <vt:lpstr>AQL</vt:lpstr>
      <vt:lpstr>donnée pour formules</vt:lpstr>
      <vt:lpstr>V_NB_PIECES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GOIGOUX</dc:creator>
  <cp:lastModifiedBy>Y C</cp:lastModifiedBy>
  <dcterms:created xsi:type="dcterms:W3CDTF">2023-11-10T06:15:17Z</dcterms:created>
  <dcterms:modified xsi:type="dcterms:W3CDTF">2024-01-20T17:04:42Z</dcterms:modified>
</cp:coreProperties>
</file>