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827"/>
  <workbookPr codeName="ThisWorkbook" autoCompressPictures="0"/>
  <mc:AlternateContent xmlns:mc="http://schemas.openxmlformats.org/markup-compatibility/2006">
    <mc:Choice Requires="x15">
      <x15ac:absPath xmlns:x15ac="http://schemas.microsoft.com/office/spreadsheetml/2010/11/ac" url="D:\Cylfo\EP\MONTY\"/>
    </mc:Choice>
  </mc:AlternateContent>
  <xr:revisionPtr revIDLastSave="0" documentId="13_ncr:1_{5F354D1A-181F-4775-B9E8-9AA8D85DA9DF}" xr6:coauthVersionLast="47" xr6:coauthVersionMax="47" xr10:uidLastSave="{00000000-0000-0000-0000-000000000000}"/>
  <bookViews>
    <workbookView xWindow="-120" yWindow="-120" windowWidth="29040" windowHeight="15720" tabRatio="915" activeTab="1" xr2:uid="{00000000-000D-0000-FFFF-FFFF00000000}"/>
  </bookViews>
  <sheets>
    <sheet name="récapitulatif" sheetId="3" r:id="rId1"/>
    <sheet name="élève (modèle)" sheetId="50" r:id="rId2"/>
  </sheets>
  <definedNames>
    <definedName name="_xlnm._FilterDatabase" localSheetId="1" hidden="1">'élève (modèle)'!$A$9:$CK$83</definedName>
    <definedName name="essai" localSheetId="1">#REF!</definedName>
    <definedName name="essai">#REF!</definedName>
    <definedName name="Nelson______________________________________ETCHELA" localSheetId="1">'élève (modèle)'!$A$10</definedName>
    <definedName name="Nelson______________________________________ETCHELA">#REF!</definedName>
  </definedNames>
  <calcPr calcId="191029"/>
</workbook>
</file>

<file path=xl/calcChain.xml><?xml version="1.0" encoding="utf-8"?>
<calcChain xmlns="http://schemas.openxmlformats.org/spreadsheetml/2006/main">
  <c r="D77" i="50" l="1"/>
  <c r="C77" i="50" s="1"/>
  <c r="D76" i="50"/>
  <c r="C76" i="50" s="1"/>
  <c r="D73" i="50"/>
  <c r="B73" i="50" s="1"/>
  <c r="D69" i="50"/>
  <c r="C69" i="50" s="1"/>
  <c r="D65" i="50"/>
  <c r="C65" i="50" s="1"/>
  <c r="D64" i="50"/>
  <c r="C64" i="50" s="1"/>
  <c r="D63" i="50"/>
  <c r="B63" i="50" s="1"/>
  <c r="D62" i="50"/>
  <c r="C62" i="50" s="1"/>
  <c r="D61" i="50"/>
  <c r="C61" i="50" s="1"/>
  <c r="D60" i="50"/>
  <c r="C60" i="50" s="1"/>
  <c r="D59" i="50"/>
  <c r="B59" i="50" s="1"/>
  <c r="D57" i="50"/>
  <c r="C57" i="50" s="1"/>
  <c r="D56" i="50"/>
  <c r="C56" i="50" s="1"/>
  <c r="D53" i="50"/>
  <c r="C53" i="50" s="1"/>
  <c r="D49" i="50"/>
  <c r="B49" i="50" s="1"/>
  <c r="D45" i="50"/>
  <c r="C45" i="50" s="1"/>
  <c r="D44" i="50"/>
  <c r="C44" i="50" s="1"/>
  <c r="D41" i="50"/>
  <c r="C41" i="50" s="1"/>
  <c r="D40" i="50"/>
  <c r="B40" i="50" s="1"/>
  <c r="D38" i="50"/>
  <c r="C38" i="50" s="1"/>
  <c r="D35" i="50"/>
  <c r="C35" i="50" s="1"/>
  <c r="B35" i="50"/>
  <c r="D34" i="50"/>
  <c r="C34" i="50" s="1"/>
  <c r="D33" i="50"/>
  <c r="B33" i="50" s="1"/>
  <c r="D32" i="50"/>
  <c r="C32" i="50" s="1"/>
  <c r="D30" i="50"/>
  <c r="C30" i="50" s="1"/>
  <c r="D29" i="50"/>
  <c r="C29" i="50" s="1"/>
  <c r="D25" i="50"/>
  <c r="B25" i="50" s="1"/>
  <c r="D24" i="50"/>
  <c r="C24" i="50" s="1"/>
  <c r="D23" i="50"/>
  <c r="B23" i="50" s="1"/>
  <c r="D22" i="50"/>
  <c r="D21" i="50"/>
  <c r="B21" i="50" s="1"/>
  <c r="D16" i="50"/>
  <c r="F14" i="50"/>
  <c r="G14" i="50" s="1"/>
  <c r="H14" i="50" s="1"/>
  <c r="I14" i="50" s="1"/>
  <c r="J14" i="50" s="1"/>
  <c r="K14" i="50" s="1"/>
  <c r="L14" i="50" s="1"/>
  <c r="M14" i="50" s="1"/>
  <c r="N14" i="50" s="1"/>
  <c r="O14" i="50" s="1"/>
  <c r="P14" i="50" s="1"/>
  <c r="Q14" i="50" s="1"/>
  <c r="R14" i="50" s="1"/>
  <c r="S14" i="50" s="1"/>
  <c r="T14" i="50" s="1"/>
  <c r="U14" i="50" s="1"/>
  <c r="V14" i="50" s="1"/>
  <c r="W14" i="50" s="1"/>
  <c r="X14" i="50" s="1"/>
  <c r="Y14" i="50" s="1"/>
  <c r="Z14" i="50" s="1"/>
  <c r="AA14" i="50" s="1"/>
  <c r="AB14" i="50" s="1"/>
  <c r="AC14" i="50" s="1"/>
  <c r="AD14" i="50" s="1"/>
  <c r="AE14" i="50" s="1"/>
  <c r="AF14" i="50" s="1"/>
  <c r="AG14" i="50" s="1"/>
  <c r="AH14" i="50" s="1"/>
  <c r="AI14" i="50" s="1"/>
  <c r="AJ14" i="50" s="1"/>
  <c r="AK14" i="50" s="1"/>
  <c r="AL14" i="50" s="1"/>
  <c r="AM14" i="50" s="1"/>
  <c r="AN14" i="50" s="1"/>
  <c r="AO14" i="50" s="1"/>
  <c r="AP14" i="50" s="1"/>
  <c r="AQ14" i="50" s="1"/>
  <c r="AR14" i="50" s="1"/>
  <c r="AS14" i="50" s="1"/>
  <c r="AT14" i="50" s="1"/>
  <c r="AU14" i="50" s="1"/>
  <c r="AV14" i="50" s="1"/>
  <c r="AW14" i="50" s="1"/>
  <c r="AX14" i="50" s="1"/>
  <c r="AY14" i="50" s="1"/>
  <c r="AZ14" i="50" s="1"/>
  <c r="BA14" i="50" s="1"/>
  <c r="BB14" i="50" s="1"/>
  <c r="BC14" i="50" s="1"/>
  <c r="BD14" i="50" s="1"/>
  <c r="BE14" i="50" s="1"/>
  <c r="BF14" i="50" s="1"/>
  <c r="BG14" i="50" s="1"/>
  <c r="BH14" i="50" s="1"/>
  <c r="BI14" i="50" s="1"/>
  <c r="BJ14" i="50" s="1"/>
  <c r="BK14" i="50" s="1"/>
  <c r="BL14" i="50" s="1"/>
  <c r="BM14" i="50" s="1"/>
  <c r="BN14" i="50" s="1"/>
  <c r="BO14" i="50" s="1"/>
  <c r="BP14" i="50" s="1"/>
  <c r="BQ14" i="50" s="1"/>
  <c r="BR14" i="50" s="1"/>
  <c r="BS14" i="50" s="1"/>
  <c r="BT14" i="50" s="1"/>
  <c r="BU14" i="50" s="1"/>
  <c r="BV14" i="50" s="1"/>
  <c r="BW14" i="50" s="1"/>
  <c r="BX14" i="50" s="1"/>
  <c r="BY14" i="50" s="1"/>
  <c r="BZ14" i="50" s="1"/>
  <c r="CA14" i="50" s="1"/>
  <c r="CB14" i="50" s="1"/>
  <c r="CC14" i="50" s="1"/>
  <c r="CD14" i="50" s="1"/>
  <c r="CE14" i="50" s="1"/>
  <c r="CF14" i="50" s="1"/>
  <c r="X12" i="50"/>
  <c r="W12" i="50"/>
  <c r="V12" i="50"/>
  <c r="U12" i="50"/>
  <c r="T12" i="50"/>
  <c r="S12" i="50"/>
  <c r="R12" i="50"/>
  <c r="Q12" i="50"/>
  <c r="P12" i="50"/>
  <c r="O12" i="50"/>
  <c r="N12" i="50"/>
  <c r="M12" i="50"/>
  <c r="L12" i="50"/>
  <c r="K12" i="50"/>
  <c r="J12" i="50"/>
  <c r="I12" i="50"/>
  <c r="H12" i="50"/>
  <c r="G12" i="50"/>
  <c r="F12" i="50"/>
  <c r="E12" i="50"/>
  <c r="A12" i="50"/>
  <c r="A10" i="50"/>
  <c r="B9" i="50"/>
  <c r="Z20" i="3"/>
  <c r="Y20" i="3"/>
  <c r="X20" i="3"/>
  <c r="W20" i="3"/>
  <c r="V20" i="3"/>
  <c r="U20" i="3"/>
  <c r="T20" i="3"/>
  <c r="R20" i="3"/>
  <c r="Q20" i="3"/>
  <c r="P20" i="3"/>
  <c r="O20" i="3"/>
  <c r="N20" i="3"/>
  <c r="M20" i="3"/>
  <c r="L20" i="3"/>
  <c r="J20" i="3"/>
  <c r="I20" i="3"/>
  <c r="G20" i="3"/>
  <c r="F20" i="3"/>
  <c r="E20" i="3"/>
  <c r="D20" i="3"/>
  <c r="Y11" i="3"/>
  <c r="X11" i="3"/>
  <c r="V11" i="3"/>
  <c r="S11" i="3"/>
  <c r="I11" i="3"/>
  <c r="H11" i="3"/>
  <c r="F11" i="3"/>
  <c r="E11" i="3"/>
  <c r="Z17" i="3"/>
  <c r="X17" i="3"/>
  <c r="W17" i="3"/>
  <c r="V17" i="3"/>
  <c r="U17" i="3"/>
  <c r="R17" i="3"/>
  <c r="P17" i="3"/>
  <c r="O17" i="3"/>
  <c r="N17" i="3"/>
  <c r="M17" i="3"/>
  <c r="K17" i="3"/>
  <c r="J17" i="3"/>
  <c r="H17" i="3"/>
  <c r="G17" i="3"/>
  <c r="F17" i="3"/>
  <c r="E17" i="3"/>
  <c r="C17" i="3"/>
  <c r="Z14" i="3"/>
  <c r="X14" i="3"/>
  <c r="W14" i="3"/>
  <c r="V14" i="3"/>
  <c r="U14" i="3"/>
  <c r="S14" i="3"/>
  <c r="R14" i="3"/>
  <c r="P14" i="3"/>
  <c r="O14" i="3"/>
  <c r="N14" i="3"/>
  <c r="M14" i="3"/>
  <c r="J14" i="3"/>
  <c r="H14" i="3"/>
  <c r="G14" i="3"/>
  <c r="F14" i="3"/>
  <c r="E14" i="3"/>
  <c r="C14" i="3"/>
  <c r="Z10" i="3"/>
  <c r="X10" i="3"/>
  <c r="W10" i="3"/>
  <c r="T10" i="3"/>
  <c r="R10" i="3"/>
  <c r="Q10" i="3"/>
  <c r="P10" i="3"/>
  <c r="O10" i="3"/>
  <c r="L10" i="3"/>
  <c r="K10" i="3"/>
  <c r="J10" i="3"/>
  <c r="I10" i="3"/>
  <c r="H10" i="3"/>
  <c r="G10" i="3"/>
  <c r="F10" i="3"/>
  <c r="D10" i="3"/>
  <c r="C10" i="3"/>
  <c r="Z15" i="3"/>
  <c r="Y15" i="3"/>
  <c r="X15" i="3"/>
  <c r="W15" i="3"/>
  <c r="V15" i="3"/>
  <c r="T15" i="3"/>
  <c r="S15" i="3"/>
  <c r="R15" i="3"/>
  <c r="Q15" i="3"/>
  <c r="P15" i="3"/>
  <c r="O15" i="3"/>
  <c r="N15" i="3"/>
  <c r="L15" i="3"/>
  <c r="K15" i="3"/>
  <c r="J15" i="3"/>
  <c r="I15" i="3"/>
  <c r="F15" i="3"/>
  <c r="E15" i="3"/>
  <c r="D15" i="3"/>
  <c r="C15" i="3"/>
  <c r="Z12" i="3"/>
  <c r="Y12" i="3"/>
  <c r="X12" i="3"/>
  <c r="W12" i="3"/>
  <c r="V12" i="3"/>
  <c r="U12" i="3"/>
  <c r="S12" i="3"/>
  <c r="R12" i="3"/>
  <c r="Q12" i="3"/>
  <c r="P12" i="3"/>
  <c r="O12" i="3"/>
  <c r="N12" i="3"/>
  <c r="K12" i="3"/>
  <c r="J12" i="3"/>
  <c r="I12" i="3"/>
  <c r="H12" i="3"/>
  <c r="G12" i="3"/>
  <c r="E12" i="3"/>
  <c r="C12" i="3"/>
  <c r="Z13" i="3"/>
  <c r="Y13" i="3"/>
  <c r="X13" i="3"/>
  <c r="W13" i="3"/>
  <c r="V13" i="3"/>
  <c r="T13" i="3"/>
  <c r="S13" i="3"/>
  <c r="R13" i="3"/>
  <c r="Q13" i="3"/>
  <c r="P13" i="3"/>
  <c r="O13" i="3"/>
  <c r="N13" i="3"/>
  <c r="L13" i="3"/>
  <c r="K13" i="3"/>
  <c r="J13" i="3"/>
  <c r="I13" i="3"/>
  <c r="H13" i="3"/>
  <c r="G13" i="3"/>
  <c r="F13" i="3"/>
  <c r="D13" i="3"/>
  <c r="C13" i="3"/>
  <c r="Z19" i="3"/>
  <c r="Y19" i="3"/>
  <c r="X19" i="3"/>
  <c r="W19" i="3"/>
  <c r="V19" i="3"/>
  <c r="U19" i="3"/>
  <c r="T19" i="3"/>
  <c r="R19" i="3"/>
  <c r="Q19" i="3"/>
  <c r="P19" i="3"/>
  <c r="O19" i="3"/>
  <c r="N19" i="3"/>
  <c r="M19" i="3"/>
  <c r="L19" i="3"/>
  <c r="J19" i="3"/>
  <c r="I19" i="3"/>
  <c r="G19" i="3"/>
  <c r="F19" i="3"/>
  <c r="E19" i="3"/>
  <c r="D19" i="3"/>
  <c r="Z18" i="3"/>
  <c r="Y18" i="3"/>
  <c r="W18" i="3"/>
  <c r="V18" i="3"/>
  <c r="T18" i="3"/>
  <c r="S18" i="3"/>
  <c r="R18" i="3"/>
  <c r="Q18" i="3"/>
  <c r="O18" i="3"/>
  <c r="N18" i="3"/>
  <c r="L18" i="3"/>
  <c r="K18" i="3"/>
  <c r="J18" i="3"/>
  <c r="I18" i="3"/>
  <c r="G18" i="3"/>
  <c r="F18" i="3"/>
  <c r="D18" i="3"/>
  <c r="C18" i="3"/>
  <c r="Y16" i="3"/>
  <c r="X16" i="3"/>
  <c r="W16" i="3"/>
  <c r="T16" i="3"/>
  <c r="S16" i="3"/>
  <c r="Q16" i="3"/>
  <c r="P16" i="3"/>
  <c r="O16" i="3"/>
  <c r="N16" i="3"/>
  <c r="L16" i="3"/>
  <c r="K16" i="3"/>
  <c r="I16" i="3"/>
  <c r="H16" i="3"/>
  <c r="G16" i="3"/>
  <c r="D16" i="3"/>
  <c r="Z9" i="3"/>
  <c r="Y9" i="3"/>
  <c r="X9" i="3"/>
  <c r="V9" i="3"/>
  <c r="U9" i="3"/>
  <c r="S9" i="3"/>
  <c r="R9" i="3"/>
  <c r="Q9" i="3"/>
  <c r="P9" i="3"/>
  <c r="N9" i="3"/>
  <c r="M9" i="3"/>
  <c r="K9" i="3"/>
  <c r="J9" i="3"/>
  <c r="I9" i="3"/>
  <c r="H9" i="3"/>
  <c r="F9" i="3"/>
  <c r="E9" i="3"/>
  <c r="C9" i="3"/>
  <c r="Z8" i="3"/>
  <c r="Y8" i="3"/>
  <c r="X8" i="3"/>
  <c r="V8" i="3"/>
  <c r="T8" i="3"/>
  <c r="S8" i="3"/>
  <c r="Q8" i="3"/>
  <c r="P8" i="3"/>
  <c r="N8" i="3"/>
  <c r="L8" i="3"/>
  <c r="K8" i="3"/>
  <c r="I8" i="3"/>
  <c r="H8" i="3"/>
  <c r="F8" i="3"/>
  <c r="D8" i="3"/>
  <c r="C8" i="3"/>
  <c r="Z7" i="3"/>
  <c r="Y7" i="3"/>
  <c r="W7" i="3"/>
  <c r="V7" i="3"/>
  <c r="U7" i="3"/>
  <c r="T7" i="3"/>
  <c r="R7" i="3"/>
  <c r="Q7" i="3"/>
  <c r="O7" i="3"/>
  <c r="N7" i="3"/>
  <c r="L7" i="3"/>
  <c r="J7" i="3"/>
  <c r="I7" i="3"/>
  <c r="G7" i="3"/>
  <c r="F7" i="3"/>
  <c r="D7" i="3"/>
  <c r="E7" i="3"/>
  <c r="M7" i="3"/>
  <c r="G8" i="3"/>
  <c r="O8" i="3"/>
  <c r="Y14" i="3"/>
  <c r="Y10" i="3"/>
  <c r="I17" i="3"/>
  <c r="W11" i="3"/>
  <c r="W8" i="3"/>
  <c r="L9" i="3"/>
  <c r="O9" i="3"/>
  <c r="E18" i="3"/>
  <c r="H18" i="3"/>
  <c r="U18" i="3"/>
  <c r="H7" i="3"/>
  <c r="P7" i="3"/>
  <c r="X7" i="3"/>
  <c r="C7" i="3"/>
  <c r="E8" i="3"/>
  <c r="U8" i="3"/>
  <c r="R16" i="3"/>
  <c r="U16" i="3"/>
  <c r="X18" i="3"/>
  <c r="K7" i="3"/>
  <c r="S7" i="3"/>
  <c r="M8" i="3"/>
  <c r="E16" i="3"/>
  <c r="D9" i="3"/>
  <c r="G9" i="3"/>
  <c r="T9" i="3"/>
  <c r="W9" i="3"/>
  <c r="C16" i="3"/>
  <c r="M18" i="3"/>
  <c r="P18" i="3"/>
  <c r="J8" i="3"/>
  <c r="R8" i="3"/>
  <c r="M16" i="3"/>
  <c r="Z16" i="3"/>
  <c r="E13" i="3"/>
  <c r="M13" i="3"/>
  <c r="U13" i="3"/>
  <c r="D12" i="3"/>
  <c r="L12" i="3"/>
  <c r="T12" i="3"/>
  <c r="M15" i="3"/>
  <c r="U15" i="3"/>
  <c r="E10" i="3"/>
  <c r="M10" i="3"/>
  <c r="S10" i="3"/>
  <c r="K14" i="3"/>
  <c r="Q14" i="3"/>
  <c r="D17" i="3"/>
  <c r="S17" i="3"/>
  <c r="Y17" i="3"/>
  <c r="Z11" i="3"/>
  <c r="D14" i="3"/>
  <c r="L17" i="3"/>
  <c r="G11" i="3"/>
  <c r="F12" i="3"/>
  <c r="N10" i="3"/>
  <c r="L14" i="3"/>
  <c r="T17" i="3"/>
  <c r="U11" i="3"/>
  <c r="AB16" i="3"/>
  <c r="F16" i="3"/>
  <c r="AD16" i="3"/>
  <c r="V16" i="3"/>
  <c r="AD12" i="3"/>
  <c r="M12" i="3"/>
  <c r="I14" i="3"/>
  <c r="T14" i="3"/>
  <c r="Q17" i="3"/>
  <c r="G15" i="3"/>
  <c r="H15" i="3"/>
  <c r="V10" i="3"/>
  <c r="U10" i="3"/>
  <c r="L11" i="3"/>
  <c r="R11" i="3"/>
  <c r="Q11" i="3"/>
  <c r="P11" i="3"/>
  <c r="O11" i="3"/>
  <c r="N11" i="3"/>
  <c r="M11" i="3"/>
  <c r="K11" i="3"/>
  <c r="D11" i="3"/>
  <c r="AD11" i="3"/>
  <c r="AD17" i="3"/>
  <c r="AB17" i="3"/>
  <c r="AB10" i="3"/>
  <c r="AC15" i="3"/>
  <c r="AD15" i="3"/>
  <c r="AB12" i="3"/>
  <c r="AC12" i="3"/>
  <c r="AB13" i="3"/>
  <c r="AC13" i="3"/>
  <c r="AD13" i="3"/>
  <c r="AB18" i="3"/>
  <c r="AC18" i="3"/>
  <c r="AD18" i="3"/>
  <c r="AB9" i="3"/>
  <c r="AC9" i="3"/>
  <c r="AD9" i="3"/>
  <c r="AB8" i="3"/>
  <c r="AC8" i="3"/>
  <c r="AD8" i="3"/>
  <c r="AB7" i="3"/>
  <c r="AC7" i="3"/>
  <c r="AD7" i="3"/>
  <c r="K19" i="3"/>
  <c r="K20" i="3"/>
  <c r="AC14" i="3"/>
  <c r="AD19" i="3"/>
  <c r="AD20" i="3"/>
  <c r="H19" i="3"/>
  <c r="H20" i="3"/>
  <c r="C19" i="3"/>
  <c r="C20" i="3"/>
  <c r="AC19" i="3"/>
  <c r="AC20" i="3"/>
  <c r="AB19" i="3"/>
  <c r="AB20" i="3"/>
  <c r="AC10" i="3"/>
  <c r="S19" i="3"/>
  <c r="S20" i="3"/>
  <c r="AB14" i="3"/>
  <c r="AC17" i="3"/>
  <c r="AB11" i="3"/>
  <c r="C11" i="3"/>
  <c r="J16" i="3"/>
  <c r="AC16" i="3"/>
  <c r="AD14" i="3"/>
  <c r="T11" i="3"/>
  <c r="AB15" i="3"/>
  <c r="AD10" i="3"/>
  <c r="J11" i="3"/>
  <c r="AC11" i="3"/>
  <c r="E6" i="3"/>
  <c r="B6" i="3"/>
  <c r="D6" i="3"/>
  <c r="Y6" i="3"/>
  <c r="W6" i="3"/>
  <c r="T6" i="3"/>
  <c r="S6" i="3"/>
  <c r="R6" i="3"/>
  <c r="Q6" i="3"/>
  <c r="P6" i="3"/>
  <c r="O6" i="3"/>
  <c r="N6" i="3"/>
  <c r="J6" i="3"/>
  <c r="U6" i="3"/>
  <c r="M6" i="3"/>
  <c r="K6" i="3"/>
  <c r="L6" i="3"/>
  <c r="X6" i="3"/>
  <c r="F6" i="3"/>
  <c r="G6" i="3"/>
  <c r="I6" i="3"/>
  <c r="V6" i="3"/>
  <c r="H6" i="3"/>
  <c r="Z6" i="3"/>
  <c r="AC6" i="3"/>
  <c r="AD6" i="3"/>
  <c r="AB6" i="3"/>
  <c r="B16" i="50" l="1"/>
  <c r="C16" i="50" s="1"/>
  <c r="B77" i="50"/>
  <c r="C23" i="50"/>
  <c r="B30" i="50"/>
  <c r="B69" i="50"/>
  <c r="B45" i="50"/>
  <c r="C63" i="50"/>
  <c r="B24" i="50"/>
  <c r="B38" i="50"/>
  <c r="C59" i="50"/>
  <c r="B44" i="50"/>
  <c r="B62" i="50"/>
  <c r="B56" i="50"/>
  <c r="C40" i="50"/>
  <c r="B65" i="50"/>
  <c r="C33" i="50"/>
  <c r="B61" i="50"/>
  <c r="B32" i="50"/>
  <c r="B57" i="50"/>
  <c r="C25" i="50"/>
  <c r="C49" i="50"/>
  <c r="C73" i="50"/>
  <c r="B22" i="50"/>
  <c r="C22" i="50" s="1"/>
  <c r="B29" i="50"/>
  <c r="B34" i="50"/>
  <c r="B41" i="50"/>
  <c r="B53" i="50"/>
  <c r="B60" i="50"/>
  <c r="B64" i="50"/>
  <c r="B76" i="50"/>
  <c r="C21" i="50"/>
</calcChain>
</file>

<file path=xl/sharedStrings.xml><?xml version="1.0" encoding="utf-8"?>
<sst xmlns="http://schemas.openxmlformats.org/spreadsheetml/2006/main" count="193" uniqueCount="181">
  <si>
    <t>ORGANISATION PEDAGOGIQUE</t>
  </si>
  <si>
    <t>septembre</t>
  </si>
  <si>
    <t>octobre</t>
  </si>
  <si>
    <t>novembre</t>
  </si>
  <si>
    <t>décembre</t>
  </si>
  <si>
    <t xml:space="preserve">janvier </t>
  </si>
  <si>
    <t>février</t>
  </si>
  <si>
    <t>mars</t>
  </si>
  <si>
    <t>avril</t>
  </si>
  <si>
    <t>mai</t>
  </si>
  <si>
    <t>juin</t>
  </si>
  <si>
    <t>Notes / 20</t>
  </si>
  <si>
    <t xml:space="preserve"> </t>
  </si>
  <si>
    <t>POURCENTAGE DE MAITRISE DE LA COMPETENCE</t>
  </si>
  <si>
    <t xml:space="preserve">                                                                              N° DE SEMAINE</t>
  </si>
  <si>
    <t xml:space="preserve">POURCENTAGE DE REUSSITE </t>
  </si>
  <si>
    <t>ETAT D'ACQUISITION</t>
  </si>
  <si>
    <t xml:space="preserve">NOMBRE D'EVALUATION </t>
  </si>
  <si>
    <t>C11</t>
  </si>
  <si>
    <t>C12</t>
  </si>
  <si>
    <t>C13</t>
  </si>
  <si>
    <t>C21</t>
  </si>
  <si>
    <t>C22</t>
  </si>
  <si>
    <t>C23</t>
  </si>
  <si>
    <t>C24</t>
  </si>
  <si>
    <t>C31</t>
  </si>
  <si>
    <t>C32</t>
  </si>
  <si>
    <t>C33</t>
  </si>
  <si>
    <t>C34</t>
  </si>
  <si>
    <t>C35</t>
  </si>
  <si>
    <t>C36</t>
  </si>
  <si>
    <t>C37</t>
  </si>
  <si>
    <t>C38</t>
  </si>
  <si>
    <t>C39</t>
  </si>
  <si>
    <t>C41</t>
  </si>
  <si>
    <t>C42</t>
  </si>
  <si>
    <t>C43</t>
  </si>
  <si>
    <t>C44</t>
  </si>
  <si>
    <t>C45</t>
  </si>
  <si>
    <t>C46</t>
  </si>
  <si>
    <t>C47</t>
  </si>
  <si>
    <t>C51</t>
  </si>
  <si>
    <t>EP2</t>
  </si>
  <si>
    <t>EP1</t>
  </si>
  <si>
    <t>EP3</t>
  </si>
  <si>
    <t>PROFESSEUR(S):</t>
  </si>
  <si>
    <t>professeurs responsables :</t>
  </si>
  <si>
    <t>NE = Non Evaluée</t>
  </si>
  <si>
    <t>Elèves</t>
  </si>
  <si>
    <t>mois</t>
  </si>
  <si>
    <t xml:space="preserve">                                                                                                            Moyenne   / 20</t>
  </si>
  <si>
    <t xml:space="preserve">Lire, comprendre et interpréter des documents </t>
  </si>
  <si>
    <t>Compléter des documents</t>
  </si>
  <si>
    <t>Tous les documents proposés sont complétés d'une manière claire et exhaustive</t>
  </si>
  <si>
    <t>Schématiser une installation fluidique, hydraulique ou aéraulique, ou dessiner une partie d'installation à réaliser sur un plan</t>
  </si>
  <si>
    <t>Le schéma ou le plan permet la réalisation de l'ensemble ou du sous-ensemble. Les normes de dessin technique sont respectées</t>
  </si>
  <si>
    <t>Repérer, identifier la connectique des schémas électriques et électroniques</t>
  </si>
  <si>
    <t>Les éléments à raccorder, le type et la section des conducteurs sont identifiés</t>
  </si>
  <si>
    <t>Le document, la consigne et leur finalité sont compris et respectés en français et en anglais- L’ensemble des termes du lexique franco-anglais sont connus</t>
  </si>
  <si>
    <t xml:space="preserve">Le choix de l'outil de communication est pertinent et correctement utilisé </t>
  </si>
  <si>
    <t xml:space="preserve">Informer ou restituer des informations auprès des acteurs de l'entreprise                                              </t>
  </si>
  <si>
    <t>Choisir de l'outillage, des matériaux, des équipements de sécurité, des équipements de manutention, des appareils de contrôle et de mesure</t>
  </si>
  <si>
    <t>Les équipements et les matériaux nécessaires sont correctement choisis et en quantité suffisante / Les appareils sont choisis en adéquation avec les tâches à réaliser / La disponibilité est vérifiée / La vérification de l’état est réalisée et la non conformité ou vétusté est signalée / Les contraintes de prévention, sécurité et respect de l'environnement sont prises en compte</t>
  </si>
  <si>
    <t xml:space="preserve">Repérer un lieu d'intervention </t>
  </si>
  <si>
    <t>Vérifier la concordance entre les plans et le site réel</t>
  </si>
  <si>
    <t>Le lieu d'intervention, ainsi que la zone de travail sont identifiés et repérés sur plan ou sur site avec exactitude</t>
  </si>
  <si>
    <t>Toutes les différences relevées sont signalées</t>
  </si>
  <si>
    <t>Repérer  les réseaux nécessaires aux raccordements</t>
  </si>
  <si>
    <t>Identifier et repérer les différents types de réseaux et les sens de circulation des fluides</t>
  </si>
  <si>
    <t>Les réseaux sont repérés</t>
  </si>
  <si>
    <t>Les réseaux repérés sont étiquetés  conformément aux plans et aux exigences réglementaires</t>
  </si>
  <si>
    <t>Réaliser un assemblage sur 2 profilés plats ou d’équerre</t>
  </si>
  <si>
    <t>Réaliser un assemblage de 2 tubes acier mis bout à bout</t>
  </si>
  <si>
    <t>Réaliser un raccordement PER</t>
  </si>
  <si>
    <t xml:space="preserve">L’appareil de soudure est réglé correctement
L’alignement, le pointage, l’équerrage sont corrects
Le choix du métal d’apport est adapté
Le sertissage est étanche
</t>
  </si>
  <si>
    <t>Identifier la connectique des schémas électriques et électroniques</t>
  </si>
  <si>
    <t>Positionner les câbles de liaison des appareils du circuit électrique et électronique</t>
  </si>
  <si>
    <t>Réaliser les connexions électriques et électroniques entre les éléments de l’installation et le coffret électrique</t>
  </si>
  <si>
    <t xml:space="preserve">Les câbles sont rangés, préparés repérés et fixés - Les liaisons sont conformes au schéma de raccordement. </t>
  </si>
  <si>
    <t>Les connexions sont correctement réalisées et conformes au schéma de raccordement</t>
  </si>
  <si>
    <t>Vérifier la partie fluidique de l’installation (sens de passage, verticalité, horizontalité, pentes, …)</t>
  </si>
  <si>
    <t>Vérifier la partie électrique de l’installation (polarité des appareils, respect du schéma de connexion, mise à la terre, à la masse, … )</t>
  </si>
  <si>
    <t>Les vérifications permettent de valider la réalisation et d’enclencher les étapes de la mise en service.</t>
  </si>
  <si>
    <t xml:space="preserve">Procéder au tri des déchets </t>
  </si>
  <si>
    <t xml:space="preserve">Les déchets sont identifiés et stockés en respectant la réglementation et les consignes en vigueur /Les documents de traçabilité sont transmis </t>
  </si>
  <si>
    <t>Mettre sous pression avec un  gaz inerte le circuit frigorifique et contrôler son étanchéité</t>
  </si>
  <si>
    <t>Vérifier l’étanchéité d’un circuit hydraulique ou de vidange de condensats</t>
  </si>
  <si>
    <t>L’étanchéité du circuit frigorifique est validée</t>
  </si>
  <si>
    <t>L’étanchéité du circuit hydraulique ou de vidange des condensats est validée</t>
  </si>
  <si>
    <t>Indiquer, confirmer  les pressions du vide</t>
  </si>
  <si>
    <t>Contrôler et étalonner le vacuomètre</t>
  </si>
  <si>
    <t xml:space="preserve">Contrôler la pompe à vide </t>
  </si>
  <si>
    <t xml:space="preserve">La pression du vide est obtenue à la température de vapeur saturante - Le tirage au vide est efficient </t>
  </si>
  <si>
    <t>Le vacuomètre est contrôlé et étalonné à la pression atmosphérique</t>
  </si>
  <si>
    <t>Le niveau d’huile de la pompe à vide est vérifié et complété si nécessaire</t>
  </si>
  <si>
    <t>Identifier le fluide frigorigène et son emballage</t>
  </si>
  <si>
    <t xml:space="preserve">Déterminer l’état (liquide, gazeux)                                                                                         Déterminer les conditions d’un fluide frigorigène (sous-refroidi, saturé ou surchauffé)  avant tout remplissage </t>
  </si>
  <si>
    <t xml:space="preserve">Le fluide est identifié </t>
  </si>
  <si>
    <t>Le choix de la méthode et la masse  de remplissage sont adaptés                                                                                                                               La nature du fluide au point de remplissage est adaptée                                                                                                                                                                                       Connaître les ordres de grandeur de la surchauffe en sortie d’évaporateur et du sous refroidissement au condenseur</t>
  </si>
  <si>
    <t xml:space="preserve">Relever les informations </t>
  </si>
  <si>
    <t>La consultation est réalisée avant tout contrôle d’étanchéité</t>
  </si>
  <si>
    <t>Le relevé est réalisé de façon pertinente concernant des problèmes récurrents ou des parties problématiques du système nécessitant une attention particulière</t>
  </si>
  <si>
    <t xml:space="preserve">Effectuer un contrôle visuel et manuel </t>
  </si>
  <si>
    <t>Effectuer un contrôle de l’étanchéité au moyen d’une méthode indirecte</t>
  </si>
  <si>
    <t>S'assurer du fonctionnement du détecteur</t>
  </si>
  <si>
    <t>Contrôler l’étanchéité du système au moyen d’une méthode directe</t>
  </si>
  <si>
    <t>Le contrôle est réalisé sur les points de fuites potentiels au sens du règlement (CE) n°1516/2007 de la Commission du 19 décembre 2007</t>
  </si>
  <si>
    <t>Le détecteur est vérifié avant chaque utilisation</t>
  </si>
  <si>
    <t xml:space="preserve">Les points de fuites potentiels sont connus et identifiés                                                                                                                                                                        Le contrôle de l’étanchéité est effectué sur l’ensemble de l’installation </t>
  </si>
  <si>
    <t xml:space="preserve">Consulter le registre de l’équipement </t>
  </si>
  <si>
    <t xml:space="preserve">Remplacer des  composants de la partie fluidique d’une installation </t>
  </si>
  <si>
    <t xml:space="preserve">La consignation de la partie fluidique est réalisée correctement
Les consignes et les modes opératoires sont appliqués
Les exigences réglementaires en vigueur sont respectées
La procédure de consignation est respectée
L’outillage est adapté et correctement utilisé
</t>
  </si>
  <si>
    <t>Analyser des liaisons et/ou des mécanismes et leur fonctionnement en manipulant des modèles réels ou/et numériques</t>
  </si>
  <si>
    <t>Relever et/ou contrôler des dimensions</t>
  </si>
  <si>
    <t>Organisation et préparation du travail</t>
  </si>
  <si>
    <t>Analyser, compléter un mode opératoire</t>
  </si>
  <si>
    <t>Identifier, choisir et préparer des outils, des matériels, des matériaux</t>
  </si>
  <si>
    <t>Etablir des listes de débits</t>
  </si>
  <si>
    <t>Préparer un poste ou une situation de travail</t>
  </si>
  <si>
    <t>Préparer les outils, positionner et régler les accessoires pour une opération</t>
  </si>
  <si>
    <t>Prendre et reporter des mesures</t>
  </si>
  <si>
    <t>Préparer des supports</t>
  </si>
  <si>
    <t>Positionner, régler des éléments, des constituants</t>
  </si>
  <si>
    <t>Contrôler une dimension, un assemblage, un aspect de finition</t>
  </si>
  <si>
    <t>Exécuter une tâche dans un temps imparti</t>
  </si>
  <si>
    <t>Décrire oralement une situation et/ou des conditions de travail</t>
  </si>
  <si>
    <t>Rechercher une forme, une dimension, sur un plan, un dessin</t>
  </si>
  <si>
    <t>Rechercher des données, des caractéristiques sur un descriptif ou une fiche technique</t>
  </si>
  <si>
    <t xml:space="preserve">Rechercher, repérer et nommer différents éléments de l’ouvrage ou du produit sur des dessins, </t>
  </si>
  <si>
    <t>des dessins, des modèles réels ou/et numériques</t>
  </si>
  <si>
    <t>réels ou/et numériques</t>
  </si>
  <si>
    <t>Caractériser la forme géométrique d'un élément, d'une surface, d'un volume</t>
  </si>
  <si>
    <t>Compléter, préciser une gamme de montage/ démontage</t>
  </si>
  <si>
    <t>Identifier, sur une gamme opératoire, les machines et les outils utiliser</t>
  </si>
  <si>
    <t>Relever des valeurs de réglages à effectuer</t>
  </si>
  <si>
    <t>Identifier les risque professionnels et appliquer les mesures de prévention</t>
  </si>
  <si>
    <t>Repérer les risques lors d'une situation de travail</t>
  </si>
  <si>
    <t>Disposer rationnellement les matériaux en tenant compte des règles de prévention des risques liés à l'activité physique.</t>
  </si>
  <si>
    <t>Réaliser les différentes tâches dans l'ordre établi</t>
  </si>
  <si>
    <t>Respecter les prioprités</t>
  </si>
  <si>
    <t>Tracer un trait de niveau, d'aplomb</t>
  </si>
  <si>
    <t>Monter, assembler des éléments, des sous ensembles à l'aide d'une procédure ou d'une représentation graphique</t>
  </si>
  <si>
    <t>Vérifier les quantités</t>
  </si>
  <si>
    <t>Faire un compte rendu écrit et oral d'une activité en atelier ou en entreprise</t>
  </si>
  <si>
    <t>Décrire oralement un produit, ouvrage ou partie d'ouvrage</t>
  </si>
  <si>
    <t>1 Recherche et analyse d'informations</t>
  </si>
  <si>
    <t>2 Organisation et préparation du travail</t>
  </si>
  <si>
    <t>3 Participation à la réalisation d'ouvrages</t>
  </si>
  <si>
    <t>4 Communication et compte rendu</t>
  </si>
  <si>
    <t>C1.1 Rechercher une forme, une dimension, sur un plan un dessin</t>
  </si>
  <si>
    <t>C1.2 Rechercher des données, des caractéristiques sur un des criptif ou une fiche technique</t>
  </si>
  <si>
    <t>C1.3 Rechercher, repérer le nom des différents éléments de l'ouvrage ou du produit sur des dessins, des modéles réels ou/ et numériques .</t>
  </si>
  <si>
    <t>C1.4 Rechercher, repérer et nommer différents éléments de l'ouvrage ou du produit sur des dessins, des modéles réels ou/ et numériques</t>
  </si>
  <si>
    <t>C1.5 Cractériser la forme géométrique d'un élément, d'une surface, d'un volume</t>
  </si>
  <si>
    <t>C1.6 Relever et/ou contrôler des dimensions</t>
  </si>
  <si>
    <t>C2.1 Analyser, compléter un mode opératoire</t>
  </si>
  <si>
    <t>C2.2 Compléter, préciser une gamme de montage / démontage</t>
  </si>
  <si>
    <t>C2.3 Identifier, sur une gamme opératoire, les machines et les outils à utiliser</t>
  </si>
  <si>
    <t>C2.4 Identifier, choisir et préparer des outils, des matériels, des matériaux</t>
  </si>
  <si>
    <t>C2.5 Etablir des listes de débits</t>
  </si>
  <si>
    <t>C2.6 Relever des valeurs de réglage à effectuer</t>
  </si>
  <si>
    <t>C2.7 Préparer un poste ou une situation de travail</t>
  </si>
  <si>
    <t>C3.1 Identifier les risques professionnels et appliquer les mesures de prévention</t>
  </si>
  <si>
    <t>C3.2 Repérer les risques lors d’une situation de travail</t>
  </si>
  <si>
    <t>C3.3 Disposer rationnellement les matériaux en tenant compte des règles de prévention des risques liés à l’activité physique.</t>
  </si>
  <si>
    <t>C3.4 Préparer les outils, positionner et régler les accessoires pour une opération</t>
  </si>
  <si>
    <t>C3.5 Réaliser les différentes tâches dans l’ordre établi</t>
  </si>
  <si>
    <t>C3.6 Respecter les priorités</t>
  </si>
  <si>
    <t>C3.7 Maîtriser les principales unités de mesures et savoir les associer aux grandeurs correspondantes</t>
  </si>
  <si>
    <t>C3.8 Prendre et reporter des mesures</t>
  </si>
  <si>
    <t>C3.9 Tracer un trait de niveau, d’aplomb</t>
  </si>
  <si>
    <t>C3.10 Préparer des supports</t>
  </si>
  <si>
    <t>C3.11 Monter, assembler des éléments, des sousensembles à l’aide d’une procédure ou d’une représentation graphique</t>
  </si>
  <si>
    <t>C3.12 Positionner, régler des éléments, des constituants</t>
  </si>
  <si>
    <t>C3.13 Contrôler une dimension, un assemblage, un aspect de finition</t>
  </si>
  <si>
    <t>C3.14 Vérifier des quantités</t>
  </si>
  <si>
    <t>C3.15 Exécuter une tâche dans un temps imparti</t>
  </si>
  <si>
    <t>C4.1 Faire un compte rendu écrit et oral d’une activité en atelier ou en entreprise</t>
  </si>
  <si>
    <t>C4.2 Décrire oralement une situation et/ou des conditions de travail</t>
  </si>
  <si>
    <t>C4.3 S'avoir s'auto évaluer</t>
  </si>
  <si>
    <t>C4.4 Décrire oralement un produit, ouvrage ou partie d’ouvrage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</si>
</sst>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40C]d\-mmm\-yy;@"/>
    <numFmt numFmtId="165" formatCode="0.0"/>
  </numFmts>
  <fonts count="59" x14ac:knownFonts="1">
    <font>
      <sz val="10"/>
      <name val="Arial"/>
    </font>
    <font>
      <u/>
      <sz val="10"/>
      <color indexed="12"/>
      <name val="Arial"/>
      <family val="2"/>
    </font>
    <font>
      <b/>
      <sz val="18"/>
      <name val="Times New Roman"/>
      <family val="1"/>
    </font>
    <font>
      <sz val="10"/>
      <name val="Times New Roman"/>
      <family val="1"/>
    </font>
    <font>
      <sz val="10"/>
      <name val="Arial"/>
      <family val="2"/>
      <charset val="1"/>
    </font>
    <font>
      <sz val="10"/>
      <name val="Times New Roman"/>
      <family val="1"/>
      <charset val="1"/>
    </font>
    <font>
      <b/>
      <sz val="20"/>
      <color indexed="10"/>
      <name val="Times New Roman"/>
      <family val="1"/>
      <charset val="1"/>
    </font>
    <font>
      <b/>
      <sz val="36"/>
      <name val="Times New Roman"/>
      <family val="1"/>
      <charset val="1"/>
    </font>
    <font>
      <b/>
      <sz val="36"/>
      <name val="Arial"/>
      <family val="2"/>
      <charset val="1"/>
    </font>
    <font>
      <b/>
      <sz val="18"/>
      <name val="Times New Roman"/>
      <family val="1"/>
      <charset val="1"/>
    </font>
    <font>
      <sz val="18"/>
      <name val="Times New Roman"/>
      <family val="1"/>
      <charset val="1"/>
    </font>
    <font>
      <b/>
      <sz val="22"/>
      <name val="Arial"/>
      <family val="2"/>
      <charset val="1"/>
    </font>
    <font>
      <sz val="10"/>
      <color indexed="10"/>
      <name val="Times New Roman"/>
      <family val="1"/>
      <charset val="1"/>
    </font>
    <font>
      <b/>
      <sz val="18"/>
      <color indexed="10"/>
      <name val="Times New Roman"/>
      <family val="1"/>
      <charset val="1"/>
    </font>
    <font>
      <b/>
      <sz val="14"/>
      <color rgb="FFFF0000"/>
      <name val="Arial"/>
      <family val="2"/>
    </font>
    <font>
      <b/>
      <sz val="18"/>
      <name val="Segoe UI"/>
      <family val="2"/>
    </font>
    <font>
      <sz val="16"/>
      <name val="Segoe UI"/>
      <family val="2"/>
    </font>
    <font>
      <sz val="18"/>
      <name val="Segoe UI"/>
      <family val="2"/>
    </font>
    <font>
      <b/>
      <sz val="16"/>
      <name val="Segoe UI"/>
      <family val="2"/>
    </font>
    <font>
      <sz val="10"/>
      <name val="Calibri"/>
      <family val="2"/>
      <scheme val="minor"/>
    </font>
    <font>
      <b/>
      <sz val="18"/>
      <name val="Calibri"/>
      <family val="2"/>
      <scheme val="minor"/>
    </font>
    <font>
      <u/>
      <sz val="10"/>
      <color indexed="12"/>
      <name val="Calibri"/>
      <family val="2"/>
      <scheme val="minor"/>
    </font>
    <font>
      <sz val="10"/>
      <color indexed="10"/>
      <name val="Calibri"/>
      <family val="2"/>
      <scheme val="minor"/>
    </font>
    <font>
      <b/>
      <sz val="16"/>
      <color indexed="10"/>
      <name val="Segoe UI"/>
      <family val="2"/>
    </font>
    <font>
      <sz val="10"/>
      <name val="Segoe UI"/>
      <family val="2"/>
    </font>
    <font>
      <sz val="10"/>
      <color indexed="10"/>
      <name val="Segoe UI"/>
      <family val="2"/>
    </font>
    <font>
      <b/>
      <sz val="16"/>
      <name val="Calibri"/>
      <family val="2"/>
      <scheme val="minor"/>
    </font>
    <font>
      <b/>
      <sz val="14"/>
      <name val="Segoe UI"/>
      <family val="2"/>
    </font>
    <font>
      <b/>
      <sz val="26"/>
      <name val="Segoe UI"/>
      <family val="2"/>
    </font>
    <font>
      <sz val="14"/>
      <name val="Segoe UI"/>
      <family val="2"/>
    </font>
    <font>
      <b/>
      <sz val="20"/>
      <name val="Segoe UI"/>
      <family val="2"/>
    </font>
    <font>
      <b/>
      <sz val="22"/>
      <name val="Segoe UI"/>
      <family val="2"/>
    </font>
    <font>
      <sz val="12"/>
      <name val="Segoe UI"/>
      <family val="2"/>
    </font>
    <font>
      <b/>
      <sz val="14"/>
      <color indexed="10"/>
      <name val="Segoe UI"/>
      <family val="2"/>
    </font>
    <font>
      <sz val="10"/>
      <name val="Arial"/>
      <family val="2"/>
    </font>
    <font>
      <b/>
      <sz val="10"/>
      <name val="Arial"/>
      <family val="2"/>
    </font>
    <font>
      <b/>
      <sz val="10"/>
      <color theme="3" tint="0.39997558519241921"/>
      <name val="Arial"/>
      <family val="2"/>
    </font>
    <font>
      <sz val="11"/>
      <name val="Segoe UI"/>
      <family val="2"/>
    </font>
    <font>
      <sz val="11"/>
      <name val="Arial"/>
      <family val="2"/>
    </font>
    <font>
      <sz val="11"/>
      <color rgb="FF92D050"/>
      <name val="Segoe UI"/>
      <family val="2"/>
    </font>
    <font>
      <b/>
      <sz val="12"/>
      <name val="Arial"/>
      <family val="2"/>
    </font>
    <font>
      <b/>
      <sz val="18"/>
      <color theme="0"/>
      <name val="Segoe UI"/>
      <family val="2"/>
    </font>
    <font>
      <b/>
      <sz val="18"/>
      <color rgb="FF009900"/>
      <name val="Segoe UI"/>
      <family val="2"/>
    </font>
    <font>
      <b/>
      <sz val="18"/>
      <color rgb="FFC00000"/>
      <name val="Segoe UI"/>
      <family val="2"/>
    </font>
    <font>
      <b/>
      <sz val="10"/>
      <name val="Segoe UI"/>
      <family val="2"/>
    </font>
    <font>
      <b/>
      <sz val="18"/>
      <color theme="5" tint="-0.249977111117893"/>
      <name val="Times New Roman"/>
      <family val="1"/>
    </font>
    <font>
      <b/>
      <sz val="26"/>
      <name val="Arial"/>
      <family val="2"/>
    </font>
    <font>
      <b/>
      <sz val="10"/>
      <color theme="1"/>
      <name val="Arial"/>
      <family val="2"/>
    </font>
    <font>
      <b/>
      <sz val="36"/>
      <color rgb="FFFF9900"/>
      <name val="Segoe UI"/>
      <family val="2"/>
    </font>
    <font>
      <sz val="14"/>
      <color rgb="FFFF9900"/>
      <name val="Segoe UI"/>
      <family val="2"/>
    </font>
    <font>
      <b/>
      <sz val="14"/>
      <color rgb="FFFF9900"/>
      <name val="Segoe UI"/>
      <family val="2"/>
    </font>
    <font>
      <sz val="12"/>
      <color rgb="FFFF9900"/>
      <name val="Segoe UI"/>
      <family val="2"/>
    </font>
    <font>
      <b/>
      <sz val="20"/>
      <color rgb="FFFF9900"/>
      <name val="Segoe UI"/>
      <family val="2"/>
    </font>
    <font>
      <b/>
      <sz val="16"/>
      <name val="Arial"/>
      <family val="2"/>
    </font>
    <font>
      <b/>
      <sz val="18"/>
      <color theme="4" tint="-0.249977111117893"/>
      <name val="Segoe UI"/>
      <family val="2"/>
    </font>
    <font>
      <b/>
      <sz val="18"/>
      <name val="Arial"/>
      <family val="2"/>
    </font>
    <font>
      <sz val="10"/>
      <color theme="1"/>
      <name val="Arial"/>
      <family val="2"/>
    </font>
    <font>
      <sz val="11"/>
      <color theme="1"/>
      <name val="Arial"/>
      <family val="2"/>
    </font>
    <font>
      <sz val="16"/>
      <color rgb="FFFF9900"/>
      <name val="Segoe UI"/>
      <family val="2"/>
    </font>
  </fonts>
  <fills count="78">
    <fill>
      <patternFill patternType="none"/>
    </fill>
    <fill>
      <patternFill patternType="gray125"/>
    </fill>
    <fill>
      <patternFill patternType="solid">
        <fgColor indexed="9"/>
        <bgColor indexed="26"/>
      </patternFill>
    </fill>
    <fill>
      <patternFill patternType="solid">
        <fgColor rgb="FF99CCFF"/>
        <bgColor indexed="64"/>
      </patternFill>
    </fill>
    <fill>
      <patternFill patternType="solid">
        <fgColor rgb="FF33CCFF"/>
        <bgColor indexed="64"/>
      </patternFill>
    </fill>
    <fill>
      <patternFill patternType="solid">
        <fgColor rgb="FFCCECFF"/>
        <bgColor indexed="64"/>
      </patternFill>
    </fill>
    <fill>
      <patternFill patternType="solid">
        <fgColor rgb="FF0099CC"/>
        <bgColor indexed="64"/>
      </patternFill>
    </fill>
    <fill>
      <patternFill patternType="solid">
        <fgColor rgb="FFCCFF66"/>
        <bgColor indexed="64"/>
      </patternFill>
    </fill>
    <fill>
      <patternFill patternType="solid">
        <fgColor rgb="FF99FF66"/>
        <bgColor indexed="64"/>
      </patternFill>
    </fill>
    <fill>
      <patternFill patternType="solid">
        <fgColor rgb="FF66FF99"/>
        <bgColor indexed="64"/>
      </patternFill>
    </fill>
    <fill>
      <patternFill patternType="solid">
        <fgColor rgb="FFFF7C80"/>
        <bgColor indexed="64"/>
      </patternFill>
    </fill>
    <fill>
      <patternFill patternType="solid">
        <fgColor rgb="FFFF6699"/>
        <bgColor indexed="64"/>
      </patternFill>
    </fill>
    <fill>
      <patternFill patternType="solid">
        <fgColor rgb="FFFF66CC"/>
        <bgColor indexed="64"/>
      </patternFill>
    </fill>
    <fill>
      <patternFill patternType="solid">
        <fgColor rgb="FFFF9900"/>
        <bgColor indexed="64"/>
      </patternFill>
    </fill>
    <fill>
      <patternFill patternType="solid">
        <fgColor theme="0"/>
        <bgColor indexed="24"/>
      </patternFill>
    </fill>
    <fill>
      <patternFill patternType="solid">
        <fgColor theme="0"/>
        <bgColor indexed="53"/>
      </patternFill>
    </fill>
    <fill>
      <patternFill patternType="solid">
        <fgColor theme="0"/>
        <bgColor indexed="26"/>
      </patternFill>
    </fill>
    <fill>
      <patternFill patternType="solid">
        <fgColor theme="0"/>
        <bgColor indexed="50"/>
      </patternFill>
    </fill>
    <fill>
      <patternFill patternType="solid">
        <fgColor theme="0"/>
        <bgColor indexed="47"/>
      </patternFill>
    </fill>
    <fill>
      <patternFill patternType="solid">
        <fgColor theme="0"/>
        <bgColor indexed="61"/>
      </patternFill>
    </fill>
    <fill>
      <patternFill patternType="solid">
        <fgColor theme="0" tint="-0.14999847407452621"/>
        <bgColor indexed="24"/>
      </patternFill>
    </fill>
    <fill>
      <patternFill patternType="solid">
        <fgColor theme="0" tint="-0.14999847407452621"/>
        <bgColor indexed="64"/>
      </patternFill>
    </fill>
    <fill>
      <patternFill patternType="solid">
        <fgColor theme="0" tint="-0.14999847407452621"/>
        <bgColor indexed="53"/>
      </patternFill>
    </fill>
    <fill>
      <patternFill patternType="solid">
        <fgColor theme="0" tint="-0.14999847407452621"/>
        <bgColor indexed="26"/>
      </patternFill>
    </fill>
    <fill>
      <patternFill patternType="solid">
        <fgColor theme="0" tint="-0.14999847407452621"/>
        <bgColor indexed="47"/>
      </patternFill>
    </fill>
    <fill>
      <patternFill patternType="solid">
        <fgColor theme="6" tint="-0.249977111117893"/>
        <bgColor indexed="64"/>
      </patternFill>
    </fill>
    <fill>
      <patternFill patternType="solid">
        <fgColor theme="6" tint="0.39997558519241921"/>
        <bgColor indexed="64"/>
      </patternFill>
    </fill>
    <fill>
      <patternFill patternType="solid">
        <fgColor theme="6" tint="0.59999389629810485"/>
        <bgColor indexed="64"/>
      </patternFill>
    </fill>
    <fill>
      <patternFill patternType="solid">
        <fgColor theme="6" tint="0.79998168889431442"/>
        <bgColor indexed="64"/>
      </patternFill>
    </fill>
    <fill>
      <gradientFill type="path" left="0.5" right="0.5" top="0.5" bottom="0.5">
        <stop position="0">
          <color theme="0"/>
        </stop>
        <stop position="1">
          <color theme="4" tint="0.40000610370189521"/>
        </stop>
      </gradientFill>
    </fill>
    <fill>
      <patternFill patternType="solid">
        <fgColor theme="2"/>
        <bgColor indexed="64"/>
      </patternFill>
    </fill>
    <fill>
      <patternFill patternType="solid">
        <fgColor theme="8" tint="0.59996337778862885"/>
        <bgColor indexed="64"/>
      </patternFill>
    </fill>
    <fill>
      <gradientFill type="path">
        <stop position="0">
          <color theme="0"/>
        </stop>
        <stop position="1">
          <color theme="2" tint="-9.8025452436902985E-2"/>
        </stop>
      </gradientFill>
    </fill>
    <fill>
      <gradientFill degree="90">
        <stop position="0">
          <color theme="0"/>
        </stop>
        <stop position="0.5">
          <color theme="1"/>
        </stop>
        <stop position="1">
          <color theme="0"/>
        </stop>
      </gradientFill>
    </fill>
    <fill>
      <patternFill patternType="solid">
        <fgColor rgb="FFFFFF00"/>
        <bgColor indexed="24"/>
      </patternFill>
    </fill>
    <fill>
      <patternFill patternType="solid">
        <fgColor rgb="FFFFFF00"/>
        <bgColor indexed="64"/>
      </patternFill>
    </fill>
    <fill>
      <gradientFill degree="90">
        <stop position="0">
          <color theme="0"/>
        </stop>
        <stop position="0.5">
          <color theme="0" tint="-0.25098422193060094"/>
        </stop>
        <stop position="1">
          <color theme="0"/>
        </stop>
      </gradientFill>
    </fill>
    <fill>
      <gradientFill degree="135">
        <stop position="0">
          <color theme="0"/>
        </stop>
        <stop position="1">
          <color rgb="FF99CCFF"/>
        </stop>
      </gradientFill>
    </fill>
    <fill>
      <gradientFill degree="45">
        <stop position="0">
          <color theme="0"/>
        </stop>
        <stop position="1">
          <color theme="4" tint="0.59999389629810485"/>
        </stop>
      </gradientFill>
    </fill>
    <fill>
      <patternFill patternType="solid">
        <fgColor theme="0"/>
        <bgColor indexed="64"/>
      </patternFill>
    </fill>
    <fill>
      <gradientFill degree="90">
        <stop position="0">
          <color theme="0"/>
        </stop>
        <stop position="0.5">
          <color theme="4" tint="0.40000610370189521"/>
        </stop>
        <stop position="1">
          <color theme="0"/>
        </stop>
      </gradientFill>
    </fill>
    <fill>
      <gradientFill degree="45">
        <stop position="0">
          <color theme="0"/>
        </stop>
        <stop position="1">
          <color theme="4" tint="0.40000610370189521"/>
        </stop>
      </gradientFill>
    </fill>
    <fill>
      <gradientFill degree="45">
        <stop position="0">
          <color theme="0"/>
        </stop>
        <stop position="1">
          <color theme="3" tint="0.80001220740379042"/>
        </stop>
      </gradientFill>
    </fill>
    <fill>
      <gradientFill degree="45">
        <stop position="0">
          <color theme="0"/>
        </stop>
        <stop position="1">
          <color theme="3" tint="0.59999389629810485"/>
        </stop>
      </gradientFill>
    </fill>
    <fill>
      <gradientFill degree="45">
        <stop position="0">
          <color theme="0"/>
        </stop>
        <stop position="1">
          <color theme="3" tint="0.40000610370189521"/>
        </stop>
      </gradientFill>
    </fill>
    <fill>
      <gradientFill degree="45">
        <stop position="0">
          <color theme="0"/>
        </stop>
        <stop position="1">
          <color theme="4" tint="-0.25098422193060094"/>
        </stop>
      </gradientFill>
    </fill>
    <fill>
      <patternFill patternType="solid">
        <fgColor theme="4" tint="0.79998168889431442"/>
        <bgColor indexed="64"/>
      </patternFill>
    </fill>
    <fill>
      <patternFill patternType="solid">
        <fgColor theme="3" tint="0.59999389629810485"/>
        <bgColor indexed="64"/>
      </patternFill>
    </fill>
    <fill>
      <patternFill patternType="solid">
        <fgColor theme="4" tint="0.59999389629810485"/>
        <bgColor indexed="64"/>
      </patternFill>
    </fill>
    <fill>
      <patternFill patternType="solid">
        <fgColor theme="4" tint="0.39997558519241921"/>
        <bgColor indexed="64"/>
      </patternFill>
    </fill>
    <fill>
      <patternFill patternType="solid">
        <fgColor theme="4" tint="-0.249977111117893"/>
        <bgColor indexed="64"/>
      </patternFill>
    </fill>
    <fill>
      <gradientFill degree="45">
        <stop position="0">
          <color theme="0"/>
        </stop>
        <stop position="1">
          <color rgb="FF99CCFF"/>
        </stop>
      </gradientFill>
    </fill>
    <fill>
      <gradientFill type="path" left="0.5" right="0.5" top="0.5" bottom="0.5">
        <stop position="0">
          <color theme="0"/>
        </stop>
        <stop position="1">
          <color theme="0" tint="-0.34900967436750391"/>
        </stop>
      </gradientFill>
    </fill>
    <fill>
      <gradientFill type="path" left="0.5" right="0.5" top="0.5" bottom="0.5">
        <stop position="0">
          <color theme="0"/>
        </stop>
        <stop position="1">
          <color theme="0" tint="-0.1490218817712943"/>
        </stop>
      </gradientFill>
    </fill>
    <fill>
      <gradientFill degree="135">
        <stop position="0">
          <color theme="0"/>
        </stop>
        <stop position="0.5">
          <color theme="4" tint="0.59999389629810485"/>
        </stop>
        <stop position="1">
          <color theme="0"/>
        </stop>
      </gradientFill>
    </fill>
    <fill>
      <gradientFill type="path" left="0.5" right="0.5" top="0.5" bottom="0.5">
        <stop position="0">
          <color theme="0"/>
        </stop>
        <stop position="1">
          <color theme="4" tint="0.59999389629810485"/>
        </stop>
      </gradientFill>
    </fill>
    <fill>
      <patternFill patternType="solid">
        <fgColor rgb="FFFFFF66"/>
        <bgColor indexed="64"/>
      </patternFill>
    </fill>
    <fill>
      <patternFill patternType="solid">
        <fgColor rgb="FF00CCFF"/>
        <bgColor auto="1"/>
      </patternFill>
    </fill>
    <fill>
      <patternFill patternType="solid">
        <fgColor rgb="FFCCFF33"/>
        <bgColor auto="1"/>
      </patternFill>
    </fill>
    <fill>
      <patternFill patternType="solid">
        <fgColor rgb="FFFFFF66"/>
        <bgColor auto="1"/>
      </patternFill>
    </fill>
    <fill>
      <gradientFill type="path">
        <stop position="0">
          <color theme="0"/>
        </stop>
        <stop position="1">
          <color rgb="FF993300"/>
        </stop>
      </gradientFill>
    </fill>
    <fill>
      <gradientFill type="path">
        <stop position="0">
          <color theme="0"/>
        </stop>
        <stop position="1">
          <color theme="0" tint="-0.49803155613879818"/>
        </stop>
      </gradientFill>
    </fill>
    <fill>
      <gradientFill type="path">
        <stop position="0">
          <color theme="0"/>
        </stop>
        <stop position="1">
          <color rgb="FF00CCFF"/>
        </stop>
      </gradientFill>
    </fill>
    <fill>
      <gradientFill type="path">
        <stop position="0">
          <color theme="0"/>
        </stop>
        <stop position="1">
          <color rgb="FFFFFF66"/>
        </stop>
      </gradientFill>
    </fill>
    <fill>
      <gradientFill type="path">
        <stop position="0">
          <color theme="0"/>
        </stop>
        <stop position="1">
          <color rgb="FFCCFF33"/>
        </stop>
      </gradientFill>
    </fill>
    <fill>
      <patternFill patternType="solid">
        <fgColor rgb="FFFFFF00"/>
        <bgColor auto="1"/>
      </patternFill>
    </fill>
    <fill>
      <gradientFill type="path">
        <stop position="0">
          <color theme="0"/>
        </stop>
        <stop position="1">
          <color rgb="FF99CC00"/>
        </stop>
      </gradientFill>
    </fill>
    <fill>
      <patternFill patternType="solid">
        <fgColor rgb="FFCCFF33"/>
        <bgColor indexed="64"/>
      </patternFill>
    </fill>
    <fill>
      <patternFill patternType="solid">
        <fgColor rgb="FF00CCFF"/>
        <bgColor indexed="64"/>
      </patternFill>
    </fill>
    <fill>
      <gradientFill degree="90">
        <stop position="0">
          <color theme="0"/>
        </stop>
        <stop position="1">
          <color rgb="FFC00000"/>
        </stop>
      </gradientFill>
    </fill>
    <fill>
      <patternFill patternType="solid">
        <fgColor theme="2"/>
        <bgColor indexed="53"/>
      </patternFill>
    </fill>
    <fill>
      <patternFill patternType="solid">
        <fgColor theme="2"/>
        <bgColor indexed="26"/>
      </patternFill>
    </fill>
    <fill>
      <patternFill patternType="solid">
        <fgColor theme="9"/>
        <bgColor indexed="24"/>
      </patternFill>
    </fill>
    <fill>
      <patternFill patternType="solid">
        <fgColor theme="0" tint="-4.9989318521683403E-2"/>
        <bgColor indexed="64"/>
      </patternFill>
    </fill>
    <fill>
      <patternFill patternType="solid">
        <fgColor theme="0"/>
        <bgColor auto="1"/>
      </patternFill>
    </fill>
    <fill>
      <patternFill patternType="solid">
        <fgColor theme="2" tint="-9.9978637043366805E-2"/>
        <bgColor indexed="24"/>
      </patternFill>
    </fill>
    <fill>
      <patternFill patternType="solid">
        <fgColor theme="2" tint="-9.9978637043366805E-2"/>
        <bgColor indexed="53"/>
      </patternFill>
    </fill>
    <fill>
      <patternFill patternType="solid">
        <fgColor theme="2" tint="-9.9978637043366805E-2"/>
        <bgColor indexed="64"/>
      </patternFill>
    </fill>
  </fills>
  <borders count="74">
    <border>
      <left/>
      <right/>
      <top/>
      <bottom/>
      <diagonal/>
    </border>
    <border>
      <left/>
      <right style="medium">
        <color indexed="64"/>
      </right>
      <top style="medium">
        <color indexed="64"/>
      </top>
      <bottom/>
      <diagonal/>
    </border>
    <border>
      <left/>
      <right/>
      <top style="medium">
        <color indexed="64"/>
      </top>
      <bottom/>
      <diagonal/>
    </border>
    <border>
      <left style="thin">
        <color indexed="64"/>
      </left>
      <right/>
      <top style="thin">
        <color indexed="64"/>
      </top>
      <bottom style="thin">
        <color indexed="64"/>
      </bottom>
      <diagonal/>
    </border>
    <border>
      <left/>
      <right style="medium">
        <color indexed="64"/>
      </right>
      <top/>
      <bottom/>
      <diagonal/>
    </border>
    <border>
      <left style="medium">
        <color indexed="64"/>
      </left>
      <right/>
      <top/>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style="medium">
        <color indexed="8"/>
      </left>
      <right/>
      <top style="medium">
        <color indexed="64"/>
      </top>
      <bottom style="medium">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diagonal/>
    </border>
    <border>
      <left style="medium">
        <color indexed="64"/>
      </left>
      <right style="thin">
        <color indexed="64"/>
      </right>
      <top/>
      <bottom/>
      <diagonal/>
    </border>
    <border>
      <left style="thin">
        <color indexed="64"/>
      </left>
      <right/>
      <top/>
      <bottom style="thin">
        <color indexed="64"/>
      </bottom>
      <diagonal/>
    </border>
    <border>
      <left style="thin">
        <color indexed="64"/>
      </left>
      <right/>
      <top style="thin">
        <color indexed="64"/>
      </top>
      <bottom/>
      <diagonal/>
    </border>
    <border>
      <left/>
      <right/>
      <top style="thin">
        <color indexed="64"/>
      </top>
      <bottom/>
      <diagonal/>
    </border>
    <border>
      <left style="thin">
        <color indexed="64"/>
      </left>
      <right/>
      <top/>
      <bottom/>
      <diagonal/>
    </border>
    <border>
      <left style="thin">
        <color indexed="64"/>
      </left>
      <right style="thin">
        <color indexed="64"/>
      </right>
      <top/>
      <bottom style="medium">
        <color indexed="64"/>
      </bottom>
      <diagonal/>
    </border>
    <border>
      <left style="thin">
        <color indexed="64"/>
      </left>
      <right style="medium">
        <color indexed="64"/>
      </right>
      <top style="medium">
        <color indexed="64"/>
      </top>
      <bottom/>
      <diagonal/>
    </border>
    <border>
      <left style="thin">
        <color indexed="64"/>
      </left>
      <right style="medium">
        <color indexed="64"/>
      </right>
      <top/>
      <bottom/>
      <diagonal/>
    </border>
    <border>
      <left style="thin">
        <color indexed="64"/>
      </left>
      <right style="medium">
        <color indexed="64"/>
      </right>
      <top/>
      <bottom style="thin">
        <color indexed="64"/>
      </bottom>
      <diagonal/>
    </border>
    <border>
      <left style="medium">
        <color indexed="64"/>
      </left>
      <right style="thin">
        <color indexed="64"/>
      </right>
      <top/>
      <bottom style="medium">
        <color indexed="64"/>
      </bottom>
      <diagonal/>
    </border>
    <border>
      <left/>
      <right style="thin">
        <color indexed="64"/>
      </right>
      <top/>
      <bottom/>
      <diagonal/>
    </border>
    <border>
      <left/>
      <right style="medium">
        <color indexed="64"/>
      </right>
      <top style="thin">
        <color indexed="64"/>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top style="medium">
        <color indexed="64"/>
      </top>
      <bottom style="medium">
        <color indexed="64"/>
      </bottom>
      <diagonal/>
    </border>
    <border>
      <left style="thin">
        <color indexed="64"/>
      </left>
      <right style="medium">
        <color indexed="64"/>
      </right>
      <top/>
      <bottom style="medium">
        <color indexed="64"/>
      </bottom>
      <diagonal/>
    </border>
    <border>
      <left style="medium">
        <color theme="9" tint="-0.24994659260841701"/>
      </left>
      <right style="medium">
        <color theme="9" tint="-0.24994659260841701"/>
      </right>
      <top style="medium">
        <color theme="9" tint="-0.24994659260841701"/>
      </top>
      <bottom style="medium">
        <color theme="9" tint="-0.24994659260841701"/>
      </bottom>
      <diagonal/>
    </border>
    <border>
      <left style="medium">
        <color theme="9" tint="-0.24994659260841701"/>
      </left>
      <right/>
      <top style="medium">
        <color theme="9" tint="-0.24994659260841701"/>
      </top>
      <bottom style="medium">
        <color theme="9" tint="-0.24994659260841701"/>
      </bottom>
      <diagonal/>
    </border>
    <border>
      <left/>
      <right style="medium">
        <color theme="9" tint="-0.24994659260841701"/>
      </right>
      <top style="medium">
        <color theme="9" tint="-0.24994659260841701"/>
      </top>
      <bottom style="medium">
        <color theme="9" tint="-0.24994659260841701"/>
      </bottom>
      <diagonal/>
    </border>
    <border>
      <left style="medium">
        <color theme="9" tint="-0.24994659260841701"/>
      </left>
      <right style="medium">
        <color theme="9" tint="-0.24994659260841701"/>
      </right>
      <top style="medium">
        <color theme="9" tint="-0.24994659260841701"/>
      </top>
      <bottom style="thin">
        <color theme="9" tint="-0.24994659260841701"/>
      </bottom>
      <diagonal/>
    </border>
    <border>
      <left style="medium">
        <color theme="9" tint="-0.24994659260841701"/>
      </left>
      <right style="thin">
        <color theme="9" tint="-0.24994659260841701"/>
      </right>
      <top/>
      <bottom style="thin">
        <color theme="9" tint="-0.24994659260841701"/>
      </bottom>
      <diagonal/>
    </border>
    <border>
      <left style="thin">
        <color theme="9" tint="-0.24994659260841701"/>
      </left>
      <right style="thin">
        <color theme="9" tint="-0.24994659260841701"/>
      </right>
      <top/>
      <bottom style="thin">
        <color theme="9" tint="-0.24994659260841701"/>
      </bottom>
      <diagonal/>
    </border>
    <border>
      <left style="thin">
        <color theme="9" tint="-0.24994659260841701"/>
      </left>
      <right style="medium">
        <color theme="9" tint="-0.24994659260841701"/>
      </right>
      <top/>
      <bottom style="thin">
        <color theme="9" tint="-0.24994659260841701"/>
      </bottom>
      <diagonal/>
    </border>
    <border>
      <left style="medium">
        <color theme="9" tint="-0.24994659260841701"/>
      </left>
      <right style="thin">
        <color theme="9" tint="-0.24994659260841701"/>
      </right>
      <top style="medium">
        <color theme="9" tint="-0.24994659260841701"/>
      </top>
      <bottom style="medium">
        <color theme="9" tint="-0.24994659260841701"/>
      </bottom>
      <diagonal/>
    </border>
    <border>
      <left style="thin">
        <color theme="9" tint="-0.24994659260841701"/>
      </left>
      <right style="thin">
        <color theme="9" tint="-0.24994659260841701"/>
      </right>
      <top style="medium">
        <color theme="9" tint="-0.24994659260841701"/>
      </top>
      <bottom style="medium">
        <color theme="9" tint="-0.24994659260841701"/>
      </bottom>
      <diagonal/>
    </border>
    <border>
      <left style="thin">
        <color theme="9" tint="-0.24994659260841701"/>
      </left>
      <right style="medium">
        <color theme="9" tint="-0.24994659260841701"/>
      </right>
      <top style="medium">
        <color theme="9" tint="-0.24994659260841701"/>
      </top>
      <bottom style="medium">
        <color theme="9" tint="-0.24994659260841701"/>
      </bottom>
      <diagonal/>
    </border>
    <border>
      <left style="medium">
        <color theme="9" tint="-0.24994659260841701"/>
      </left>
      <right/>
      <top/>
      <bottom/>
      <diagonal/>
    </border>
    <border>
      <left style="medium">
        <color theme="9" tint="-0.24994659260841701"/>
      </left>
      <right/>
      <top/>
      <bottom style="medium">
        <color theme="9" tint="-0.24994659260841701"/>
      </bottom>
      <diagonal/>
    </border>
    <border>
      <left style="medium">
        <color rgb="FF99CCFF"/>
      </left>
      <right/>
      <top style="medium">
        <color rgb="FF99CCFF"/>
      </top>
      <bottom style="thin">
        <color rgb="FF99CCFF"/>
      </bottom>
      <diagonal/>
    </border>
    <border>
      <left/>
      <right/>
      <top style="medium">
        <color rgb="FF99CCFF"/>
      </top>
      <bottom style="thin">
        <color rgb="FF99CCFF"/>
      </bottom>
      <diagonal/>
    </border>
    <border>
      <left/>
      <right style="medium">
        <color rgb="FF99CCFF"/>
      </right>
      <top style="medium">
        <color rgb="FF99CCFF"/>
      </top>
      <bottom style="thin">
        <color rgb="FF99CCFF"/>
      </bottom>
      <diagonal/>
    </border>
    <border>
      <left style="medium">
        <color rgb="FF99CCFF"/>
      </left>
      <right/>
      <top style="thin">
        <color rgb="FF99CCFF"/>
      </top>
      <bottom style="thin">
        <color rgb="FF99CCFF"/>
      </bottom>
      <diagonal/>
    </border>
    <border>
      <left/>
      <right/>
      <top style="thin">
        <color rgb="FF99CCFF"/>
      </top>
      <bottom style="thin">
        <color rgb="FF99CCFF"/>
      </bottom>
      <diagonal/>
    </border>
    <border>
      <left/>
      <right style="medium">
        <color rgb="FF99CCFF"/>
      </right>
      <top style="thin">
        <color rgb="FF99CCFF"/>
      </top>
      <bottom style="thin">
        <color rgb="FF99CCFF"/>
      </bottom>
      <diagonal/>
    </border>
    <border>
      <left style="medium">
        <color rgb="FF99CCFF"/>
      </left>
      <right/>
      <top style="thin">
        <color rgb="FF99CCFF"/>
      </top>
      <bottom style="medium">
        <color rgb="FF99CCFF"/>
      </bottom>
      <diagonal/>
    </border>
    <border>
      <left/>
      <right/>
      <top style="thin">
        <color rgb="FF99CCFF"/>
      </top>
      <bottom style="medium">
        <color rgb="FF99CCFF"/>
      </bottom>
      <diagonal/>
    </border>
    <border>
      <left/>
      <right style="medium">
        <color rgb="FF99CCFF"/>
      </right>
      <top style="thin">
        <color rgb="FF99CCFF"/>
      </top>
      <bottom style="medium">
        <color rgb="FF99CCFF"/>
      </bottom>
      <diagonal/>
    </border>
    <border>
      <left/>
      <right style="medium">
        <color indexed="8"/>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hair">
        <color indexed="64"/>
      </right>
      <top style="medium">
        <color indexed="64"/>
      </top>
      <bottom style="medium">
        <color indexed="64"/>
      </bottom>
      <diagonal/>
    </border>
    <border>
      <left style="hair">
        <color indexed="64"/>
      </left>
      <right style="hair">
        <color indexed="64"/>
      </right>
      <top style="medium">
        <color indexed="64"/>
      </top>
      <bottom style="medium">
        <color indexed="64"/>
      </bottom>
      <diagonal/>
    </border>
    <border>
      <left style="hair">
        <color indexed="64"/>
      </left>
      <right style="medium">
        <color indexed="64"/>
      </right>
      <top style="medium">
        <color indexed="64"/>
      </top>
      <bottom style="medium">
        <color indexed="64"/>
      </bottom>
      <diagonal/>
    </border>
    <border>
      <left style="medium">
        <color rgb="FF99CCFF"/>
      </left>
      <right/>
      <top style="thin">
        <color rgb="FF99CCFF"/>
      </top>
      <bottom/>
      <diagonal/>
    </border>
    <border>
      <left/>
      <right/>
      <top style="thin">
        <color rgb="FF99CCFF"/>
      </top>
      <bottom/>
      <diagonal/>
    </border>
    <border>
      <left/>
      <right style="medium">
        <color rgb="FF99CCFF"/>
      </right>
      <top style="thin">
        <color rgb="FF99CCFF"/>
      </top>
      <bottom/>
      <diagonal/>
    </border>
    <border>
      <left style="thin">
        <color indexed="64"/>
      </left>
      <right style="medium">
        <color indexed="64"/>
      </right>
      <top style="thin">
        <color indexed="64"/>
      </top>
      <bottom/>
      <diagonal/>
    </border>
  </borders>
  <cellStyleXfs count="3">
    <xf numFmtId="164" fontId="0" fillId="0" borderId="0"/>
    <xf numFmtId="164" fontId="4" fillId="0" borderId="0"/>
    <xf numFmtId="164" fontId="1" fillId="0" borderId="0" applyNumberFormat="0" applyFill="0" applyBorder="0" applyAlignment="0" applyProtection="0">
      <alignment vertical="top"/>
      <protection locked="0"/>
    </xf>
  </cellStyleXfs>
  <cellXfs count="356">
    <xf numFmtId="164" fontId="0" fillId="0" borderId="0" xfId="0"/>
    <xf numFmtId="0" fontId="5" fillId="0" borderId="0" xfId="1" applyNumberFormat="1" applyFont="1" applyProtection="1">
      <protection hidden="1"/>
    </xf>
    <xf numFmtId="0" fontId="5" fillId="0" borderId="0" xfId="1" applyNumberFormat="1" applyFont="1"/>
    <xf numFmtId="0" fontId="3" fillId="0" borderId="0" xfId="0" applyNumberFormat="1" applyFont="1"/>
    <xf numFmtId="0" fontId="12" fillId="2" borderId="0" xfId="1" applyNumberFormat="1" applyFont="1" applyFill="1" applyAlignment="1">
      <alignment horizontal="center"/>
    </xf>
    <xf numFmtId="0" fontId="9" fillId="0" borderId="0" xfId="1" applyNumberFormat="1" applyFont="1" applyAlignment="1" applyProtection="1">
      <alignment horizontal="center" vertical="center"/>
      <protection locked="0" hidden="1"/>
    </xf>
    <xf numFmtId="0" fontId="8" fillId="0" borderId="0" xfId="1" applyNumberFormat="1" applyFont="1" applyAlignment="1">
      <alignment horizontal="center" vertical="center"/>
    </xf>
    <xf numFmtId="0" fontId="10" fillId="0" borderId="0" xfId="1" applyNumberFormat="1" applyFont="1"/>
    <xf numFmtId="0" fontId="9" fillId="0" borderId="0" xfId="1" applyNumberFormat="1" applyFont="1" applyAlignment="1" applyProtection="1">
      <alignment horizontal="center"/>
      <protection hidden="1"/>
    </xf>
    <xf numFmtId="0" fontId="18" fillId="14" borderId="9" xfId="1" applyNumberFormat="1" applyFont="1" applyFill="1" applyBorder="1" applyAlignment="1" applyProtection="1">
      <alignment horizontal="center" vertical="center" wrapText="1"/>
      <protection locked="0"/>
    </xf>
    <xf numFmtId="0" fontId="18" fillId="15" borderId="9" xfId="1" applyNumberFormat="1" applyFont="1" applyFill="1" applyBorder="1" applyAlignment="1" applyProtection="1">
      <alignment vertical="center" wrapText="1"/>
      <protection locked="0"/>
    </xf>
    <xf numFmtId="0" fontId="18" fillId="15" borderId="9" xfId="1" applyNumberFormat="1" applyFont="1" applyFill="1" applyBorder="1" applyAlignment="1" applyProtection="1">
      <alignment horizontal="center" vertical="center" wrapText="1"/>
      <protection locked="0"/>
    </xf>
    <xf numFmtId="0" fontId="24" fillId="0" borderId="0" xfId="0" applyNumberFormat="1" applyFont="1"/>
    <xf numFmtId="0" fontId="25" fillId="2" borderId="0" xfId="1" applyNumberFormat="1" applyFont="1" applyFill="1" applyAlignment="1">
      <alignment horizontal="center"/>
    </xf>
    <xf numFmtId="0" fontId="24" fillId="0" borderId="0" xfId="1" applyNumberFormat="1" applyFont="1"/>
    <xf numFmtId="0" fontId="18" fillId="16" borderId="9" xfId="1" applyNumberFormat="1" applyFont="1" applyFill="1" applyBorder="1" applyAlignment="1" applyProtection="1">
      <alignment horizontal="center" vertical="center" wrapText="1"/>
      <protection locked="0"/>
    </xf>
    <xf numFmtId="0" fontId="18" fillId="0" borderId="9" xfId="1" applyNumberFormat="1" applyFont="1" applyBorder="1" applyAlignment="1" applyProtection="1">
      <alignment horizontal="center" vertical="center" wrapText="1"/>
      <protection locked="0"/>
    </xf>
    <xf numFmtId="0" fontId="18" fillId="21" borderId="9" xfId="1" applyNumberFormat="1" applyFont="1" applyFill="1" applyBorder="1" applyAlignment="1" applyProtection="1">
      <alignment horizontal="center" vertical="center" wrapText="1"/>
      <protection locked="0"/>
    </xf>
    <xf numFmtId="0" fontId="18" fillId="22" borderId="9" xfId="1" applyNumberFormat="1" applyFont="1" applyFill="1" applyBorder="1" applyAlignment="1" applyProtection="1">
      <alignment vertical="center" wrapText="1"/>
      <protection locked="0"/>
    </xf>
    <xf numFmtId="0" fontId="18" fillId="23" borderId="9" xfId="1" applyNumberFormat="1" applyFont="1" applyFill="1" applyBorder="1" applyAlignment="1" applyProtection="1">
      <alignment horizontal="center" vertical="center" wrapText="1"/>
      <protection locked="0"/>
    </xf>
    <xf numFmtId="0" fontId="18" fillId="0" borderId="9" xfId="1" applyNumberFormat="1" applyFont="1" applyBorder="1" applyAlignment="1" applyProtection="1">
      <alignment vertical="center" wrapText="1"/>
      <protection locked="0"/>
    </xf>
    <xf numFmtId="0" fontId="9" fillId="0" borderId="0" xfId="1" applyNumberFormat="1" applyFont="1" applyAlignment="1" applyProtection="1">
      <alignment vertical="center"/>
      <protection locked="0" hidden="1"/>
    </xf>
    <xf numFmtId="0" fontId="13" fillId="0" borderId="0" xfId="1" applyNumberFormat="1" applyFont="1" applyAlignment="1" applyProtection="1">
      <alignment vertical="center"/>
      <protection locked="0" hidden="1"/>
    </xf>
    <xf numFmtId="0" fontId="7" fillId="0" borderId="0" xfId="1" applyNumberFormat="1" applyFont="1" applyAlignment="1" applyProtection="1">
      <alignment vertical="center"/>
      <protection hidden="1"/>
    </xf>
    <xf numFmtId="0" fontId="7" fillId="0" borderId="0" xfId="1" applyNumberFormat="1" applyFont="1" applyAlignment="1" applyProtection="1">
      <alignment horizontal="center" vertical="center"/>
      <protection hidden="1"/>
    </xf>
    <xf numFmtId="0" fontId="17" fillId="0" borderId="0" xfId="1" applyNumberFormat="1" applyFont="1" applyAlignment="1" applyProtection="1">
      <alignment horizontal="center" vertical="center" wrapText="1"/>
      <protection hidden="1"/>
    </xf>
    <xf numFmtId="0" fontId="6" fillId="0" borderId="25" xfId="1" applyNumberFormat="1" applyFont="1" applyBorder="1" applyAlignment="1">
      <alignment vertical="center"/>
    </xf>
    <xf numFmtId="0" fontId="6" fillId="0" borderId="0" xfId="1" applyNumberFormat="1" applyFont="1" applyAlignment="1">
      <alignment vertical="center"/>
    </xf>
    <xf numFmtId="0" fontId="10" fillId="0" borderId="8" xfId="1" applyNumberFormat="1" applyFont="1" applyBorder="1"/>
    <xf numFmtId="0" fontId="11" fillId="0" borderId="16" xfId="1" applyNumberFormat="1" applyFont="1" applyBorder="1" applyAlignment="1">
      <alignment vertical="center"/>
    </xf>
    <xf numFmtId="0" fontId="26" fillId="26" borderId="9" xfId="0" applyNumberFormat="1" applyFont="1" applyFill="1" applyBorder="1" applyAlignment="1" applyProtection="1">
      <alignment horizontal="left" vertical="center" wrapText="1"/>
      <protection locked="0"/>
    </xf>
    <xf numFmtId="0" fontId="26" fillId="27" borderId="9" xfId="0" applyNumberFormat="1" applyFont="1" applyFill="1" applyBorder="1" applyAlignment="1" applyProtection="1">
      <alignment horizontal="left" vertical="center" wrapText="1"/>
      <protection locked="0"/>
    </xf>
    <xf numFmtId="0" fontId="26" fillId="27" borderId="9" xfId="0" applyNumberFormat="1" applyFont="1" applyFill="1" applyBorder="1" applyAlignment="1" applyProtection="1">
      <alignment vertical="center" wrapText="1"/>
      <protection locked="0"/>
    </xf>
    <xf numFmtId="0" fontId="26" fillId="26" borderId="9" xfId="0" applyNumberFormat="1" applyFont="1" applyFill="1" applyBorder="1" applyAlignment="1" applyProtection="1">
      <alignment vertical="center" wrapText="1"/>
      <protection locked="0"/>
    </xf>
    <xf numFmtId="0" fontId="18" fillId="0" borderId="0" xfId="1" applyNumberFormat="1" applyFont="1" applyAlignment="1" applyProtection="1">
      <alignment horizontal="center" vertical="center" wrapText="1"/>
      <protection locked="0"/>
    </xf>
    <xf numFmtId="0" fontId="29" fillId="0" borderId="0" xfId="1" applyNumberFormat="1" applyFont="1"/>
    <xf numFmtId="0" fontId="19" fillId="0" borderId="19" xfId="0" applyNumberFormat="1" applyFont="1" applyBorder="1" applyAlignment="1" applyProtection="1">
      <alignment vertical="center" textRotation="90"/>
      <protection locked="0"/>
    </xf>
    <xf numFmtId="0" fontId="20" fillId="0" borderId="5" xfId="1" applyNumberFormat="1" applyFont="1" applyBorder="1" applyAlignment="1" applyProtection="1">
      <alignment horizontal="center" vertical="center" textRotation="90"/>
      <protection locked="0"/>
    </xf>
    <xf numFmtId="0" fontId="22" fillId="0" borderId="5" xfId="1" applyNumberFormat="1" applyFont="1" applyBorder="1" applyAlignment="1" applyProtection="1">
      <alignment horizontal="center" vertical="center" textRotation="90"/>
      <protection locked="0"/>
    </xf>
    <xf numFmtId="0" fontId="24" fillId="0" borderId="18" xfId="0" applyNumberFormat="1" applyFont="1" applyBorder="1" applyAlignment="1" applyProtection="1">
      <alignment horizontal="center" vertical="center"/>
      <protection locked="0"/>
    </xf>
    <xf numFmtId="0" fontId="12" fillId="0" borderId="5" xfId="1" applyNumberFormat="1" applyFont="1" applyBorder="1" applyAlignment="1" applyProtection="1">
      <alignment horizontal="center" vertical="center" textRotation="90"/>
      <protection locked="0"/>
    </xf>
    <xf numFmtId="0" fontId="23" fillId="0" borderId="0" xfId="1" applyNumberFormat="1" applyFont="1" applyAlignment="1" applyProtection="1">
      <alignment horizontal="center" vertical="center" wrapText="1"/>
      <protection locked="0"/>
    </xf>
    <xf numFmtId="0" fontId="18" fillId="0" borderId="0" xfId="1" applyNumberFormat="1" applyFont="1" applyAlignment="1" applyProtection="1">
      <alignment vertical="center"/>
      <protection locked="0"/>
    </xf>
    <xf numFmtId="0" fontId="19" fillId="0" borderId="20" xfId="0" applyNumberFormat="1" applyFont="1" applyBorder="1" applyAlignment="1" applyProtection="1">
      <alignment vertical="center" textRotation="90"/>
      <protection locked="0"/>
    </xf>
    <xf numFmtId="0" fontId="21" fillId="0" borderId="19" xfId="2" applyNumberFormat="1" applyFont="1" applyFill="1" applyBorder="1" applyAlignment="1" applyProtection="1">
      <alignment horizontal="center" vertical="center" textRotation="90"/>
      <protection locked="0"/>
    </xf>
    <xf numFmtId="0" fontId="19" fillId="0" borderId="19" xfId="0" applyNumberFormat="1" applyFont="1" applyBorder="1" applyAlignment="1" applyProtection="1">
      <alignment horizontal="center" vertical="center" textRotation="90"/>
      <protection locked="0"/>
    </xf>
    <xf numFmtId="0" fontId="21" fillId="0" borderId="23" xfId="2" applyNumberFormat="1" applyFont="1" applyFill="1" applyBorder="1" applyAlignment="1" applyProtection="1">
      <alignment horizontal="center" vertical="center" textRotation="90"/>
      <protection locked="0"/>
    </xf>
    <xf numFmtId="0" fontId="18" fillId="18" borderId="9" xfId="1" applyNumberFormat="1" applyFont="1" applyFill="1" applyBorder="1" applyAlignment="1" applyProtection="1">
      <alignment horizontal="center" vertical="center" wrapText="1"/>
      <protection locked="0"/>
    </xf>
    <xf numFmtId="0" fontId="18" fillId="22" borderId="9" xfId="1" applyNumberFormat="1" applyFont="1" applyFill="1" applyBorder="1" applyAlignment="1" applyProtection="1">
      <alignment horizontal="center" vertical="center" wrapText="1"/>
      <protection locked="0"/>
    </xf>
    <xf numFmtId="0" fontId="18" fillId="24" borderId="9" xfId="1" applyNumberFormat="1" applyFont="1" applyFill="1" applyBorder="1" applyAlignment="1" applyProtection="1">
      <alignment horizontal="center" vertical="center" wrapText="1"/>
      <protection locked="0"/>
    </xf>
    <xf numFmtId="0" fontId="18" fillId="17" borderId="9" xfId="1" applyNumberFormat="1" applyFont="1" applyFill="1" applyBorder="1" applyAlignment="1" applyProtection="1">
      <alignment horizontal="center" vertical="center" wrapText="1"/>
      <protection locked="0"/>
    </xf>
    <xf numFmtId="0" fontId="26" fillId="27" borderId="9" xfId="0" applyNumberFormat="1" applyFont="1" applyFill="1" applyBorder="1" applyAlignment="1" applyProtection="1">
      <alignment horizontal="center" vertical="center" wrapText="1"/>
      <protection locked="0"/>
    </xf>
    <xf numFmtId="0" fontId="26" fillId="26" borderId="9" xfId="0" applyNumberFormat="1" applyFont="1" applyFill="1" applyBorder="1" applyAlignment="1" applyProtection="1">
      <alignment horizontal="center" vertical="center" wrapText="1"/>
      <protection locked="0"/>
    </xf>
    <xf numFmtId="0" fontId="24" fillId="0" borderId="18" xfId="0" applyNumberFormat="1" applyFont="1" applyBorder="1" applyAlignment="1">
      <alignment horizontal="center" vertical="center"/>
    </xf>
    <xf numFmtId="0" fontId="1" fillId="0" borderId="0" xfId="2" applyNumberFormat="1" applyBorder="1" applyAlignment="1" applyProtection="1">
      <alignment horizontal="center" vertical="center"/>
    </xf>
    <xf numFmtId="164" fontId="38" fillId="0" borderId="0" xfId="0" applyFont="1"/>
    <xf numFmtId="164" fontId="36" fillId="0" borderId="0" xfId="0" applyFont="1" applyAlignment="1">
      <alignment vertical="center"/>
    </xf>
    <xf numFmtId="164" fontId="34" fillId="0" borderId="0" xfId="0" applyFont="1" applyAlignment="1">
      <alignment horizontal="center" vertical="center"/>
    </xf>
    <xf numFmtId="164" fontId="34" fillId="0" borderId="0" xfId="0" applyFont="1"/>
    <xf numFmtId="164" fontId="34" fillId="0" borderId="0" xfId="0" applyFont="1" applyAlignment="1">
      <alignment vertical="center"/>
    </xf>
    <xf numFmtId="0" fontId="39" fillId="0" borderId="42" xfId="1" applyNumberFormat="1" applyFont="1" applyBorder="1" applyAlignment="1" applyProtection="1">
      <alignment horizontal="center" vertical="center"/>
      <protection hidden="1"/>
    </xf>
    <xf numFmtId="0" fontId="39" fillId="0" borderId="43" xfId="1" applyNumberFormat="1" applyFont="1" applyBorder="1" applyAlignment="1" applyProtection="1">
      <alignment horizontal="center" vertical="center"/>
      <protection hidden="1"/>
    </xf>
    <xf numFmtId="0" fontId="39" fillId="0" borderId="44" xfId="1" applyNumberFormat="1" applyFont="1" applyBorder="1" applyAlignment="1" applyProtection="1">
      <alignment horizontal="center" vertical="center"/>
      <protection hidden="1"/>
    </xf>
    <xf numFmtId="0" fontId="28" fillId="0" borderId="0" xfId="1" applyNumberFormat="1" applyFont="1" applyAlignment="1" applyProtection="1">
      <alignment vertical="center"/>
      <protection hidden="1"/>
    </xf>
    <xf numFmtId="0" fontId="15" fillId="0" borderId="0" xfId="1" applyNumberFormat="1" applyFont="1" applyAlignment="1" applyProtection="1">
      <alignment vertical="center" wrapText="1"/>
      <protection locked="0"/>
    </xf>
    <xf numFmtId="0" fontId="18" fillId="14" borderId="19" xfId="1" applyNumberFormat="1" applyFont="1" applyFill="1" applyBorder="1" applyAlignment="1" applyProtection="1">
      <alignment horizontal="center" vertical="center" wrapText="1"/>
      <protection locked="0"/>
    </xf>
    <xf numFmtId="0" fontId="18" fillId="15" borderId="19" xfId="1" applyNumberFormat="1" applyFont="1" applyFill="1" applyBorder="1" applyAlignment="1" applyProtection="1">
      <alignment horizontal="center" vertical="center" wrapText="1"/>
      <protection locked="0"/>
    </xf>
    <xf numFmtId="0" fontId="15" fillId="0" borderId="0" xfId="1" applyNumberFormat="1" applyFont="1" applyAlignment="1" applyProtection="1">
      <alignment vertical="center"/>
      <protection locked="0"/>
    </xf>
    <xf numFmtId="0" fontId="18" fillId="14" borderId="18" xfId="1" applyNumberFormat="1" applyFont="1" applyFill="1" applyBorder="1" applyAlignment="1" applyProtection="1">
      <alignment horizontal="center" vertical="center" wrapText="1"/>
      <protection locked="0"/>
    </xf>
    <xf numFmtId="0" fontId="18" fillId="0" borderId="19" xfId="1" applyNumberFormat="1" applyFont="1" applyBorder="1" applyAlignment="1" applyProtection="1">
      <alignment horizontal="center" vertical="center" wrapText="1"/>
      <protection locked="0"/>
    </xf>
    <xf numFmtId="0" fontId="18" fillId="16" borderId="19" xfId="1" applyNumberFormat="1" applyFont="1" applyFill="1" applyBorder="1" applyAlignment="1" applyProtection="1">
      <alignment horizontal="center" vertical="center" wrapText="1"/>
      <protection locked="0"/>
    </xf>
    <xf numFmtId="0" fontId="18" fillId="0" borderId="18" xfId="1" applyNumberFormat="1" applyFont="1" applyBorder="1" applyAlignment="1" applyProtection="1">
      <alignment horizontal="center" vertical="center" wrapText="1"/>
      <protection locked="0"/>
    </xf>
    <xf numFmtId="0" fontId="18" fillId="16" borderId="18" xfId="1" applyNumberFormat="1" applyFont="1" applyFill="1" applyBorder="1" applyAlignment="1" applyProtection="1">
      <alignment horizontal="center" vertical="center" wrapText="1"/>
      <protection locked="0"/>
    </xf>
    <xf numFmtId="0" fontId="18" fillId="18" borderId="19" xfId="1" applyNumberFormat="1" applyFont="1" applyFill="1" applyBorder="1" applyAlignment="1" applyProtection="1">
      <alignment horizontal="center" vertical="center" wrapText="1"/>
      <protection locked="0"/>
    </xf>
    <xf numFmtId="0" fontId="18" fillId="24" borderId="19" xfId="1" applyNumberFormat="1" applyFont="1" applyFill="1" applyBorder="1" applyAlignment="1" applyProtection="1">
      <alignment horizontal="center" vertical="center" wrapText="1"/>
      <protection locked="0"/>
    </xf>
    <xf numFmtId="0" fontId="18" fillId="22" borderId="19" xfId="1" applyNumberFormat="1" applyFont="1" applyFill="1" applyBorder="1" applyAlignment="1" applyProtection="1">
      <alignment horizontal="center" vertical="center" wrapText="1"/>
      <protection locked="0"/>
    </xf>
    <xf numFmtId="0" fontId="18" fillId="17" borderId="19" xfId="1" applyNumberFormat="1" applyFont="1" applyFill="1" applyBorder="1" applyAlignment="1" applyProtection="1">
      <alignment horizontal="center" vertical="center" wrapText="1"/>
      <protection locked="0"/>
    </xf>
    <xf numFmtId="164" fontId="40" fillId="0" borderId="0" xfId="0" applyFont="1" applyAlignment="1">
      <alignment vertical="center"/>
    </xf>
    <xf numFmtId="0" fontId="8" fillId="0" borderId="0" xfId="1" applyNumberFormat="1" applyFont="1" applyAlignment="1">
      <alignment vertical="center"/>
    </xf>
    <xf numFmtId="0" fontId="8" fillId="0" borderId="32" xfId="1" applyNumberFormat="1" applyFont="1" applyBorder="1" applyAlignment="1">
      <alignment vertical="center"/>
    </xf>
    <xf numFmtId="0" fontId="33" fillId="0" borderId="26" xfId="1" applyNumberFormat="1" applyFont="1" applyBorder="1" applyAlignment="1" applyProtection="1">
      <alignment horizontal="center" vertical="center"/>
      <protection locked="0"/>
    </xf>
    <xf numFmtId="0" fontId="18" fillId="35" borderId="9" xfId="1" applyNumberFormat="1" applyFont="1" applyFill="1" applyBorder="1" applyAlignment="1" applyProtection="1">
      <alignment horizontal="center" vertical="center" wrapText="1"/>
      <protection locked="0"/>
    </xf>
    <xf numFmtId="164" fontId="44" fillId="0" borderId="0" xfId="0" applyFont="1" applyAlignment="1">
      <alignment horizontal="center" vertical="center"/>
    </xf>
    <xf numFmtId="164" fontId="24" fillId="0" borderId="0" xfId="0" applyFont="1"/>
    <xf numFmtId="0" fontId="24" fillId="0" borderId="41" xfId="0" applyNumberFormat="1" applyFont="1" applyBorder="1" applyAlignment="1">
      <alignment horizontal="center" vertical="center" readingOrder="1"/>
    </xf>
    <xf numFmtId="164" fontId="24" fillId="0" borderId="41" xfId="0" applyFont="1" applyBorder="1" applyAlignment="1">
      <alignment horizontal="center" vertical="center"/>
    </xf>
    <xf numFmtId="164" fontId="24" fillId="0" borderId="0" xfId="0" applyFont="1" applyAlignment="1">
      <alignment vertical="center"/>
    </xf>
    <xf numFmtId="0" fontId="45" fillId="0" borderId="2" xfId="0" applyNumberFormat="1" applyFont="1" applyBorder="1" applyAlignment="1" applyProtection="1">
      <alignment horizontal="center" vertical="center"/>
      <protection locked="0" hidden="1"/>
    </xf>
    <xf numFmtId="164" fontId="24" fillId="0" borderId="48" xfId="0" applyFont="1" applyBorder="1" applyAlignment="1">
      <alignment vertical="center"/>
    </xf>
    <xf numFmtId="164" fontId="24" fillId="37" borderId="48" xfId="0" applyFont="1" applyFill="1" applyBorder="1" applyAlignment="1">
      <alignment vertical="center"/>
    </xf>
    <xf numFmtId="164" fontId="24" fillId="0" borderId="49" xfId="0" applyFont="1" applyBorder="1" applyAlignment="1">
      <alignment vertical="center"/>
    </xf>
    <xf numFmtId="0" fontId="16" fillId="0" borderId="19" xfId="1" applyNumberFormat="1" applyFont="1" applyBorder="1" applyAlignment="1" applyProtection="1">
      <alignment horizontal="right" vertical="top"/>
      <protection locked="0"/>
    </xf>
    <xf numFmtId="0" fontId="16" fillId="0" borderId="9" xfId="1" applyNumberFormat="1" applyFont="1" applyBorder="1" applyAlignment="1" applyProtection="1">
      <alignment horizontal="right"/>
      <protection locked="0"/>
    </xf>
    <xf numFmtId="164" fontId="37" fillId="30" borderId="51" xfId="0" applyFont="1" applyFill="1" applyBorder="1"/>
    <xf numFmtId="164" fontId="24" fillId="30" borderId="52" xfId="0" applyFont="1" applyFill="1" applyBorder="1"/>
    <xf numFmtId="164" fontId="37" fillId="30" borderId="54" xfId="0" applyFont="1" applyFill="1" applyBorder="1"/>
    <xf numFmtId="164" fontId="24" fillId="30" borderId="55" xfId="0" applyFont="1" applyFill="1" applyBorder="1"/>
    <xf numFmtId="164" fontId="37" fillId="30" borderId="53" xfId="0" applyFont="1" applyFill="1" applyBorder="1" applyAlignment="1" applyProtection="1">
      <alignment vertical="center"/>
      <protection locked="0"/>
    </xf>
    <xf numFmtId="164" fontId="37" fillId="30" borderId="54" xfId="0" applyFont="1" applyFill="1" applyBorder="1" applyAlignment="1" applyProtection="1">
      <alignment vertical="center"/>
      <protection locked="0"/>
    </xf>
    <xf numFmtId="164" fontId="37" fillId="30" borderId="54" xfId="0" applyFont="1" applyFill="1" applyBorder="1" applyAlignment="1">
      <alignment horizontal="left"/>
    </xf>
    <xf numFmtId="0" fontId="41" fillId="33" borderId="9" xfId="1" applyNumberFormat="1" applyFont="1" applyFill="1" applyBorder="1" applyAlignment="1" applyProtection="1">
      <alignment horizontal="center" vertical="center"/>
      <protection locked="0" hidden="1"/>
    </xf>
    <xf numFmtId="0" fontId="48" fillId="33" borderId="0" xfId="1" applyNumberFormat="1" applyFont="1" applyFill="1" applyAlignment="1" applyProtection="1">
      <alignment horizontal="left" vertical="center" indent="10" readingOrder="1"/>
      <protection locked="0"/>
    </xf>
    <xf numFmtId="0" fontId="52" fillId="33" borderId="5" xfId="0" applyNumberFormat="1" applyFont="1" applyFill="1" applyBorder="1" applyAlignment="1">
      <alignment horizontal="center" vertical="center" wrapText="1"/>
    </xf>
    <xf numFmtId="165" fontId="37" fillId="55" borderId="27" xfId="0" applyNumberFormat="1" applyFont="1" applyFill="1" applyBorder="1" applyAlignment="1" applyProtection="1">
      <alignment vertical="center" wrapText="1"/>
      <protection locked="0"/>
    </xf>
    <xf numFmtId="165" fontId="37" fillId="55" borderId="27" xfId="0" applyNumberFormat="1" applyFont="1" applyFill="1" applyBorder="1" applyAlignment="1" applyProtection="1">
      <alignment horizontal="center" vertical="center" wrapText="1"/>
      <protection locked="0"/>
    </xf>
    <xf numFmtId="165" fontId="37" fillId="55" borderId="27" xfId="0" applyNumberFormat="1" applyFont="1" applyFill="1" applyBorder="1" applyAlignment="1" applyProtection="1">
      <alignment horizontal="center" vertical="center" shrinkToFit="1"/>
      <protection locked="0"/>
    </xf>
    <xf numFmtId="165" fontId="37" fillId="55" borderId="27" xfId="0" applyNumberFormat="1" applyFont="1" applyFill="1" applyBorder="1" applyAlignment="1" applyProtection="1">
      <alignment horizontal="center" vertical="center"/>
      <protection locked="0"/>
    </xf>
    <xf numFmtId="2" fontId="27" fillId="53" borderId="59" xfId="1" applyNumberFormat="1" applyFont="1" applyFill="1" applyBorder="1" applyAlignment="1" applyProtection="1">
      <alignment horizontal="center" vertical="center"/>
      <protection hidden="1"/>
    </xf>
    <xf numFmtId="0" fontId="53" fillId="36" borderId="9" xfId="1" applyNumberFormat="1" applyFont="1" applyFill="1" applyBorder="1" applyAlignment="1" applyProtection="1">
      <alignment horizontal="center" vertical="center"/>
      <protection hidden="1"/>
    </xf>
    <xf numFmtId="0" fontId="15" fillId="0" borderId="32" xfId="0" applyNumberFormat="1" applyFont="1" applyBorder="1" applyAlignment="1" applyProtection="1">
      <alignment vertical="center" textRotation="90" wrapText="1"/>
      <protection locked="0"/>
    </xf>
    <xf numFmtId="0" fontId="15" fillId="0" borderId="21" xfId="0" applyNumberFormat="1" applyFont="1" applyBorder="1" applyAlignment="1" applyProtection="1">
      <alignment vertical="center" textRotation="90" wrapText="1"/>
      <protection locked="0"/>
    </xf>
    <xf numFmtId="0" fontId="17" fillId="0" borderId="21" xfId="0" applyNumberFormat="1" applyFont="1" applyBorder="1" applyAlignment="1" applyProtection="1">
      <alignment vertical="center" textRotation="90"/>
      <protection locked="0"/>
    </xf>
    <xf numFmtId="0" fontId="15" fillId="0" borderId="21" xfId="0" applyNumberFormat="1" applyFont="1" applyBorder="1" applyAlignment="1" applyProtection="1">
      <alignment vertical="center" textRotation="90"/>
      <protection locked="0"/>
    </xf>
    <xf numFmtId="0" fontId="15" fillId="0" borderId="26" xfId="0" applyNumberFormat="1" applyFont="1" applyBorder="1" applyAlignment="1" applyProtection="1">
      <alignment vertical="center" textRotation="90" wrapText="1"/>
      <protection locked="0"/>
    </xf>
    <xf numFmtId="165" fontId="37" fillId="55" borderId="27" xfId="0" applyNumberFormat="1" applyFont="1" applyFill="1" applyBorder="1" applyAlignment="1" applyProtection="1">
      <alignment vertical="center"/>
      <protection locked="0"/>
    </xf>
    <xf numFmtId="165" fontId="37" fillId="55" borderId="27" xfId="0" applyNumberFormat="1" applyFont="1" applyFill="1" applyBorder="1" applyAlignment="1">
      <alignment vertical="center"/>
    </xf>
    <xf numFmtId="164" fontId="44" fillId="57" borderId="40" xfId="0" applyFont="1" applyFill="1" applyBorder="1" applyAlignment="1">
      <alignment horizontal="center" vertical="center"/>
    </xf>
    <xf numFmtId="164" fontId="44" fillId="57" borderId="38" xfId="0" applyFont="1" applyFill="1" applyBorder="1" applyAlignment="1">
      <alignment horizontal="center" vertical="center"/>
    </xf>
    <xf numFmtId="164" fontId="44" fillId="58" borderId="38" xfId="0" applyFont="1" applyFill="1" applyBorder="1" applyAlignment="1">
      <alignment horizontal="center" vertical="center"/>
    </xf>
    <xf numFmtId="164" fontId="44" fillId="59" borderId="38" xfId="0" applyFont="1" applyFill="1" applyBorder="1" applyAlignment="1">
      <alignment horizontal="center" vertical="center"/>
    </xf>
    <xf numFmtId="164" fontId="44" fillId="58" borderId="47" xfId="0" applyFont="1" applyFill="1" applyBorder="1" applyAlignment="1">
      <alignment horizontal="center" vertical="center"/>
    </xf>
    <xf numFmtId="164" fontId="44" fillId="56" borderId="46" xfId="0" applyFont="1" applyFill="1" applyBorder="1" applyAlignment="1">
      <alignment horizontal="center" vertical="center"/>
    </xf>
    <xf numFmtId="164" fontId="44" fillId="57" borderId="45" xfId="0" applyFont="1" applyFill="1" applyBorder="1" applyAlignment="1">
      <alignment horizontal="center" vertical="center"/>
    </xf>
    <xf numFmtId="0" fontId="15" fillId="62" borderId="60" xfId="1" applyNumberFormat="1" applyFont="1" applyFill="1" applyBorder="1" applyAlignment="1" applyProtection="1">
      <alignment horizontal="center" vertical="center"/>
      <protection hidden="1"/>
    </xf>
    <xf numFmtId="0" fontId="15" fillId="63" borderId="61" xfId="1" applyNumberFormat="1" applyFont="1" applyFill="1" applyBorder="1" applyAlignment="1" applyProtection="1">
      <alignment horizontal="center" vertical="center"/>
      <protection hidden="1"/>
    </xf>
    <xf numFmtId="0" fontId="15" fillId="64" borderId="62" xfId="1" applyNumberFormat="1" applyFont="1" applyFill="1" applyBorder="1" applyAlignment="1" applyProtection="1">
      <alignment horizontal="center" vertical="center"/>
      <protection hidden="1"/>
    </xf>
    <xf numFmtId="0" fontId="54" fillId="39" borderId="26" xfId="1" applyNumberFormat="1" applyFont="1" applyFill="1" applyBorder="1" applyAlignment="1" applyProtection="1">
      <alignment horizontal="left" vertical="center" wrapText="1" shrinkToFit="1" readingOrder="1"/>
      <protection locked="0"/>
    </xf>
    <xf numFmtId="164" fontId="16" fillId="0" borderId="9" xfId="0" applyFont="1" applyBorder="1" applyAlignment="1" applyProtection="1">
      <alignment vertical="center"/>
      <protection locked="0"/>
    </xf>
    <xf numFmtId="164" fontId="16" fillId="38" borderId="9" xfId="0" applyFont="1" applyFill="1" applyBorder="1" applyAlignment="1" applyProtection="1">
      <alignment vertical="center"/>
      <protection locked="0"/>
    </xf>
    <xf numFmtId="1" fontId="41" fillId="61" borderId="9" xfId="0" applyNumberFormat="1" applyFont="1" applyFill="1" applyBorder="1" applyAlignment="1" applyProtection="1">
      <alignment horizontal="center" vertical="center" wrapText="1"/>
      <protection locked="0"/>
    </xf>
    <xf numFmtId="0" fontId="15" fillId="62" borderId="9" xfId="1" applyNumberFormat="1" applyFont="1" applyFill="1" applyBorder="1" applyAlignment="1" applyProtection="1">
      <alignment horizontal="center" vertical="center"/>
      <protection hidden="1"/>
    </xf>
    <xf numFmtId="0" fontId="41" fillId="60" borderId="9" xfId="1" applyNumberFormat="1" applyFont="1" applyFill="1" applyBorder="1" applyAlignment="1" applyProtection="1">
      <alignment horizontal="center" vertical="center" wrapText="1"/>
      <protection locked="0"/>
    </xf>
    <xf numFmtId="0" fontId="15" fillId="63" borderId="9" xfId="1" applyNumberFormat="1" applyFont="1" applyFill="1" applyBorder="1" applyAlignment="1" applyProtection="1">
      <alignment horizontal="center" vertical="center"/>
      <protection hidden="1"/>
    </xf>
    <xf numFmtId="0" fontId="18" fillId="14" borderId="9" xfId="1" applyNumberFormat="1" applyFont="1" applyFill="1" applyBorder="1" applyAlignment="1" applyProtection="1">
      <alignment horizontal="left" vertical="center" wrapText="1"/>
      <protection locked="0"/>
    </xf>
    <xf numFmtId="0" fontId="18" fillId="20" borderId="9" xfId="1" applyNumberFormat="1" applyFont="1" applyFill="1" applyBorder="1" applyAlignment="1" applyProtection="1">
      <alignment horizontal="left" vertical="center" wrapText="1"/>
      <protection locked="0"/>
    </xf>
    <xf numFmtId="0" fontId="18" fillId="15" borderId="9" xfId="1" applyNumberFormat="1" applyFont="1" applyFill="1" applyBorder="1" applyAlignment="1" applyProtection="1">
      <alignment horizontal="left" vertical="center" wrapText="1"/>
      <protection locked="0"/>
    </xf>
    <xf numFmtId="0" fontId="18" fillId="34" borderId="9" xfId="1" applyNumberFormat="1" applyFont="1" applyFill="1" applyBorder="1" applyAlignment="1" applyProtection="1">
      <alignment horizontal="left" vertical="center" wrapText="1"/>
      <protection locked="0"/>
    </xf>
    <xf numFmtId="164" fontId="16" fillId="0" borderId="18" xfId="0" applyFont="1" applyBorder="1" applyAlignment="1" applyProtection="1">
      <alignment vertical="center"/>
      <protection locked="0"/>
    </xf>
    <xf numFmtId="0" fontId="26" fillId="28" borderId="9" xfId="0" applyNumberFormat="1" applyFont="1" applyFill="1" applyBorder="1" applyAlignment="1" applyProtection="1">
      <alignment vertical="center" wrapText="1"/>
      <protection locked="0"/>
    </xf>
    <xf numFmtId="0" fontId="26" fillId="25" borderId="9" xfId="0" applyNumberFormat="1" applyFont="1" applyFill="1" applyBorder="1" applyAlignment="1" applyProtection="1">
      <alignment vertical="center" wrapText="1"/>
      <protection locked="0"/>
    </xf>
    <xf numFmtId="164" fontId="15" fillId="35" borderId="9" xfId="0" applyFont="1" applyFill="1" applyBorder="1" applyAlignment="1" applyProtection="1">
      <alignment vertical="center" wrapText="1"/>
      <protection locked="0"/>
    </xf>
    <xf numFmtId="164" fontId="15" fillId="35" borderId="9" xfId="0" applyFont="1" applyFill="1" applyBorder="1" applyAlignment="1" applyProtection="1">
      <alignment vertical="center"/>
      <protection locked="0"/>
    </xf>
    <xf numFmtId="0" fontId="18" fillId="0" borderId="25" xfId="1" applyNumberFormat="1" applyFont="1" applyBorder="1" applyAlignment="1" applyProtection="1">
      <alignment horizontal="center" vertical="center" wrapText="1"/>
      <protection locked="0"/>
    </xf>
    <xf numFmtId="0" fontId="18" fillId="0" borderId="25" xfId="1" applyNumberFormat="1" applyFont="1" applyBorder="1" applyAlignment="1" applyProtection="1">
      <alignment vertical="center" wrapText="1"/>
      <protection locked="0"/>
    </xf>
    <xf numFmtId="0" fontId="26" fillId="28" borderId="25" xfId="0" applyNumberFormat="1" applyFont="1" applyFill="1" applyBorder="1" applyAlignment="1" applyProtection="1">
      <alignment horizontal="left" vertical="center" wrapText="1"/>
      <protection locked="0"/>
    </xf>
    <xf numFmtId="0" fontId="26" fillId="27" borderId="25" xfId="0" applyNumberFormat="1" applyFont="1" applyFill="1" applyBorder="1" applyAlignment="1" applyProtection="1">
      <alignment horizontal="left" vertical="center" wrapText="1"/>
      <protection locked="0"/>
    </xf>
    <xf numFmtId="0" fontId="26" fillId="26" borderId="25" xfId="0" applyNumberFormat="1" applyFont="1" applyFill="1" applyBorder="1" applyAlignment="1" applyProtection="1">
      <alignment horizontal="left" vertical="center" wrapText="1"/>
      <protection locked="0"/>
    </xf>
    <xf numFmtId="0" fontId="26" fillId="25" borderId="25" xfId="0" applyNumberFormat="1" applyFont="1" applyFill="1" applyBorder="1" applyAlignment="1" applyProtection="1">
      <alignment horizontal="left" vertical="center" wrapText="1"/>
      <protection locked="0"/>
    </xf>
    <xf numFmtId="164" fontId="55" fillId="68" borderId="9" xfId="0" applyFont="1" applyFill="1" applyBorder="1" applyAlignment="1">
      <alignment horizontal="left"/>
    </xf>
    <xf numFmtId="164" fontId="15" fillId="68" borderId="9" xfId="0" applyFont="1" applyFill="1" applyBorder="1" applyAlignment="1" applyProtection="1">
      <alignment horizontal="left"/>
      <protection locked="0"/>
    </xf>
    <xf numFmtId="164" fontId="15" fillId="68" borderId="9" xfId="0" applyFont="1" applyFill="1" applyBorder="1" applyAlignment="1" applyProtection="1">
      <alignment horizontal="left" wrapText="1"/>
      <protection locked="0"/>
    </xf>
    <xf numFmtId="164" fontId="15" fillId="68" borderId="9" xfId="0" applyFont="1" applyFill="1" applyBorder="1" applyAlignment="1" applyProtection="1">
      <alignment vertical="center" wrapText="1"/>
      <protection locked="0"/>
    </xf>
    <xf numFmtId="164" fontId="15" fillId="65" borderId="9" xfId="0" applyFont="1" applyFill="1" applyBorder="1" applyAlignment="1" applyProtection="1">
      <alignment vertical="center"/>
      <protection locked="0"/>
    </xf>
    <xf numFmtId="164" fontId="16" fillId="38" borderId="9" xfId="0" applyFont="1" applyFill="1" applyBorder="1" applyAlignment="1" applyProtection="1">
      <alignment vertical="center" wrapText="1"/>
      <protection locked="0"/>
    </xf>
    <xf numFmtId="0" fontId="42" fillId="0" borderId="63" xfId="1" applyNumberFormat="1" applyFont="1" applyBorder="1" applyAlignment="1" applyProtection="1">
      <alignment horizontal="center" vertical="center"/>
      <protection locked="0" hidden="1"/>
    </xf>
    <xf numFmtId="0" fontId="43" fillId="0" borderId="64" xfId="1" applyNumberFormat="1" applyFont="1" applyBorder="1" applyAlignment="1" applyProtection="1">
      <alignment horizontal="center" vertical="center"/>
      <protection hidden="1"/>
    </xf>
    <xf numFmtId="0" fontId="42" fillId="0" borderId="34" xfId="1" applyNumberFormat="1" applyFont="1" applyBorder="1" applyAlignment="1" applyProtection="1">
      <alignment horizontal="center" vertical="center"/>
      <protection locked="0" hidden="1"/>
    </xf>
    <xf numFmtId="0" fontId="43" fillId="0" borderId="35" xfId="1" applyNumberFormat="1" applyFont="1" applyBorder="1" applyAlignment="1" applyProtection="1">
      <alignment vertical="center"/>
      <protection hidden="1"/>
    </xf>
    <xf numFmtId="0" fontId="42" fillId="0" borderId="65" xfId="1" applyNumberFormat="1" applyFont="1" applyBorder="1" applyAlignment="1" applyProtection="1">
      <alignment horizontal="center" vertical="center"/>
      <protection locked="0" hidden="1"/>
    </xf>
    <xf numFmtId="0" fontId="43" fillId="0" borderId="66" xfId="1" applyNumberFormat="1" applyFont="1" applyBorder="1" applyAlignment="1" applyProtection="1">
      <alignment vertical="center"/>
      <protection hidden="1"/>
    </xf>
    <xf numFmtId="164" fontId="15" fillId="67" borderId="9" xfId="0" applyFont="1" applyFill="1" applyBorder="1" applyAlignment="1" applyProtection="1">
      <alignment vertical="center" wrapText="1"/>
      <protection locked="0"/>
    </xf>
    <xf numFmtId="164" fontId="15" fillId="67" borderId="9" xfId="0" applyFont="1" applyFill="1" applyBorder="1" applyAlignment="1" applyProtection="1">
      <alignment vertical="center"/>
      <protection locked="0"/>
    </xf>
    <xf numFmtId="164" fontId="16" fillId="0" borderId="3" xfId="0" applyFont="1" applyBorder="1" applyAlignment="1" applyProtection="1">
      <alignment vertical="center"/>
      <protection locked="0"/>
    </xf>
    <xf numFmtId="164" fontId="15" fillId="35" borderId="9" xfId="0" applyFont="1" applyFill="1" applyBorder="1" applyAlignment="1" applyProtection="1">
      <alignment horizontal="left" vertical="center" wrapText="1"/>
      <protection locked="0"/>
    </xf>
    <xf numFmtId="164" fontId="15" fillId="67" borderId="9" xfId="0" applyFont="1" applyFill="1" applyBorder="1" applyAlignment="1" applyProtection="1">
      <alignment horizontal="left" vertical="center" wrapText="1"/>
      <protection locked="0"/>
    </xf>
    <xf numFmtId="164" fontId="15" fillId="67" borderId="9" xfId="0" applyFont="1" applyFill="1" applyBorder="1" applyAlignment="1">
      <alignment vertical="center" wrapText="1"/>
    </xf>
    <xf numFmtId="0" fontId="18" fillId="19" borderId="9" xfId="1" applyNumberFormat="1" applyFont="1" applyFill="1" applyBorder="1" applyAlignment="1" applyProtection="1">
      <alignment vertical="center"/>
      <protection locked="0"/>
    </xf>
    <xf numFmtId="0" fontId="26" fillId="28" borderId="9" xfId="0" applyNumberFormat="1" applyFont="1" applyFill="1" applyBorder="1" applyAlignment="1" applyProtection="1">
      <alignment horizontal="left" vertical="center" wrapText="1"/>
      <protection locked="0"/>
    </xf>
    <xf numFmtId="0" fontId="26" fillId="25" borderId="9" xfId="0" applyNumberFormat="1" applyFont="1" applyFill="1" applyBorder="1" applyAlignment="1" applyProtection="1">
      <alignment horizontal="left" vertical="center" wrapText="1"/>
      <protection locked="0"/>
    </xf>
    <xf numFmtId="0" fontId="26" fillId="28" borderId="9" xfId="0" applyNumberFormat="1" applyFont="1" applyFill="1" applyBorder="1" applyAlignment="1" applyProtection="1">
      <alignment horizontal="center" vertical="center" wrapText="1"/>
      <protection locked="0"/>
    </xf>
    <xf numFmtId="0" fontId="26" fillId="25" borderId="9" xfId="0" applyNumberFormat="1" applyFont="1" applyFill="1" applyBorder="1" applyAlignment="1" applyProtection="1">
      <alignment horizontal="center" vertical="center" wrapText="1"/>
      <protection locked="0"/>
    </xf>
    <xf numFmtId="164" fontId="15" fillId="58" borderId="9" xfId="0" applyFont="1" applyFill="1" applyBorder="1" applyAlignment="1" applyProtection="1">
      <alignment horizontal="left" vertical="center"/>
      <protection locked="0"/>
    </xf>
    <xf numFmtId="0" fontId="18" fillId="71" borderId="9" xfId="1" applyNumberFormat="1" applyFont="1" applyFill="1" applyBorder="1" applyAlignment="1" applyProtection="1">
      <alignment horizontal="center" vertical="center" wrapText="1"/>
      <protection locked="0"/>
    </xf>
    <xf numFmtId="0" fontId="18" fillId="70" borderId="9" xfId="1" applyNumberFormat="1" applyFont="1" applyFill="1" applyBorder="1" applyAlignment="1" applyProtection="1">
      <alignment vertical="center" wrapText="1"/>
      <protection locked="0"/>
    </xf>
    <xf numFmtId="0" fontId="24" fillId="30" borderId="9" xfId="0" applyNumberFormat="1" applyFont="1" applyFill="1" applyBorder="1" applyAlignment="1" applyProtection="1">
      <alignment vertical="center"/>
      <protection locked="0"/>
    </xf>
    <xf numFmtId="0" fontId="18" fillId="72" borderId="9" xfId="1" applyNumberFormat="1" applyFont="1" applyFill="1" applyBorder="1" applyAlignment="1" applyProtection="1">
      <alignment horizontal="left" vertical="center" wrapText="1"/>
      <protection locked="0"/>
    </xf>
    <xf numFmtId="0" fontId="32" fillId="0" borderId="31" xfId="0" applyNumberFormat="1" applyFont="1" applyBorder="1" applyAlignment="1">
      <alignment vertical="center" textRotation="90"/>
    </xf>
    <xf numFmtId="0" fontId="32" fillId="0" borderId="27" xfId="0" applyNumberFormat="1" applyFont="1" applyBorder="1" applyAlignment="1">
      <alignment vertical="center" textRotation="90"/>
    </xf>
    <xf numFmtId="164" fontId="32" fillId="0" borderId="37" xfId="0" applyFont="1" applyBorder="1" applyAlignment="1">
      <alignment vertical="center" textRotation="90"/>
    </xf>
    <xf numFmtId="0" fontId="32" fillId="3" borderId="31" xfId="0" applyNumberFormat="1" applyFont="1" applyFill="1" applyBorder="1" applyAlignment="1">
      <alignment vertical="center" textRotation="90"/>
    </xf>
    <xf numFmtId="0" fontId="32" fillId="0" borderId="27" xfId="2" applyNumberFormat="1" applyFont="1" applyFill="1" applyBorder="1" applyAlignment="1" applyProtection="1">
      <alignment vertical="center" textRotation="90"/>
    </xf>
    <xf numFmtId="0" fontId="32" fillId="0" borderId="37" xfId="2" applyNumberFormat="1" applyFont="1" applyFill="1" applyBorder="1" applyAlignment="1" applyProtection="1">
      <alignment vertical="center" textRotation="90"/>
    </xf>
    <xf numFmtId="0" fontId="32" fillId="3" borderId="31" xfId="2" applyNumberFormat="1" applyFont="1" applyFill="1" applyBorder="1" applyAlignment="1" applyProtection="1">
      <alignment vertical="center" textRotation="90"/>
    </xf>
    <xf numFmtId="0" fontId="32" fillId="3" borderId="27" xfId="2" applyNumberFormat="1" applyFont="1" applyFill="1" applyBorder="1" applyAlignment="1" applyProtection="1">
      <alignment vertical="center" textRotation="90"/>
    </xf>
    <xf numFmtId="0" fontId="32" fillId="3" borderId="37" xfId="2" applyNumberFormat="1" applyFont="1" applyFill="1" applyBorder="1" applyAlignment="1" applyProtection="1">
      <alignment vertical="center" textRotation="90"/>
    </xf>
    <xf numFmtId="0" fontId="32" fillId="0" borderId="31" xfId="2" applyNumberFormat="1" applyFont="1" applyFill="1" applyBorder="1" applyAlignment="1" applyProtection="1">
      <alignment vertical="center" textRotation="90"/>
    </xf>
    <xf numFmtId="0" fontId="32" fillId="0" borderId="37" xfId="0" applyNumberFormat="1" applyFont="1" applyBorder="1" applyAlignment="1">
      <alignment vertical="center" textRotation="90"/>
    </xf>
    <xf numFmtId="0" fontId="56" fillId="0" borderId="67" xfId="0" applyNumberFormat="1" applyFont="1" applyBorder="1" applyAlignment="1">
      <alignment horizontal="center" wrapText="1"/>
    </xf>
    <xf numFmtId="0" fontId="56" fillId="0" borderId="68" xfId="0" applyNumberFormat="1" applyFont="1" applyBorder="1" applyAlignment="1">
      <alignment horizontal="center" wrapText="1"/>
    </xf>
    <xf numFmtId="0" fontId="57" fillId="73" borderId="68" xfId="0" applyNumberFormat="1" applyFont="1" applyFill="1" applyBorder="1" applyAlignment="1">
      <alignment horizontal="center" wrapText="1"/>
    </xf>
    <xf numFmtId="0" fontId="57" fillId="0" borderId="68" xfId="0" applyNumberFormat="1" applyFont="1" applyBorder="1" applyAlignment="1">
      <alignment horizontal="center" wrapText="1"/>
    </xf>
    <xf numFmtId="0" fontId="57" fillId="73" borderId="69" xfId="0" applyNumberFormat="1" applyFont="1" applyFill="1" applyBorder="1" applyAlignment="1">
      <alignment horizontal="center" wrapText="1"/>
    </xf>
    <xf numFmtId="164" fontId="17" fillId="39" borderId="24" xfId="0" applyFont="1" applyFill="1" applyBorder="1" applyAlignment="1" applyProtection="1">
      <alignment vertical="center"/>
      <protection locked="0"/>
    </xf>
    <xf numFmtId="164" fontId="17" fillId="39" borderId="9" xfId="0" applyFont="1" applyFill="1" applyBorder="1" applyAlignment="1" applyProtection="1">
      <alignment vertical="center" wrapText="1"/>
      <protection locked="0"/>
    </xf>
    <xf numFmtId="164" fontId="17" fillId="39" borderId="9" xfId="0" applyFont="1" applyFill="1" applyBorder="1" applyAlignment="1" applyProtection="1">
      <alignment horizontal="left" vertical="center" wrapText="1"/>
      <protection locked="0"/>
    </xf>
    <xf numFmtId="164" fontId="37" fillId="30" borderId="70" xfId="0" applyFont="1" applyFill="1" applyBorder="1" applyAlignment="1" applyProtection="1">
      <alignment vertical="center"/>
      <protection locked="0"/>
    </xf>
    <xf numFmtId="164" fontId="37" fillId="30" borderId="71" xfId="0" applyFont="1" applyFill="1" applyBorder="1" applyAlignment="1" applyProtection="1">
      <alignment vertical="center"/>
      <protection locked="0"/>
    </xf>
    <xf numFmtId="164" fontId="37" fillId="30" borderId="71" xfId="0" applyFont="1" applyFill="1" applyBorder="1" applyAlignment="1">
      <alignment horizontal="left"/>
    </xf>
    <xf numFmtId="164" fontId="24" fillId="30" borderId="72" xfId="0" applyFont="1" applyFill="1" applyBorder="1"/>
    <xf numFmtId="164" fontId="16" fillId="74" borderId="9" xfId="0" applyFont="1" applyFill="1" applyBorder="1" applyAlignment="1" applyProtection="1">
      <alignment vertical="center"/>
      <protection locked="0"/>
    </xf>
    <xf numFmtId="164" fontId="17" fillId="39" borderId="24" xfId="0" applyFont="1" applyFill="1" applyBorder="1" applyAlignment="1" applyProtection="1">
      <alignment vertical="center" wrapText="1"/>
      <protection locked="0"/>
    </xf>
    <xf numFmtId="164" fontId="37" fillId="30" borderId="53" xfId="0" applyFont="1" applyFill="1" applyBorder="1" applyAlignment="1" applyProtection="1">
      <alignment horizontal="left" vertical="center"/>
      <protection locked="0"/>
    </xf>
    <xf numFmtId="164" fontId="37" fillId="30" borderId="54" xfId="0" applyFont="1" applyFill="1" applyBorder="1" applyAlignment="1" applyProtection="1">
      <alignment horizontal="left" vertical="center"/>
      <protection locked="0"/>
    </xf>
    <xf numFmtId="164" fontId="37" fillId="30" borderId="50" xfId="0" applyFont="1" applyFill="1" applyBorder="1" applyAlignment="1" applyProtection="1">
      <alignment horizontal="left" vertical="center"/>
      <protection locked="0"/>
    </xf>
    <xf numFmtId="164" fontId="37" fillId="30" borderId="51" xfId="0" applyFont="1" applyFill="1" applyBorder="1" applyAlignment="1" applyProtection="1">
      <alignment horizontal="left" vertical="center"/>
      <protection locked="0"/>
    </xf>
    <xf numFmtId="164" fontId="24" fillId="31" borderId="3" xfId="0" applyFont="1" applyFill="1" applyBorder="1" applyAlignment="1">
      <alignment horizontal="center" vertical="center"/>
    </xf>
    <xf numFmtId="164" fontId="24" fillId="31" borderId="16" xfId="0" applyFont="1" applyFill="1" applyBorder="1" applyAlignment="1">
      <alignment horizontal="center" vertical="center"/>
    </xf>
    <xf numFmtId="164" fontId="24" fillId="31" borderId="17" xfId="0" applyFont="1" applyFill="1" applyBorder="1" applyAlignment="1">
      <alignment horizontal="center" vertical="center"/>
    </xf>
    <xf numFmtId="164" fontId="37" fillId="32" borderId="53" xfId="0" applyFont="1" applyFill="1" applyBorder="1" applyAlignment="1" applyProtection="1">
      <alignment horizontal="left" vertical="top"/>
      <protection locked="0"/>
    </xf>
    <xf numFmtId="164" fontId="37" fillId="32" borderId="54" xfId="0" applyFont="1" applyFill="1" applyBorder="1" applyAlignment="1" applyProtection="1">
      <alignment horizontal="left" vertical="top"/>
      <protection locked="0"/>
    </xf>
    <xf numFmtId="164" fontId="37" fillId="32" borderId="55" xfId="0" applyFont="1" applyFill="1" applyBorder="1" applyAlignment="1" applyProtection="1">
      <alignment horizontal="left" vertical="top"/>
      <protection locked="0"/>
    </xf>
    <xf numFmtId="164" fontId="34" fillId="0" borderId="0" xfId="0" applyFont="1" applyAlignment="1">
      <alignment horizontal="center" vertical="center"/>
    </xf>
    <xf numFmtId="164" fontId="35" fillId="51" borderId="3" xfId="0" applyFont="1" applyFill="1" applyBorder="1" applyAlignment="1">
      <alignment horizontal="center" vertical="center"/>
    </xf>
    <xf numFmtId="164" fontId="35" fillId="51" borderId="17" xfId="0" applyFont="1" applyFill="1" applyBorder="1" applyAlignment="1">
      <alignment horizontal="center" vertical="center"/>
    </xf>
    <xf numFmtId="164" fontId="47" fillId="51" borderId="16" xfId="0" applyFont="1" applyFill="1" applyBorder="1" applyAlignment="1">
      <alignment horizontal="center" vertical="center"/>
    </xf>
    <xf numFmtId="164" fontId="47" fillId="51" borderId="17" xfId="0" applyFont="1" applyFill="1" applyBorder="1" applyAlignment="1">
      <alignment horizontal="center" vertical="center"/>
    </xf>
    <xf numFmtId="164" fontId="44" fillId="37" borderId="39" xfId="0" applyFont="1" applyFill="1" applyBorder="1" applyAlignment="1">
      <alignment horizontal="right" vertical="center"/>
    </xf>
    <xf numFmtId="164" fontId="44" fillId="37" borderId="40" xfId="0" applyFont="1" applyFill="1" applyBorder="1" applyAlignment="1">
      <alignment horizontal="right" vertical="center"/>
    </xf>
    <xf numFmtId="164" fontId="37" fillId="32" borderId="56" xfId="0" applyFont="1" applyFill="1" applyBorder="1" applyAlignment="1" applyProtection="1">
      <alignment horizontal="left" vertical="top"/>
      <protection locked="0"/>
    </xf>
    <xf numFmtId="164" fontId="37" fillId="32" borderId="57" xfId="0" applyFont="1" applyFill="1" applyBorder="1" applyAlignment="1" applyProtection="1">
      <alignment horizontal="left" vertical="top"/>
      <protection locked="0"/>
    </xf>
    <xf numFmtId="164" fontId="37" fillId="32" borderId="58" xfId="0" applyFont="1" applyFill="1" applyBorder="1" applyAlignment="1" applyProtection="1">
      <alignment horizontal="left" vertical="top"/>
      <protection locked="0"/>
    </xf>
    <xf numFmtId="0" fontId="41" fillId="33" borderId="73" xfId="1" applyNumberFormat="1" applyFont="1" applyFill="1" applyBorder="1" applyAlignment="1" applyProtection="1">
      <alignment horizontal="center" vertical="center"/>
      <protection locked="0" hidden="1"/>
    </xf>
    <xf numFmtId="0" fontId="41" fillId="33" borderId="29" xfId="1" applyNumberFormat="1" applyFont="1" applyFill="1" applyBorder="1" applyAlignment="1" applyProtection="1">
      <alignment horizontal="center" vertical="center"/>
      <protection locked="0" hidden="1"/>
    </xf>
    <xf numFmtId="0" fontId="41" fillId="33" borderId="30" xfId="1" applyNumberFormat="1" applyFont="1" applyFill="1" applyBorder="1" applyAlignment="1" applyProtection="1">
      <alignment horizontal="center" vertical="center"/>
      <protection locked="0" hidden="1"/>
    </xf>
    <xf numFmtId="0" fontId="31" fillId="40" borderId="24" xfId="1" applyNumberFormat="1" applyFont="1" applyFill="1" applyBorder="1" applyAlignment="1">
      <alignment horizontal="center" vertical="center"/>
    </xf>
    <xf numFmtId="0" fontId="31" fillId="40" borderId="25" xfId="1" applyNumberFormat="1" applyFont="1" applyFill="1" applyBorder="1" applyAlignment="1">
      <alignment horizontal="center" vertical="center"/>
    </xf>
    <xf numFmtId="0" fontId="31" fillId="40" borderId="10" xfId="1" applyNumberFormat="1" applyFont="1" applyFill="1" applyBorder="1" applyAlignment="1">
      <alignment horizontal="center" vertical="center"/>
    </xf>
    <xf numFmtId="0" fontId="31" fillId="40" borderId="23" xfId="1" applyNumberFormat="1" applyFont="1" applyFill="1" applyBorder="1" applyAlignment="1">
      <alignment horizontal="center" vertical="center"/>
    </xf>
    <xf numFmtId="0" fontId="31" fillId="40" borderId="8" xfId="1" applyNumberFormat="1" applyFont="1" applyFill="1" applyBorder="1" applyAlignment="1">
      <alignment horizontal="center" vertical="center"/>
    </xf>
    <xf numFmtId="0" fontId="31" fillId="40" borderId="20" xfId="1" applyNumberFormat="1" applyFont="1" applyFill="1" applyBorder="1" applyAlignment="1">
      <alignment horizontal="center" vertical="center"/>
    </xf>
    <xf numFmtId="0" fontId="16" fillId="54" borderId="15" xfId="1" applyNumberFormat="1" applyFont="1" applyFill="1" applyBorder="1" applyAlignment="1" applyProtection="1">
      <alignment horizontal="center" vertical="center"/>
      <protection hidden="1"/>
    </xf>
    <xf numFmtId="0" fontId="16" fillId="54" borderId="6" xfId="1" applyNumberFormat="1" applyFont="1" applyFill="1" applyBorder="1" applyAlignment="1" applyProtection="1">
      <alignment horizontal="center" vertical="center"/>
      <protection hidden="1"/>
    </xf>
    <xf numFmtId="0" fontId="18" fillId="52" borderId="10" xfId="1" applyNumberFormat="1" applyFont="1" applyFill="1" applyBorder="1" applyAlignment="1" applyProtection="1">
      <alignment horizontal="center" vertical="center" textRotation="90"/>
      <protection locked="0"/>
    </xf>
    <xf numFmtId="0" fontId="18" fillId="52" borderId="21" xfId="1" applyNumberFormat="1" applyFont="1" applyFill="1" applyBorder="1" applyAlignment="1" applyProtection="1">
      <alignment horizontal="center" vertical="center" textRotation="90"/>
      <protection locked="0"/>
    </xf>
    <xf numFmtId="0" fontId="18" fillId="52" borderId="19" xfId="1" applyNumberFormat="1" applyFont="1" applyFill="1" applyBorder="1" applyAlignment="1" applyProtection="1">
      <alignment horizontal="center" vertical="center" textRotation="90"/>
      <protection locked="0"/>
    </xf>
    <xf numFmtId="0" fontId="27" fillId="29" borderId="1" xfId="1" applyNumberFormat="1" applyFont="1" applyFill="1" applyBorder="1" applyAlignment="1" applyProtection="1">
      <alignment horizontal="center" vertical="center" textRotation="90"/>
      <protection locked="0"/>
    </xf>
    <xf numFmtId="0" fontId="27" fillId="29" borderId="4" xfId="1" applyNumberFormat="1" applyFont="1" applyFill="1" applyBorder="1" applyAlignment="1" applyProtection="1">
      <alignment horizontal="center" vertical="center" textRotation="90"/>
      <protection locked="0"/>
    </xf>
    <xf numFmtId="0" fontId="41" fillId="60" borderId="14" xfId="1" applyNumberFormat="1" applyFont="1" applyFill="1" applyBorder="1" applyAlignment="1" applyProtection="1">
      <alignment horizontal="center" vertical="center" textRotation="90"/>
      <protection locked="0"/>
    </xf>
    <xf numFmtId="0" fontId="41" fillId="60" borderId="5" xfId="1" applyNumberFormat="1" applyFont="1" applyFill="1" applyBorder="1" applyAlignment="1" applyProtection="1">
      <alignment horizontal="center" vertical="center" textRotation="90"/>
      <protection locked="0"/>
    </xf>
    <xf numFmtId="0" fontId="41" fillId="60" borderId="22" xfId="1" applyNumberFormat="1" applyFont="1" applyFill="1" applyBorder="1" applyAlignment="1" applyProtection="1">
      <alignment horizontal="center" vertical="center" textRotation="90"/>
      <protection locked="0"/>
    </xf>
    <xf numFmtId="0" fontId="30" fillId="0" borderId="14" xfId="0" applyNumberFormat="1" applyFont="1" applyBorder="1" applyAlignment="1">
      <alignment horizontal="center" vertical="center" textRotation="90" wrapText="1"/>
    </xf>
    <xf numFmtId="0" fontId="30" fillId="0" borderId="2" xfId="0" applyNumberFormat="1" applyFont="1" applyBorder="1" applyAlignment="1">
      <alignment horizontal="center" vertical="center" textRotation="90" wrapText="1"/>
    </xf>
    <xf numFmtId="0" fontId="30" fillId="0" borderId="1" xfId="0" applyNumberFormat="1" applyFont="1" applyBorder="1" applyAlignment="1">
      <alignment horizontal="center" vertical="center" textRotation="90" wrapText="1"/>
    </xf>
    <xf numFmtId="0" fontId="30" fillId="3" borderId="14" xfId="0" applyNumberFormat="1" applyFont="1" applyFill="1" applyBorder="1" applyAlignment="1">
      <alignment horizontal="center" vertical="center" textRotation="90" wrapText="1"/>
    </xf>
    <xf numFmtId="0" fontId="30" fillId="3" borderId="2" xfId="0" applyNumberFormat="1" applyFont="1" applyFill="1" applyBorder="1" applyAlignment="1">
      <alignment horizontal="center" vertical="center" textRotation="90" wrapText="1"/>
    </xf>
    <xf numFmtId="0" fontId="30" fillId="3" borderId="1" xfId="0" applyNumberFormat="1" applyFont="1" applyFill="1" applyBorder="1" applyAlignment="1">
      <alignment horizontal="center" vertical="center" textRotation="90" wrapText="1"/>
    </xf>
    <xf numFmtId="0" fontId="26" fillId="46" borderId="7" xfId="0" applyNumberFormat="1" applyFont="1" applyFill="1" applyBorder="1" applyAlignment="1" applyProtection="1">
      <alignment horizontal="left" vertical="center" wrapText="1"/>
      <protection locked="0"/>
    </xf>
    <xf numFmtId="0" fontId="26" fillId="46" borderId="32" xfId="0" applyNumberFormat="1" applyFont="1" applyFill="1" applyBorder="1" applyAlignment="1" applyProtection="1">
      <alignment horizontal="left" vertical="center" wrapText="1"/>
      <protection locked="0"/>
    </xf>
    <xf numFmtId="0" fontId="26" fillId="46" borderId="19" xfId="0" applyNumberFormat="1" applyFont="1" applyFill="1" applyBorder="1" applyAlignment="1" applyProtection="1">
      <alignment horizontal="left" vertical="center" wrapText="1"/>
      <protection locked="0"/>
    </xf>
    <xf numFmtId="0" fontId="26" fillId="48" borderId="7" xfId="0" applyNumberFormat="1" applyFont="1" applyFill="1" applyBorder="1" applyAlignment="1" applyProtection="1">
      <alignment horizontal="left" vertical="center" wrapText="1"/>
      <protection locked="0"/>
    </xf>
    <xf numFmtId="0" fontId="26" fillId="48" borderId="21" xfId="0" applyNumberFormat="1" applyFont="1" applyFill="1" applyBorder="1" applyAlignment="1" applyProtection="1">
      <alignment horizontal="left" vertical="center" wrapText="1"/>
      <protection locked="0"/>
    </xf>
    <xf numFmtId="0" fontId="26" fillId="48" borderId="19" xfId="0" applyNumberFormat="1" applyFont="1" applyFill="1" applyBorder="1" applyAlignment="1" applyProtection="1">
      <alignment horizontal="left" vertical="center" wrapText="1"/>
      <protection locked="0"/>
    </xf>
    <xf numFmtId="0" fontId="26" fillId="49" borderId="7" xfId="0" applyNumberFormat="1" applyFont="1" applyFill="1" applyBorder="1" applyAlignment="1" applyProtection="1">
      <alignment horizontal="left" vertical="center" wrapText="1"/>
      <protection locked="0"/>
    </xf>
    <xf numFmtId="0" fontId="26" fillId="49" borderId="21" xfId="0" applyNumberFormat="1" applyFont="1" applyFill="1" applyBorder="1" applyAlignment="1" applyProtection="1">
      <alignment horizontal="left" vertical="center" wrapText="1"/>
      <protection locked="0"/>
    </xf>
    <xf numFmtId="0" fontId="26" fillId="49" borderId="19" xfId="0" applyNumberFormat="1" applyFont="1" applyFill="1" applyBorder="1" applyAlignment="1" applyProtection="1">
      <alignment horizontal="left" vertical="center" wrapText="1"/>
      <protection locked="0"/>
    </xf>
    <xf numFmtId="0" fontId="26" fillId="50" borderId="28" xfId="0" applyNumberFormat="1" applyFont="1" applyFill="1" applyBorder="1" applyAlignment="1" applyProtection="1">
      <alignment horizontal="left" vertical="center" wrapText="1"/>
      <protection locked="0"/>
    </xf>
    <xf numFmtId="0" fontId="26" fillId="50" borderId="29" xfId="0" applyNumberFormat="1" applyFont="1" applyFill="1" applyBorder="1" applyAlignment="1" applyProtection="1">
      <alignment horizontal="left" vertical="center" wrapText="1"/>
      <protection locked="0"/>
    </xf>
    <xf numFmtId="0" fontId="26" fillId="50" borderId="30" xfId="0" applyNumberFormat="1" applyFont="1" applyFill="1" applyBorder="1" applyAlignment="1" applyProtection="1">
      <alignment horizontal="left" vertical="center" wrapText="1"/>
      <protection locked="0"/>
    </xf>
    <xf numFmtId="0" fontId="15" fillId="42" borderId="11" xfId="0" applyNumberFormat="1" applyFont="1" applyFill="1" applyBorder="1" applyAlignment="1">
      <alignment horizontal="center" vertical="center" wrapText="1"/>
    </xf>
    <xf numFmtId="0" fontId="15" fillId="42" borderId="12" xfId="0" applyNumberFormat="1" applyFont="1" applyFill="1" applyBorder="1" applyAlignment="1">
      <alignment horizontal="center" vertical="center" wrapText="1"/>
    </xf>
    <xf numFmtId="0" fontId="15" fillId="42" borderId="6" xfId="0" applyNumberFormat="1" applyFont="1" applyFill="1" applyBorder="1" applyAlignment="1">
      <alignment horizontal="center" vertical="center" wrapText="1"/>
    </xf>
    <xf numFmtId="0" fontId="15" fillId="43" borderId="36" xfId="0" applyNumberFormat="1" applyFont="1" applyFill="1" applyBorder="1" applyAlignment="1" applyProtection="1">
      <alignment horizontal="center" vertical="center" wrapText="1"/>
      <protection locked="0"/>
    </xf>
    <xf numFmtId="0" fontId="15" fillId="43" borderId="12" xfId="0" applyNumberFormat="1" applyFont="1" applyFill="1" applyBorder="1" applyAlignment="1" applyProtection="1">
      <alignment horizontal="center" vertical="center" wrapText="1"/>
      <protection locked="0"/>
    </xf>
    <xf numFmtId="0" fontId="15" fillId="43" borderId="6" xfId="0" applyNumberFormat="1" applyFont="1" applyFill="1" applyBorder="1" applyAlignment="1" applyProtection="1">
      <alignment horizontal="center" vertical="center" wrapText="1"/>
      <protection locked="0"/>
    </xf>
    <xf numFmtId="0" fontId="15" fillId="44" borderId="36" xfId="0" applyNumberFormat="1" applyFont="1" applyFill="1" applyBorder="1" applyAlignment="1" applyProtection="1">
      <alignment horizontal="center" vertical="center" wrapText="1"/>
      <protection locked="0"/>
    </xf>
    <xf numFmtId="0" fontId="15" fillId="44" borderId="12" xfId="0" applyNumberFormat="1" applyFont="1" applyFill="1" applyBorder="1" applyAlignment="1" applyProtection="1">
      <alignment horizontal="center" vertical="center" wrapText="1"/>
      <protection locked="0"/>
    </xf>
    <xf numFmtId="0" fontId="15" fillId="44" borderId="6" xfId="0" applyNumberFormat="1" applyFont="1" applyFill="1" applyBorder="1" applyAlignment="1" applyProtection="1">
      <alignment horizontal="center" vertical="center" wrapText="1"/>
      <protection locked="0"/>
    </xf>
    <xf numFmtId="0" fontId="15" fillId="45" borderId="36" xfId="0" applyNumberFormat="1" applyFont="1" applyFill="1" applyBorder="1" applyAlignment="1" applyProtection="1">
      <alignment horizontal="center" vertical="center" wrapText="1"/>
      <protection locked="0"/>
    </xf>
    <xf numFmtId="0" fontId="15" fillId="45" borderId="12" xfId="0" applyNumberFormat="1" applyFont="1" applyFill="1" applyBorder="1" applyAlignment="1" applyProtection="1">
      <alignment horizontal="center" vertical="center" wrapText="1"/>
      <protection locked="0"/>
    </xf>
    <xf numFmtId="0" fontId="15" fillId="45" borderId="13" xfId="0" applyNumberFormat="1" applyFont="1" applyFill="1" applyBorder="1" applyAlignment="1" applyProtection="1">
      <alignment horizontal="center" vertical="center" wrapText="1"/>
      <protection locked="0"/>
    </xf>
    <xf numFmtId="0" fontId="24" fillId="12" borderId="3" xfId="0" applyNumberFormat="1" applyFont="1" applyFill="1" applyBorder="1" applyAlignment="1" applyProtection="1">
      <alignment horizontal="center" vertical="center"/>
      <protection locked="0"/>
    </xf>
    <xf numFmtId="0" fontId="24" fillId="12" borderId="16" xfId="0" applyNumberFormat="1" applyFont="1" applyFill="1" applyBorder="1" applyAlignment="1" applyProtection="1">
      <alignment horizontal="center" vertical="center"/>
      <protection locked="0"/>
    </xf>
    <xf numFmtId="0" fontId="24" fillId="12" borderId="17" xfId="0" applyNumberFormat="1" applyFont="1" applyFill="1" applyBorder="1" applyAlignment="1" applyProtection="1">
      <alignment horizontal="center" vertical="center"/>
      <protection locked="0"/>
    </xf>
    <xf numFmtId="0" fontId="24" fillId="5" borderId="3" xfId="0" applyNumberFormat="1" applyFont="1" applyFill="1" applyBorder="1" applyAlignment="1" applyProtection="1">
      <alignment horizontal="center" vertical="center"/>
      <protection locked="0"/>
    </xf>
    <xf numFmtId="0" fontId="24" fillId="5" borderId="16" xfId="0" applyNumberFormat="1" applyFont="1" applyFill="1" applyBorder="1" applyAlignment="1" applyProtection="1">
      <alignment horizontal="center" vertical="center"/>
      <protection locked="0"/>
    </xf>
    <xf numFmtId="0" fontId="24" fillId="5" borderId="17" xfId="0" applyNumberFormat="1" applyFont="1" applyFill="1" applyBorder="1" applyAlignment="1" applyProtection="1">
      <alignment horizontal="center" vertical="center"/>
      <protection locked="0"/>
    </xf>
    <xf numFmtId="0" fontId="24" fillId="4" borderId="3" xfId="0" applyNumberFormat="1" applyFont="1" applyFill="1" applyBorder="1" applyAlignment="1" applyProtection="1">
      <alignment horizontal="center" vertical="center"/>
      <protection locked="0"/>
    </xf>
    <xf numFmtId="0" fontId="24" fillId="4" borderId="16" xfId="0" applyNumberFormat="1" applyFont="1" applyFill="1" applyBorder="1" applyAlignment="1" applyProtection="1">
      <alignment horizontal="center" vertical="center"/>
      <protection locked="0"/>
    </xf>
    <xf numFmtId="0" fontId="24" fillId="4" borderId="17" xfId="0" applyNumberFormat="1" applyFont="1" applyFill="1" applyBorder="1" applyAlignment="1" applyProtection="1">
      <alignment horizontal="center" vertical="center"/>
      <protection locked="0"/>
    </xf>
    <xf numFmtId="0" fontId="24" fillId="5" borderId="23" xfId="0" applyNumberFormat="1" applyFont="1" applyFill="1" applyBorder="1" applyAlignment="1" applyProtection="1">
      <alignment horizontal="center" vertical="center"/>
      <protection locked="0"/>
    </xf>
    <xf numFmtId="0" fontId="24" fillId="5" borderId="8" xfId="0" applyNumberFormat="1" applyFont="1" applyFill="1" applyBorder="1" applyAlignment="1" applyProtection="1">
      <alignment horizontal="center" vertical="center"/>
      <protection locked="0"/>
    </xf>
    <xf numFmtId="0" fontId="24" fillId="5" borderId="20" xfId="0" applyNumberFormat="1" applyFont="1" applyFill="1" applyBorder="1" applyAlignment="1" applyProtection="1">
      <alignment horizontal="center" vertical="center"/>
      <protection locked="0"/>
    </xf>
    <xf numFmtId="0" fontId="24" fillId="4" borderId="23" xfId="0" applyNumberFormat="1" applyFont="1" applyFill="1" applyBorder="1" applyAlignment="1" applyProtection="1">
      <alignment horizontal="center" vertical="center"/>
      <protection locked="0"/>
    </xf>
    <xf numFmtId="0" fontId="24" fillId="4" borderId="8" xfId="0" applyNumberFormat="1" applyFont="1" applyFill="1" applyBorder="1" applyAlignment="1" applyProtection="1">
      <alignment horizontal="center" vertical="center"/>
      <protection locked="0"/>
    </xf>
    <xf numFmtId="0" fontId="24" fillId="4" borderId="20" xfId="0" applyNumberFormat="1" applyFont="1" applyFill="1" applyBorder="1" applyAlignment="1" applyProtection="1">
      <alignment horizontal="center" vertical="center"/>
      <protection locked="0"/>
    </xf>
    <xf numFmtId="0" fontId="24" fillId="3" borderId="23" xfId="0" applyNumberFormat="1" applyFont="1" applyFill="1" applyBorder="1" applyAlignment="1" applyProtection="1">
      <alignment horizontal="center" vertical="center"/>
      <protection locked="0"/>
    </xf>
    <xf numFmtId="0" fontId="24" fillId="3" borderId="8" xfId="0" applyNumberFormat="1" applyFont="1" applyFill="1" applyBorder="1" applyAlignment="1" applyProtection="1">
      <alignment horizontal="center" vertical="center"/>
      <protection locked="0"/>
    </xf>
    <xf numFmtId="0" fontId="24" fillId="3" borderId="20" xfId="0" applyNumberFormat="1" applyFont="1" applyFill="1" applyBorder="1" applyAlignment="1" applyProtection="1">
      <alignment horizontal="center" vertical="center"/>
      <protection locked="0"/>
    </xf>
    <xf numFmtId="0" fontId="24" fillId="6" borderId="23" xfId="0" applyNumberFormat="1" applyFont="1" applyFill="1" applyBorder="1" applyAlignment="1" applyProtection="1">
      <alignment horizontal="center" vertical="center"/>
      <protection locked="0"/>
    </xf>
    <xf numFmtId="0" fontId="24" fillId="6" borderId="8" xfId="0" applyNumberFormat="1" applyFont="1" applyFill="1" applyBorder="1" applyAlignment="1" applyProtection="1">
      <alignment horizontal="center" vertical="center"/>
      <protection locked="0"/>
    </xf>
    <xf numFmtId="0" fontId="24" fillId="6" borderId="20" xfId="0" applyNumberFormat="1" applyFont="1" applyFill="1" applyBorder="1" applyAlignment="1" applyProtection="1">
      <alignment horizontal="center" vertical="center"/>
      <protection locked="0"/>
    </xf>
    <xf numFmtId="0" fontId="24" fillId="7" borderId="23" xfId="0" applyNumberFormat="1" applyFont="1" applyFill="1" applyBorder="1" applyAlignment="1" applyProtection="1">
      <alignment horizontal="center" vertical="center"/>
      <protection locked="0"/>
    </xf>
    <xf numFmtId="0" fontId="24" fillId="7" borderId="8" xfId="0" applyNumberFormat="1" applyFont="1" applyFill="1" applyBorder="1" applyAlignment="1" applyProtection="1">
      <alignment horizontal="center" vertical="center"/>
      <protection locked="0"/>
    </xf>
    <xf numFmtId="0" fontId="24" fillId="7" borderId="20" xfId="0" applyNumberFormat="1" applyFont="1" applyFill="1" applyBorder="1" applyAlignment="1" applyProtection="1">
      <alignment horizontal="center" vertical="center"/>
      <protection locked="0"/>
    </xf>
    <xf numFmtId="0" fontId="24" fillId="8" borderId="3" xfId="0" applyNumberFormat="1" applyFont="1" applyFill="1" applyBorder="1" applyAlignment="1" applyProtection="1">
      <alignment horizontal="center" vertical="center"/>
      <protection locked="0"/>
    </xf>
    <xf numFmtId="0" fontId="24" fillId="8" borderId="16" xfId="0" applyNumberFormat="1" applyFont="1" applyFill="1" applyBorder="1" applyAlignment="1" applyProtection="1">
      <alignment horizontal="center" vertical="center"/>
      <protection locked="0"/>
    </xf>
    <xf numFmtId="0" fontId="24" fillId="8" borderId="17" xfId="0" applyNumberFormat="1" applyFont="1" applyFill="1" applyBorder="1" applyAlignment="1" applyProtection="1">
      <alignment horizontal="center" vertical="center"/>
      <protection locked="0"/>
    </xf>
    <xf numFmtId="1" fontId="15" fillId="62" borderId="9" xfId="0" applyNumberFormat="1" applyFont="1" applyFill="1" applyBorder="1" applyAlignment="1" applyProtection="1">
      <alignment horizontal="left" vertical="center" wrapText="1"/>
      <protection locked="0"/>
    </xf>
    <xf numFmtId="0" fontId="24" fillId="11" borderId="3" xfId="0" applyNumberFormat="1" applyFont="1" applyFill="1" applyBorder="1" applyAlignment="1" applyProtection="1">
      <alignment horizontal="center" vertical="center"/>
      <protection locked="0"/>
    </xf>
    <xf numFmtId="0" fontId="24" fillId="11" borderId="16" xfId="0" applyNumberFormat="1" applyFont="1" applyFill="1" applyBorder="1" applyAlignment="1" applyProtection="1">
      <alignment horizontal="center" vertical="center"/>
      <protection locked="0"/>
    </xf>
    <xf numFmtId="0" fontId="24" fillId="11" borderId="17" xfId="0" applyNumberFormat="1" applyFont="1" applyFill="1" applyBorder="1" applyAlignment="1" applyProtection="1">
      <alignment horizontal="center" vertical="center"/>
      <protection locked="0"/>
    </xf>
    <xf numFmtId="0" fontId="27" fillId="47" borderId="25" xfId="0" applyNumberFormat="1" applyFont="1" applyFill="1" applyBorder="1" applyAlignment="1" applyProtection="1">
      <alignment horizontal="center" vertical="center"/>
      <protection locked="0"/>
    </xf>
    <xf numFmtId="0" fontId="27" fillId="47" borderId="33" xfId="0" applyNumberFormat="1" applyFont="1" applyFill="1" applyBorder="1" applyAlignment="1" applyProtection="1">
      <alignment horizontal="center" vertical="center"/>
      <protection locked="0"/>
    </xf>
    <xf numFmtId="0" fontId="27" fillId="47" borderId="0" xfId="0" applyNumberFormat="1" applyFont="1" applyFill="1" applyAlignment="1" applyProtection="1">
      <alignment horizontal="center" vertical="center"/>
      <protection locked="0"/>
    </xf>
    <xf numFmtId="0" fontId="27" fillId="47" borderId="4" xfId="0" applyNumberFormat="1" applyFont="1" applyFill="1" applyBorder="1" applyAlignment="1" applyProtection="1">
      <alignment horizontal="center" vertical="center"/>
      <protection locked="0"/>
    </xf>
    <xf numFmtId="0" fontId="58" fillId="33" borderId="3" xfId="1" applyNumberFormat="1" applyFont="1" applyFill="1" applyBorder="1" applyAlignment="1" applyProtection="1">
      <alignment horizontal="left" vertical="center" wrapText="1"/>
      <protection locked="0"/>
    </xf>
    <xf numFmtId="0" fontId="50" fillId="33" borderId="25" xfId="1" applyNumberFormat="1" applyFont="1" applyFill="1" applyBorder="1" applyAlignment="1" applyProtection="1">
      <alignment horizontal="left" vertical="center" wrapText="1"/>
      <protection locked="0"/>
    </xf>
    <xf numFmtId="0" fontId="50" fillId="33" borderId="16" xfId="1" applyNumberFormat="1" applyFont="1" applyFill="1" applyBorder="1" applyAlignment="1" applyProtection="1">
      <alignment horizontal="left" vertical="center" wrapText="1"/>
      <protection locked="0"/>
    </xf>
    <xf numFmtId="0" fontId="50" fillId="33" borderId="17" xfId="1" applyNumberFormat="1" applyFont="1" applyFill="1" applyBorder="1" applyAlignment="1" applyProtection="1">
      <alignment horizontal="left" vertical="center" wrapText="1"/>
      <protection locked="0"/>
    </xf>
    <xf numFmtId="0" fontId="24" fillId="3" borderId="3" xfId="0" applyNumberFormat="1" applyFont="1" applyFill="1" applyBorder="1" applyAlignment="1" applyProtection="1">
      <alignment horizontal="center" vertical="center"/>
      <protection locked="0"/>
    </xf>
    <xf numFmtId="0" fontId="24" fillId="3" borderId="16" xfId="0" applyNumberFormat="1" applyFont="1" applyFill="1" applyBorder="1" applyAlignment="1" applyProtection="1">
      <alignment horizontal="center" vertical="center"/>
      <protection locked="0"/>
    </xf>
    <xf numFmtId="0" fontId="24" fillId="3" borderId="17" xfId="0" applyNumberFormat="1" applyFont="1" applyFill="1" applyBorder="1" applyAlignment="1" applyProtection="1">
      <alignment horizontal="center" vertical="center"/>
      <protection locked="0"/>
    </xf>
    <xf numFmtId="0" fontId="24" fillId="6" borderId="3" xfId="0" applyNumberFormat="1" applyFont="1" applyFill="1" applyBorder="1" applyAlignment="1" applyProtection="1">
      <alignment horizontal="center" vertical="center"/>
      <protection locked="0"/>
    </xf>
    <xf numFmtId="0" fontId="24" fillId="6" borderId="16" xfId="0" applyNumberFormat="1" applyFont="1" applyFill="1" applyBorder="1" applyAlignment="1" applyProtection="1">
      <alignment horizontal="center" vertical="center"/>
      <protection locked="0"/>
    </xf>
    <xf numFmtId="0" fontId="24" fillId="6" borderId="17" xfId="0" applyNumberFormat="1" applyFont="1" applyFill="1" applyBorder="1" applyAlignment="1" applyProtection="1">
      <alignment horizontal="center" vertical="center"/>
      <protection locked="0"/>
    </xf>
    <xf numFmtId="0" fontId="24" fillId="7" borderId="3" xfId="0" applyNumberFormat="1" applyFont="1" applyFill="1" applyBorder="1" applyAlignment="1" applyProtection="1">
      <alignment horizontal="center" vertical="center"/>
      <protection locked="0"/>
    </xf>
    <xf numFmtId="0" fontId="24" fillId="7" borderId="16" xfId="0" applyNumberFormat="1" applyFont="1" applyFill="1" applyBorder="1" applyAlignment="1" applyProtection="1">
      <alignment horizontal="center" vertical="center"/>
      <protection locked="0"/>
    </xf>
    <xf numFmtId="0" fontId="24" fillId="7" borderId="17" xfId="0" applyNumberFormat="1" applyFont="1" applyFill="1" applyBorder="1" applyAlignment="1" applyProtection="1">
      <alignment horizontal="center" vertical="center"/>
      <protection locked="0"/>
    </xf>
    <xf numFmtId="0" fontId="24" fillId="9" borderId="3" xfId="0" applyNumberFormat="1" applyFont="1" applyFill="1" applyBorder="1" applyAlignment="1" applyProtection="1">
      <alignment horizontal="center" vertical="center"/>
      <protection locked="0"/>
    </xf>
    <xf numFmtId="0" fontId="24" fillId="9" borderId="16" xfId="0" applyNumberFormat="1" applyFont="1" applyFill="1" applyBorder="1" applyAlignment="1" applyProtection="1">
      <alignment horizontal="center" vertical="center"/>
      <protection locked="0"/>
    </xf>
    <xf numFmtId="0" fontId="24" fillId="9" borderId="17" xfId="0" applyNumberFormat="1" applyFont="1" applyFill="1" applyBorder="1" applyAlignment="1" applyProtection="1">
      <alignment horizontal="center" vertical="center"/>
      <protection locked="0"/>
    </xf>
    <xf numFmtId="0" fontId="24" fillId="10" borderId="3" xfId="0" applyNumberFormat="1" applyFont="1" applyFill="1" applyBorder="1" applyAlignment="1" applyProtection="1">
      <alignment horizontal="center" vertical="center"/>
      <protection locked="0"/>
    </xf>
    <xf numFmtId="0" fontId="24" fillId="10" borderId="16" xfId="0" applyNumberFormat="1" applyFont="1" applyFill="1" applyBorder="1" applyAlignment="1" applyProtection="1">
      <alignment horizontal="center" vertical="center"/>
      <protection locked="0"/>
    </xf>
    <xf numFmtId="0" fontId="24" fillId="10" borderId="17" xfId="0" applyNumberFormat="1" applyFont="1" applyFill="1" applyBorder="1" applyAlignment="1" applyProtection="1">
      <alignment horizontal="center" vertical="center"/>
      <protection locked="0"/>
    </xf>
    <xf numFmtId="0" fontId="24" fillId="13" borderId="3" xfId="0" applyNumberFormat="1" applyFont="1" applyFill="1" applyBorder="1" applyAlignment="1" applyProtection="1">
      <alignment horizontal="center" vertical="center"/>
      <protection locked="0"/>
    </xf>
    <xf numFmtId="0" fontId="24" fillId="13" borderId="16" xfId="0" applyNumberFormat="1" applyFont="1" applyFill="1" applyBorder="1" applyAlignment="1" applyProtection="1">
      <alignment horizontal="center" vertical="center"/>
      <protection locked="0"/>
    </xf>
    <xf numFmtId="0" fontId="24" fillId="13" borderId="17" xfId="0" applyNumberFormat="1" applyFont="1" applyFill="1" applyBorder="1" applyAlignment="1" applyProtection="1">
      <alignment horizontal="center" vertical="center"/>
      <protection locked="0"/>
    </xf>
    <xf numFmtId="1" fontId="15" fillId="66" borderId="9" xfId="0" applyNumberFormat="1" applyFont="1" applyFill="1" applyBorder="1" applyAlignment="1" applyProtection="1">
      <alignment vertical="center" wrapText="1"/>
      <protection locked="0"/>
    </xf>
    <xf numFmtId="0" fontId="58" fillId="33" borderId="23" xfId="1" applyNumberFormat="1" applyFont="1" applyFill="1" applyBorder="1" applyAlignment="1" applyProtection="1">
      <alignment horizontal="left" vertical="center" wrapText="1"/>
      <protection locked="0"/>
    </xf>
    <xf numFmtId="0" fontId="51" fillId="33" borderId="0" xfId="1" applyNumberFormat="1" applyFont="1" applyFill="1" applyAlignment="1" applyProtection="1">
      <alignment horizontal="left" vertical="center" wrapText="1"/>
      <protection locked="0"/>
    </xf>
    <xf numFmtId="0" fontId="51" fillId="33" borderId="25" xfId="1" applyNumberFormat="1" applyFont="1" applyFill="1" applyBorder="1" applyAlignment="1" applyProtection="1">
      <alignment horizontal="left" vertical="center" wrapText="1"/>
      <protection locked="0"/>
    </xf>
    <xf numFmtId="0" fontId="51" fillId="33" borderId="16" xfId="1" applyNumberFormat="1" applyFont="1" applyFill="1" applyBorder="1" applyAlignment="1" applyProtection="1">
      <alignment horizontal="left" vertical="center" wrapText="1"/>
      <protection locked="0"/>
    </xf>
    <xf numFmtId="0" fontId="51" fillId="33" borderId="17" xfId="1" applyNumberFormat="1" applyFont="1" applyFill="1" applyBorder="1" applyAlignment="1" applyProtection="1">
      <alignment horizontal="left" vertical="center" wrapText="1"/>
      <protection locked="0"/>
    </xf>
    <xf numFmtId="1" fontId="15" fillId="63" borderId="9" xfId="0" applyNumberFormat="1" applyFont="1" applyFill="1" applyBorder="1" applyAlignment="1" applyProtection="1">
      <alignment horizontal="left" vertical="center" wrapText="1"/>
      <protection locked="0"/>
    </xf>
    <xf numFmtId="0" fontId="51" fillId="33" borderId="8" xfId="1" applyNumberFormat="1" applyFont="1" applyFill="1" applyBorder="1" applyAlignment="1" applyProtection="1">
      <alignment horizontal="left" vertical="center" wrapText="1"/>
      <protection locked="0"/>
    </xf>
    <xf numFmtId="1" fontId="15" fillId="66" borderId="9" xfId="0" applyNumberFormat="1" applyFont="1" applyFill="1" applyBorder="1" applyAlignment="1" applyProtection="1">
      <alignment horizontal="left" vertical="top" wrapText="1"/>
      <protection locked="0"/>
    </xf>
    <xf numFmtId="0" fontId="49" fillId="33" borderId="8" xfId="1" applyNumberFormat="1" applyFont="1" applyFill="1" applyBorder="1" applyAlignment="1" applyProtection="1">
      <alignment horizontal="left" vertical="center" wrapText="1"/>
      <protection locked="0"/>
    </xf>
    <xf numFmtId="0" fontId="49" fillId="33" borderId="0" xfId="1" applyNumberFormat="1" applyFont="1" applyFill="1" applyAlignment="1" applyProtection="1">
      <alignment horizontal="left" vertical="center" wrapText="1"/>
      <protection locked="0"/>
    </xf>
    <xf numFmtId="0" fontId="49" fillId="33" borderId="16" xfId="1" applyNumberFormat="1" applyFont="1" applyFill="1" applyBorder="1" applyAlignment="1" applyProtection="1">
      <alignment horizontal="left" vertical="center" wrapText="1"/>
      <protection locked="0"/>
    </xf>
    <xf numFmtId="0" fontId="49" fillId="33" borderId="17" xfId="1" applyNumberFormat="1" applyFont="1" applyFill="1" applyBorder="1" applyAlignment="1" applyProtection="1">
      <alignment horizontal="left" vertical="center" wrapText="1"/>
      <protection locked="0"/>
    </xf>
    <xf numFmtId="1" fontId="15" fillId="66" borderId="17" xfId="0" applyNumberFormat="1" applyFont="1" applyFill="1" applyBorder="1" applyAlignment="1" applyProtection="1">
      <alignment horizontal="left" vertical="center" wrapText="1"/>
      <protection locked="0"/>
    </xf>
    <xf numFmtId="1" fontId="15" fillId="66" borderId="9" xfId="0" applyNumberFormat="1" applyFont="1" applyFill="1" applyBorder="1" applyAlignment="1" applyProtection="1">
      <alignment horizontal="left" vertical="center" wrapText="1"/>
      <protection locked="0"/>
    </xf>
    <xf numFmtId="0" fontId="2" fillId="0" borderId="0" xfId="1" applyNumberFormat="1" applyFont="1" applyAlignment="1">
      <alignment horizontal="right"/>
    </xf>
    <xf numFmtId="0" fontId="5" fillId="0" borderId="0" xfId="1" applyNumberFormat="1" applyFont="1" applyAlignment="1" applyProtection="1">
      <alignment horizontal="center"/>
      <protection hidden="1"/>
    </xf>
    <xf numFmtId="0" fontId="24" fillId="69" borderId="9" xfId="1" applyNumberFormat="1" applyFont="1" applyFill="1" applyBorder="1" applyAlignment="1" applyProtection="1">
      <alignment horizontal="center"/>
      <protection hidden="1"/>
    </xf>
    <xf numFmtId="0" fontId="2" fillId="0" borderId="0" xfId="1" applyNumberFormat="1" applyFont="1" applyAlignment="1">
      <alignment horizontal="center"/>
    </xf>
    <xf numFmtId="0" fontId="2" fillId="0" borderId="0" xfId="1" applyNumberFormat="1" applyFont="1" applyAlignment="1" applyProtection="1">
      <alignment horizontal="center"/>
      <protection hidden="1"/>
    </xf>
    <xf numFmtId="9" fontId="41" fillId="61" borderId="9" xfId="0" applyNumberFormat="1" applyFont="1" applyFill="1" applyBorder="1" applyAlignment="1" applyProtection="1">
      <alignment horizontal="center" vertical="center" wrapText="1"/>
      <protection locked="0"/>
    </xf>
    <xf numFmtId="9" fontId="46" fillId="41" borderId="9" xfId="0" applyNumberFormat="1" applyFont="1" applyFill="1" applyBorder="1" applyAlignment="1" applyProtection="1">
      <alignment horizontal="center" vertical="center"/>
      <protection locked="0"/>
    </xf>
    <xf numFmtId="0" fontId="18" fillId="75" borderId="9" xfId="1" applyNumberFormat="1" applyFont="1" applyFill="1" applyBorder="1" applyAlignment="1" applyProtection="1">
      <alignment horizontal="center" vertical="center" wrapText="1"/>
      <protection locked="0"/>
    </xf>
    <xf numFmtId="0" fontId="18" fillId="76" borderId="9" xfId="1" applyNumberFormat="1" applyFont="1" applyFill="1" applyBorder="1" applyAlignment="1" applyProtection="1">
      <alignment vertical="center" wrapText="1"/>
      <protection locked="0"/>
    </xf>
    <xf numFmtId="0" fontId="26" fillId="75" borderId="9" xfId="1" applyNumberFormat="1" applyFont="1" applyFill="1" applyBorder="1" applyAlignment="1" applyProtection="1">
      <alignment horizontal="center" vertical="center" wrapText="1"/>
      <protection locked="0"/>
    </xf>
    <xf numFmtId="0" fontId="18" fillId="75" borderId="9" xfId="1" applyNumberFormat="1" applyFont="1" applyFill="1" applyBorder="1" applyAlignment="1" applyProtection="1">
      <alignment horizontal="center" vertical="center"/>
      <protection locked="0"/>
    </xf>
    <xf numFmtId="0" fontId="18" fillId="76" borderId="9" xfId="1" applyNumberFormat="1" applyFont="1" applyFill="1" applyBorder="1" applyAlignment="1" applyProtection="1">
      <alignment horizontal="center" vertical="center" wrapText="1"/>
      <protection locked="0"/>
    </xf>
    <xf numFmtId="0" fontId="18" fillId="75" borderId="19" xfId="1" applyNumberFormat="1" applyFont="1" applyFill="1" applyBorder="1" applyAlignment="1" applyProtection="1">
      <alignment horizontal="center" vertical="center" wrapText="1"/>
      <protection locked="0"/>
    </xf>
    <xf numFmtId="0" fontId="26" fillId="77" borderId="9" xfId="0" applyNumberFormat="1" applyFont="1" applyFill="1" applyBorder="1" applyAlignment="1" applyProtection="1">
      <alignment vertical="center" wrapText="1"/>
      <protection locked="0"/>
    </xf>
  </cellXfs>
  <cellStyles count="3">
    <cellStyle name="Excel Built-in Normal" xfId="1" xr:uid="{00000000-0005-0000-0000-000000000000}"/>
    <cellStyle name="Lien hypertexte" xfId="2" builtinId="8"/>
    <cellStyle name="Normal" xfId="0" builtinId="0"/>
  </cellStyles>
  <dxfs count="164">
    <dxf>
      <fill>
        <patternFill>
          <bgColor theme="2"/>
        </patternFill>
      </fill>
    </dxf>
    <dxf>
      <fill>
        <patternFill>
          <bgColor theme="2"/>
        </patternFill>
      </fill>
    </dxf>
    <dxf>
      <font>
        <color rgb="FF9C0006"/>
      </font>
      <fill>
        <patternFill>
          <bgColor rgb="FFFFC7CE"/>
        </patternFill>
      </fill>
    </dxf>
    <dxf>
      <font>
        <color rgb="FF006100"/>
      </font>
      <fill>
        <patternFill>
          <bgColor rgb="FFC6EFCE"/>
        </patternFill>
      </fill>
    </dxf>
    <dxf>
      <font>
        <color rgb="FF9C0006"/>
      </font>
    </dxf>
    <dxf>
      <font>
        <color rgb="FF9C0006"/>
      </font>
      <fill>
        <patternFill>
          <bgColor rgb="FFFFC7CE"/>
        </patternFill>
      </fill>
    </dxf>
    <dxf>
      <font>
        <color rgb="FF006100"/>
      </font>
      <fill>
        <patternFill>
          <bgColor rgb="FFC6EFCE"/>
        </patternFill>
      </fill>
    </dxf>
    <dxf>
      <fill>
        <patternFill>
          <bgColor theme="2"/>
        </patternFill>
      </fill>
    </dxf>
    <dxf>
      <font>
        <color rgb="FF006100"/>
      </font>
      <fill>
        <patternFill>
          <bgColor rgb="FFC6EFCE"/>
        </patternFill>
      </fill>
    </dxf>
    <dxf>
      <fill>
        <patternFill>
          <bgColor theme="2"/>
        </patternFill>
      </fill>
    </dxf>
    <dxf>
      <font>
        <color rgb="FF9C0006"/>
      </font>
      <fill>
        <patternFill>
          <bgColor rgb="FFFFC7CE"/>
        </patternFill>
      </fill>
    </dxf>
    <dxf>
      <font>
        <color rgb="FF006100"/>
      </font>
      <fill>
        <patternFill>
          <bgColor rgb="FFC6EFCE"/>
        </patternFill>
      </fill>
    </dxf>
    <dxf>
      <fill>
        <patternFill>
          <bgColor theme="2"/>
        </patternFill>
      </fill>
    </dxf>
    <dxf>
      <font>
        <color rgb="FF9C0006"/>
      </font>
      <fill>
        <patternFill>
          <bgColor rgb="FFFFC7CE"/>
        </patternFill>
      </fill>
    </dxf>
    <dxf>
      <fill>
        <patternFill>
          <bgColor theme="2"/>
        </patternFill>
      </fill>
    </dxf>
    <dxf>
      <font>
        <color rgb="FF006100"/>
      </font>
      <fill>
        <patternFill>
          <bgColor rgb="FFC6EFCE"/>
        </patternFill>
      </fill>
    </dxf>
    <dxf>
      <font>
        <color rgb="FF9C0006"/>
      </font>
      <fill>
        <patternFill>
          <bgColor rgb="FFFFC7CE"/>
        </patternFill>
      </fill>
    </dxf>
    <dxf>
      <font>
        <color rgb="FF9C0006"/>
      </font>
    </dxf>
    <dxf>
      <fill>
        <patternFill>
          <bgColor theme="2"/>
        </patternFill>
      </fill>
    </dxf>
    <dxf>
      <font>
        <color rgb="FF9C0006"/>
      </font>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ill>
        <patternFill>
          <bgColor theme="2"/>
        </patternFill>
      </fill>
    </dxf>
    <dxf>
      <font>
        <color rgb="FF9C0006"/>
      </font>
    </dxf>
    <dxf>
      <fill>
        <patternFill>
          <bgColor theme="2"/>
        </patternFill>
      </fill>
    </dxf>
    <dxf>
      <fill>
        <patternFill>
          <bgColor theme="2"/>
        </patternFill>
      </fill>
    </dxf>
    <dxf>
      <font>
        <color rgb="FF9C0006"/>
      </font>
      <fill>
        <patternFill>
          <bgColor rgb="FFFFC7CE"/>
        </patternFill>
      </fill>
    </dxf>
    <dxf>
      <font>
        <color rgb="FF006100"/>
      </font>
      <fill>
        <patternFill>
          <bgColor rgb="FFC6EFCE"/>
        </patternFill>
      </fill>
    </dxf>
    <dxf>
      <font>
        <color rgb="FF9C0006"/>
      </font>
    </dxf>
    <dxf>
      <font>
        <color rgb="FF9C0006"/>
      </font>
      <fill>
        <patternFill>
          <bgColor rgb="FFFFC7CE"/>
        </patternFill>
      </fill>
    </dxf>
    <dxf>
      <font>
        <color rgb="FF006100"/>
      </font>
      <fill>
        <patternFill>
          <bgColor rgb="FFC6EFCE"/>
        </patternFill>
      </fill>
    </dxf>
    <dxf>
      <fill>
        <patternFill>
          <bgColor theme="2"/>
        </patternFill>
      </fill>
    </dxf>
    <dxf>
      <font>
        <color rgb="FF006100"/>
      </font>
      <fill>
        <patternFill>
          <bgColor rgb="FFC6EFCE"/>
        </patternFill>
      </fill>
    </dxf>
    <dxf>
      <fill>
        <patternFill>
          <bgColor theme="2"/>
        </patternFill>
      </fill>
    </dxf>
    <dxf>
      <font>
        <color rgb="FF9C0006"/>
      </font>
      <fill>
        <patternFill>
          <bgColor rgb="FFFFC7CE"/>
        </patternFill>
      </fill>
    </dxf>
    <dxf>
      <font>
        <color rgb="FF006100"/>
      </font>
      <fill>
        <patternFill>
          <bgColor rgb="FFC6EFCE"/>
        </patternFill>
      </fill>
    </dxf>
    <dxf>
      <fill>
        <patternFill>
          <bgColor theme="2"/>
        </patternFill>
      </fill>
    </dxf>
    <dxf>
      <font>
        <color rgb="FF9C0006"/>
      </font>
      <fill>
        <patternFill>
          <bgColor rgb="FFFFC7CE"/>
        </patternFill>
      </fill>
    </dxf>
    <dxf>
      <fill>
        <patternFill>
          <bgColor theme="2"/>
        </patternFill>
      </fill>
    </dxf>
    <dxf>
      <font>
        <color rgb="FF006100"/>
      </font>
      <fill>
        <patternFill>
          <bgColor rgb="FFC6EFCE"/>
        </patternFill>
      </fill>
    </dxf>
    <dxf>
      <font>
        <color rgb="FF9C0006"/>
      </font>
      <fill>
        <patternFill>
          <bgColor rgb="FFFFC7CE"/>
        </patternFill>
      </fill>
    </dxf>
    <dxf>
      <font>
        <color rgb="FF9C0006"/>
      </font>
    </dxf>
    <dxf>
      <fill>
        <patternFill>
          <bgColor theme="2"/>
        </patternFill>
      </fill>
    </dxf>
    <dxf>
      <font>
        <color rgb="FF9C0006"/>
      </font>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ill>
        <patternFill>
          <bgColor theme="2"/>
        </patternFill>
      </fill>
    </dxf>
    <dxf>
      <font>
        <color rgb="FF9C0006"/>
      </font>
    </dxf>
    <dxf>
      <fill>
        <patternFill>
          <bgColor theme="2"/>
        </patternFill>
      </fill>
    </dxf>
    <dxf>
      <fill>
        <patternFill>
          <bgColor theme="2"/>
        </patternFill>
      </fill>
    </dxf>
    <dxf>
      <font>
        <color rgb="FF9C0006"/>
      </font>
      <fill>
        <patternFill>
          <bgColor rgb="FFFFC7CE"/>
        </patternFill>
      </fill>
    </dxf>
    <dxf>
      <font>
        <color rgb="FF006100"/>
      </font>
      <fill>
        <patternFill>
          <bgColor rgb="FFC6EFCE"/>
        </patternFill>
      </fill>
    </dxf>
    <dxf>
      <font>
        <color rgb="FF9C0006"/>
      </font>
    </dxf>
    <dxf>
      <font>
        <color rgb="FF9C0006"/>
      </font>
      <fill>
        <patternFill>
          <bgColor rgb="FFFFC7CE"/>
        </patternFill>
      </fill>
    </dxf>
    <dxf>
      <font>
        <color rgb="FF006100"/>
      </font>
      <fill>
        <patternFill>
          <bgColor rgb="FFC6EFCE"/>
        </patternFill>
      </fill>
    </dxf>
    <dxf>
      <fill>
        <patternFill>
          <bgColor theme="2"/>
        </patternFill>
      </fill>
    </dxf>
    <dxf>
      <font>
        <color rgb="FF006100"/>
      </font>
      <fill>
        <patternFill>
          <bgColor rgb="FFC6EFCE"/>
        </patternFill>
      </fill>
    </dxf>
    <dxf>
      <fill>
        <patternFill>
          <bgColor theme="2"/>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ill>
        <patternFill>
          <bgColor theme="2"/>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ill>
        <patternFill>
          <bgColor theme="2"/>
        </patternFill>
      </fill>
    </dxf>
    <dxf>
      <font>
        <color rgb="FF9C0006"/>
      </font>
      <fill>
        <patternFill>
          <bgColor rgb="FFFFC7CE"/>
        </patternFill>
      </fill>
    </dxf>
    <dxf>
      <fill>
        <patternFill>
          <bgColor theme="2"/>
        </patternFill>
      </fill>
    </dxf>
    <dxf>
      <font>
        <color rgb="FF006100"/>
      </font>
      <fill>
        <patternFill>
          <bgColor rgb="FFC6EFCE"/>
        </patternFill>
      </fill>
    </dxf>
    <dxf>
      <font>
        <color rgb="FF9C0006"/>
      </font>
      <fill>
        <patternFill>
          <bgColor rgb="FFFFC7CE"/>
        </patternFill>
      </fill>
    </dxf>
    <dxf>
      <font>
        <color rgb="FF9C0006"/>
      </font>
    </dxf>
    <dxf>
      <fill>
        <patternFill>
          <bgColor theme="2"/>
        </patternFill>
      </fill>
    </dxf>
    <dxf>
      <font>
        <color rgb="FF9C0006"/>
      </font>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ill>
        <patternFill>
          <bgColor theme="2"/>
        </patternFill>
      </fill>
    </dxf>
    <dxf>
      <font>
        <color rgb="FF9C0006"/>
      </font>
    </dxf>
    <dxf>
      <font>
        <color rgb="FF9C0006"/>
      </font>
    </dxf>
    <dxf>
      <fill>
        <patternFill>
          <bgColor theme="2"/>
        </patternFill>
      </fill>
    </dxf>
    <dxf>
      <fill>
        <patternFill>
          <bgColor theme="2"/>
        </patternFill>
      </fill>
    </dxf>
    <dxf>
      <font>
        <color rgb="FF9C0006"/>
      </font>
      <fill>
        <patternFill>
          <bgColor rgb="FFFFC7CE"/>
        </patternFill>
      </fill>
    </dxf>
    <dxf>
      <font>
        <color rgb="FF006100"/>
      </font>
      <fill>
        <patternFill>
          <bgColor rgb="FFC6EFCE"/>
        </patternFill>
      </fill>
    </dxf>
    <dxf>
      <font>
        <color rgb="FF9C0006"/>
      </font>
    </dxf>
    <dxf>
      <font>
        <color rgb="FF9C0006"/>
      </font>
      <fill>
        <patternFill>
          <bgColor rgb="FFFFC7CE"/>
        </patternFill>
      </fill>
    </dxf>
    <dxf>
      <font>
        <color rgb="FF006100"/>
      </font>
      <fill>
        <patternFill>
          <bgColor rgb="FFC6EFCE"/>
        </patternFill>
      </fill>
    </dxf>
    <dxf>
      <fill>
        <patternFill>
          <bgColor theme="2"/>
        </patternFill>
      </fill>
    </dxf>
    <dxf>
      <font>
        <color rgb="FF006100"/>
      </font>
      <fill>
        <patternFill>
          <bgColor rgb="FFC6EFCE"/>
        </patternFill>
      </fill>
    </dxf>
    <dxf>
      <fill>
        <patternFill>
          <bgColor theme="2"/>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ill>
        <patternFill>
          <bgColor theme="2"/>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ill>
        <patternFill>
          <bgColor theme="2"/>
        </patternFill>
      </fill>
    </dxf>
    <dxf>
      <font>
        <color rgb="FF9C0006"/>
      </font>
      <fill>
        <patternFill>
          <bgColor rgb="FFFFC7CE"/>
        </patternFill>
      </fill>
    </dxf>
    <dxf>
      <fill>
        <patternFill>
          <bgColor theme="2"/>
        </patternFill>
      </fill>
    </dxf>
    <dxf>
      <font>
        <color rgb="FF006100"/>
      </font>
      <fill>
        <patternFill>
          <bgColor rgb="FFC6EFCE"/>
        </patternFill>
      </fill>
    </dxf>
    <dxf>
      <font>
        <color rgb="FF9C0006"/>
      </font>
      <fill>
        <patternFill>
          <bgColor rgb="FFFFC7CE"/>
        </patternFill>
      </fill>
    </dxf>
    <dxf>
      <font>
        <color rgb="FF9C0006"/>
      </font>
    </dxf>
    <dxf>
      <fill>
        <patternFill>
          <bgColor theme="2"/>
        </patternFill>
      </fill>
    </dxf>
    <dxf>
      <font>
        <color rgb="FF9C0006"/>
      </font>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ill>
        <patternFill>
          <bgColor theme="2"/>
        </patternFill>
      </fill>
    </dxf>
    <dxf>
      <font>
        <color rgb="FF9C0006"/>
      </font>
    </dxf>
    <dxf>
      <font>
        <color rgb="FF9C0006"/>
      </font>
    </dxf>
    <dxf>
      <fill>
        <patternFill>
          <bgColor theme="2"/>
        </patternFill>
      </fill>
    </dxf>
    <dxf>
      <fill>
        <patternFill>
          <bgColor theme="2"/>
        </patternFill>
      </fill>
    </dxf>
    <dxf>
      <font>
        <color rgb="FF9C0006"/>
      </font>
      <fill>
        <patternFill>
          <bgColor rgb="FFFFC7CE"/>
        </patternFill>
      </fill>
    </dxf>
    <dxf>
      <font>
        <color rgb="FF006100"/>
      </font>
      <fill>
        <patternFill>
          <bgColor rgb="FFC6EFCE"/>
        </patternFill>
      </fill>
    </dxf>
    <dxf>
      <font>
        <color rgb="FF9C0006"/>
      </font>
    </dxf>
    <dxf>
      <font>
        <color rgb="FF9C0006"/>
      </font>
      <fill>
        <patternFill>
          <bgColor rgb="FFFFC7CE"/>
        </patternFill>
      </fill>
    </dxf>
    <dxf>
      <font>
        <color rgb="FF006100"/>
      </font>
      <fill>
        <patternFill>
          <bgColor rgb="FFC6EFCE"/>
        </patternFill>
      </fill>
    </dxf>
    <dxf>
      <fill>
        <patternFill>
          <bgColor theme="2"/>
        </patternFill>
      </fill>
    </dxf>
    <dxf>
      <font>
        <color rgb="FF006100"/>
      </font>
      <fill>
        <patternFill>
          <bgColor rgb="FFC6EFCE"/>
        </patternFill>
      </fill>
    </dxf>
    <dxf>
      <fill>
        <patternFill>
          <bgColor theme="2"/>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ill>
        <patternFill>
          <bgColor theme="2"/>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ill>
        <patternFill>
          <bgColor theme="2"/>
        </patternFill>
      </fill>
    </dxf>
    <dxf>
      <font>
        <color rgb="FF9C0006"/>
      </font>
      <fill>
        <patternFill>
          <bgColor rgb="FFFFC7CE"/>
        </patternFill>
      </fill>
    </dxf>
    <dxf>
      <fill>
        <patternFill>
          <bgColor theme="2"/>
        </patternFill>
      </fill>
    </dxf>
    <dxf>
      <font>
        <color rgb="FF006100"/>
      </font>
      <fill>
        <patternFill>
          <bgColor rgb="FFC6EFCE"/>
        </patternFill>
      </fill>
    </dxf>
    <dxf>
      <font>
        <color rgb="FF9C0006"/>
      </font>
      <fill>
        <patternFill>
          <bgColor rgb="FFFFC7CE"/>
        </patternFill>
      </fill>
    </dxf>
    <dxf>
      <font>
        <color rgb="FF9C0006"/>
      </font>
    </dxf>
    <dxf>
      <fill>
        <patternFill>
          <bgColor theme="2"/>
        </patternFill>
      </fill>
    </dxf>
    <dxf>
      <font>
        <color rgb="FF9C0006"/>
      </font>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ill>
        <patternFill>
          <bgColor theme="2"/>
        </patternFill>
      </fill>
    </dxf>
    <dxf>
      <font>
        <color rgb="FF9C0006"/>
      </font>
    </dxf>
    <dxf>
      <font>
        <color rgb="FF9C0006"/>
      </font>
    </dxf>
    <dxf>
      <fill>
        <patternFill>
          <bgColor theme="2"/>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dxf>
    <dxf>
      <fill>
        <patternFill>
          <bgColor rgb="FFFFC7CE"/>
        </patternFill>
      </fill>
    </dxf>
    <dxf>
      <font>
        <color rgb="FF006100"/>
      </font>
      <fill>
        <patternFill>
          <bgColor rgb="FFC6EFCE"/>
        </patternFill>
      </fill>
    </dxf>
    <dxf>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dxf>
    <dxf>
      <fill>
        <patternFill>
          <bgColor rgb="FFFFC7CE"/>
        </patternFill>
      </fill>
    </dxf>
    <dxf>
      <font>
        <color rgb="FF006100"/>
      </font>
      <fill>
        <patternFill>
          <bgColor rgb="FFC6EFCE"/>
        </patternFill>
      </fill>
    </dxf>
    <dxf>
      <fill>
        <patternFill>
          <bgColor rgb="FFFFC7CE"/>
        </patternFill>
      </fill>
    </dxf>
    <dxf>
      <font>
        <color rgb="FF006100"/>
      </font>
      <fill>
        <patternFill>
          <bgColor rgb="FFC6EFCE"/>
        </patternFill>
      </fill>
    </dxf>
  </dxfs>
  <tableStyles count="0" defaultTableStyle="TableStyleMedium9" defaultPivotStyle="PivotStyleLight16"/>
  <colors>
    <mruColors>
      <color rgb="FFCCFF33"/>
      <color rgb="FF00CCFF"/>
      <color rgb="FF99CC00"/>
      <color rgb="FFFFFF66"/>
      <color rgb="FF993300"/>
      <color rgb="FF996600"/>
      <color rgb="FF99CCFF"/>
      <color rgb="FFFF9900"/>
      <color rgb="FF009900"/>
      <color rgb="FFEEECE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8" Type="http://schemas.openxmlformats.org/officeDocument/2006/relationships/hyperlink" Target="#&#233;l15!L1C1"/><Relationship Id="rId13" Type="http://schemas.openxmlformats.org/officeDocument/2006/relationships/hyperlink" Target="#&#233;l14!L1C1"/><Relationship Id="rId3" Type="http://schemas.openxmlformats.org/officeDocument/2006/relationships/hyperlink" Target="#&#233;l5!L1C1"/><Relationship Id="rId7" Type="http://schemas.openxmlformats.org/officeDocument/2006/relationships/hyperlink" Target="#&#233;l13!L1C1"/><Relationship Id="rId12" Type="http://schemas.openxmlformats.org/officeDocument/2006/relationships/hyperlink" Target="#&#233;l12!L1C1"/><Relationship Id="rId2" Type="http://schemas.openxmlformats.org/officeDocument/2006/relationships/hyperlink" Target="#&#233;l3!L1C1"/><Relationship Id="rId1" Type="http://schemas.openxmlformats.org/officeDocument/2006/relationships/hyperlink" Target="#&#233;l1!L1C1"/><Relationship Id="rId6" Type="http://schemas.openxmlformats.org/officeDocument/2006/relationships/hyperlink" Target="#&#233;l11!L1C1"/><Relationship Id="rId11" Type="http://schemas.openxmlformats.org/officeDocument/2006/relationships/hyperlink" Target="#&#233;l10!L1C1"/><Relationship Id="rId5" Type="http://schemas.openxmlformats.org/officeDocument/2006/relationships/hyperlink" Target="#&#233;l9!L1C1"/><Relationship Id="rId10" Type="http://schemas.openxmlformats.org/officeDocument/2006/relationships/hyperlink" Target="#&#233;l8!L1C1"/><Relationship Id="rId4" Type="http://schemas.openxmlformats.org/officeDocument/2006/relationships/hyperlink" Target="#&#233;l7!L1C1"/><Relationship Id="rId9" Type="http://schemas.openxmlformats.org/officeDocument/2006/relationships/hyperlink" Target="#&#233;l6!L1C1"/><Relationship Id="rId14" Type="http://schemas.openxmlformats.org/officeDocument/2006/relationships/hyperlink" Target="#&#233;l4!L1C1"/></Relationships>
</file>

<file path=xl/drawings/_rels/drawing2.xml.rels><?xml version="1.0" encoding="UTF-8" standalone="yes"?>
<Relationships xmlns="http://schemas.openxmlformats.org/package/2006/relationships"><Relationship Id="rId1" Type="http://schemas.openxmlformats.org/officeDocument/2006/relationships/hyperlink" Target="#r&#233;capitulatif!L1C1"/></Relationships>
</file>

<file path=xl/drawings/drawing1.xml><?xml version="1.0" encoding="utf-8"?>
<xdr:wsDr xmlns:xdr="http://schemas.openxmlformats.org/drawingml/2006/spreadsheetDrawing" xmlns:a="http://schemas.openxmlformats.org/drawingml/2006/main">
  <xdr:twoCellAnchor>
    <xdr:from>
      <xdr:col>0</xdr:col>
      <xdr:colOff>30480</xdr:colOff>
      <xdr:row>5</xdr:row>
      <xdr:rowOff>71350</xdr:rowOff>
    </xdr:from>
    <xdr:to>
      <xdr:col>0</xdr:col>
      <xdr:colOff>231371</xdr:colOff>
      <xdr:row>5</xdr:row>
      <xdr:rowOff>202969</xdr:rowOff>
    </xdr:to>
    <xdr:sp macro="" textlink="">
      <xdr:nvSpPr>
        <xdr:cNvPr id="4" name="Ellipse 3">
          <a:hlinkClick xmlns:r="http://schemas.openxmlformats.org/officeDocument/2006/relationships" r:id="rId1"/>
          <a:extLst>
            <a:ext uri="{FF2B5EF4-FFF2-40B4-BE49-F238E27FC236}">
              <a16:creationId xmlns:a16="http://schemas.microsoft.com/office/drawing/2014/main" id="{00000000-0008-0000-0000-000004000000}"/>
            </a:ext>
          </a:extLst>
        </xdr:cNvPr>
        <xdr:cNvSpPr/>
      </xdr:nvSpPr>
      <xdr:spPr>
        <a:xfrm>
          <a:off x="30480" y="1221970"/>
          <a:ext cx="200891" cy="131619"/>
        </a:xfrm>
        <a:prstGeom prst="ellipse">
          <a:avLst/>
        </a:prstGeom>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pPr algn="l">
            <a:lnSpc>
              <a:spcPts val="3700"/>
            </a:lnSpc>
          </a:pPr>
          <a:endParaRPr lang="fr-FR" sz="3600" b="1"/>
        </a:p>
      </xdr:txBody>
    </xdr:sp>
    <xdr:clientData/>
  </xdr:twoCellAnchor>
  <xdr:twoCellAnchor>
    <xdr:from>
      <xdr:col>0</xdr:col>
      <xdr:colOff>44335</xdr:colOff>
      <xdr:row>6</xdr:row>
      <xdr:rowOff>62345</xdr:rowOff>
    </xdr:from>
    <xdr:to>
      <xdr:col>0</xdr:col>
      <xdr:colOff>245226</xdr:colOff>
      <xdr:row>6</xdr:row>
      <xdr:rowOff>193964</xdr:rowOff>
    </xdr:to>
    <xdr:sp macro="" textlink="">
      <xdr:nvSpPr>
        <xdr:cNvPr id="5" name="Ellipse 4">
          <a:hlinkClick xmlns:r="http://schemas.openxmlformats.org/officeDocument/2006/relationships" r:id="rId2"/>
          <a:extLst>
            <a:ext uri="{FF2B5EF4-FFF2-40B4-BE49-F238E27FC236}">
              <a16:creationId xmlns:a16="http://schemas.microsoft.com/office/drawing/2014/main" id="{00000000-0008-0000-0000-000005000000}"/>
            </a:ext>
          </a:extLst>
        </xdr:cNvPr>
        <xdr:cNvSpPr/>
      </xdr:nvSpPr>
      <xdr:spPr>
        <a:xfrm>
          <a:off x="44335" y="1715885"/>
          <a:ext cx="200891" cy="131619"/>
        </a:xfrm>
        <a:prstGeom prst="ellipse">
          <a:avLst/>
        </a:prstGeom>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pPr algn="l">
            <a:lnSpc>
              <a:spcPts val="3700"/>
            </a:lnSpc>
          </a:pPr>
          <a:endParaRPr lang="fr-FR" sz="3600" b="1"/>
        </a:p>
      </xdr:txBody>
    </xdr:sp>
    <xdr:clientData/>
  </xdr:twoCellAnchor>
  <xdr:twoCellAnchor>
    <xdr:from>
      <xdr:col>0</xdr:col>
      <xdr:colOff>39255</xdr:colOff>
      <xdr:row>8</xdr:row>
      <xdr:rowOff>55417</xdr:rowOff>
    </xdr:from>
    <xdr:to>
      <xdr:col>0</xdr:col>
      <xdr:colOff>240146</xdr:colOff>
      <xdr:row>8</xdr:row>
      <xdr:rowOff>187036</xdr:rowOff>
    </xdr:to>
    <xdr:sp macro="" textlink="">
      <xdr:nvSpPr>
        <xdr:cNvPr id="6" name="Ellipse 5">
          <a:hlinkClick xmlns:r="http://schemas.openxmlformats.org/officeDocument/2006/relationships" r:id="rId3"/>
          <a:extLst>
            <a:ext uri="{FF2B5EF4-FFF2-40B4-BE49-F238E27FC236}">
              <a16:creationId xmlns:a16="http://schemas.microsoft.com/office/drawing/2014/main" id="{00000000-0008-0000-0000-000006000000}"/>
            </a:ext>
          </a:extLst>
        </xdr:cNvPr>
        <xdr:cNvSpPr/>
      </xdr:nvSpPr>
      <xdr:spPr>
        <a:xfrm>
          <a:off x="39255" y="2229657"/>
          <a:ext cx="200891" cy="131619"/>
        </a:xfrm>
        <a:prstGeom prst="ellipse">
          <a:avLst/>
        </a:prstGeom>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pPr algn="l">
            <a:lnSpc>
              <a:spcPts val="3700"/>
            </a:lnSpc>
          </a:pPr>
          <a:endParaRPr lang="fr-FR" sz="3600" b="1"/>
        </a:p>
      </xdr:txBody>
    </xdr:sp>
    <xdr:clientData/>
  </xdr:twoCellAnchor>
  <xdr:twoCellAnchor>
    <xdr:from>
      <xdr:col>0</xdr:col>
      <xdr:colOff>37408</xdr:colOff>
      <xdr:row>10</xdr:row>
      <xdr:rowOff>52185</xdr:rowOff>
    </xdr:from>
    <xdr:to>
      <xdr:col>0</xdr:col>
      <xdr:colOff>238299</xdr:colOff>
      <xdr:row>10</xdr:row>
      <xdr:rowOff>183804</xdr:rowOff>
    </xdr:to>
    <xdr:sp macro="" textlink="">
      <xdr:nvSpPr>
        <xdr:cNvPr id="7" name="Ellipse 6">
          <a:hlinkClick xmlns:r="http://schemas.openxmlformats.org/officeDocument/2006/relationships" r:id="rId4"/>
          <a:extLst>
            <a:ext uri="{FF2B5EF4-FFF2-40B4-BE49-F238E27FC236}">
              <a16:creationId xmlns:a16="http://schemas.microsoft.com/office/drawing/2014/main" id="{00000000-0008-0000-0000-000007000000}"/>
            </a:ext>
          </a:extLst>
        </xdr:cNvPr>
        <xdr:cNvSpPr/>
      </xdr:nvSpPr>
      <xdr:spPr>
        <a:xfrm>
          <a:off x="37408" y="2734425"/>
          <a:ext cx="200891" cy="131619"/>
        </a:xfrm>
        <a:prstGeom prst="ellipse">
          <a:avLst/>
        </a:prstGeom>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pPr algn="l">
            <a:lnSpc>
              <a:spcPts val="3700"/>
            </a:lnSpc>
          </a:pPr>
          <a:endParaRPr lang="fr-FR" sz="3600" b="1"/>
        </a:p>
      </xdr:txBody>
    </xdr:sp>
    <xdr:clientData/>
  </xdr:twoCellAnchor>
  <xdr:twoCellAnchor>
    <xdr:from>
      <xdr:col>0</xdr:col>
      <xdr:colOff>34175</xdr:colOff>
      <xdr:row>12</xdr:row>
      <xdr:rowOff>57265</xdr:rowOff>
    </xdr:from>
    <xdr:to>
      <xdr:col>0</xdr:col>
      <xdr:colOff>235066</xdr:colOff>
      <xdr:row>12</xdr:row>
      <xdr:rowOff>188884</xdr:rowOff>
    </xdr:to>
    <xdr:sp macro="" textlink="">
      <xdr:nvSpPr>
        <xdr:cNvPr id="8" name="Ellipse 7">
          <a:hlinkClick xmlns:r="http://schemas.openxmlformats.org/officeDocument/2006/relationships" r:id="rId5"/>
          <a:extLst>
            <a:ext uri="{FF2B5EF4-FFF2-40B4-BE49-F238E27FC236}">
              <a16:creationId xmlns:a16="http://schemas.microsoft.com/office/drawing/2014/main" id="{00000000-0008-0000-0000-000008000000}"/>
            </a:ext>
          </a:extLst>
        </xdr:cNvPr>
        <xdr:cNvSpPr/>
      </xdr:nvSpPr>
      <xdr:spPr>
        <a:xfrm>
          <a:off x="34175" y="3247505"/>
          <a:ext cx="200891" cy="131619"/>
        </a:xfrm>
        <a:prstGeom prst="ellipse">
          <a:avLst/>
        </a:prstGeom>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pPr algn="l">
            <a:lnSpc>
              <a:spcPts val="3700"/>
            </a:lnSpc>
          </a:pPr>
          <a:endParaRPr lang="fr-FR" sz="3600" b="1"/>
        </a:p>
      </xdr:txBody>
    </xdr:sp>
    <xdr:clientData/>
  </xdr:twoCellAnchor>
  <xdr:twoCellAnchor>
    <xdr:from>
      <xdr:col>0</xdr:col>
      <xdr:colOff>25863</xdr:colOff>
      <xdr:row>14</xdr:row>
      <xdr:rowOff>68810</xdr:rowOff>
    </xdr:from>
    <xdr:to>
      <xdr:col>0</xdr:col>
      <xdr:colOff>226754</xdr:colOff>
      <xdr:row>14</xdr:row>
      <xdr:rowOff>200429</xdr:rowOff>
    </xdr:to>
    <xdr:sp macro="" textlink="">
      <xdr:nvSpPr>
        <xdr:cNvPr id="9" name="Ellipse 8">
          <a:hlinkClick xmlns:r="http://schemas.openxmlformats.org/officeDocument/2006/relationships" r:id="rId6"/>
          <a:extLst>
            <a:ext uri="{FF2B5EF4-FFF2-40B4-BE49-F238E27FC236}">
              <a16:creationId xmlns:a16="http://schemas.microsoft.com/office/drawing/2014/main" id="{00000000-0008-0000-0000-000009000000}"/>
            </a:ext>
          </a:extLst>
        </xdr:cNvPr>
        <xdr:cNvSpPr/>
      </xdr:nvSpPr>
      <xdr:spPr>
        <a:xfrm>
          <a:off x="25863" y="3767050"/>
          <a:ext cx="200891" cy="131619"/>
        </a:xfrm>
        <a:prstGeom prst="ellipse">
          <a:avLst/>
        </a:prstGeom>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pPr algn="l">
            <a:lnSpc>
              <a:spcPts val="3700"/>
            </a:lnSpc>
          </a:pPr>
          <a:endParaRPr lang="fr-FR" sz="3600" b="1"/>
        </a:p>
      </xdr:txBody>
    </xdr:sp>
    <xdr:clientData/>
  </xdr:twoCellAnchor>
  <xdr:twoCellAnchor>
    <xdr:from>
      <xdr:col>0</xdr:col>
      <xdr:colOff>34176</xdr:colOff>
      <xdr:row>16</xdr:row>
      <xdr:rowOff>51723</xdr:rowOff>
    </xdr:from>
    <xdr:to>
      <xdr:col>0</xdr:col>
      <xdr:colOff>235067</xdr:colOff>
      <xdr:row>16</xdr:row>
      <xdr:rowOff>183342</xdr:rowOff>
    </xdr:to>
    <xdr:sp macro="" textlink="">
      <xdr:nvSpPr>
        <xdr:cNvPr id="10" name="Ellipse 9">
          <a:hlinkClick xmlns:r="http://schemas.openxmlformats.org/officeDocument/2006/relationships" r:id="rId7"/>
          <a:extLst>
            <a:ext uri="{FF2B5EF4-FFF2-40B4-BE49-F238E27FC236}">
              <a16:creationId xmlns:a16="http://schemas.microsoft.com/office/drawing/2014/main" id="{00000000-0008-0000-0000-00000A000000}"/>
            </a:ext>
          </a:extLst>
        </xdr:cNvPr>
        <xdr:cNvSpPr/>
      </xdr:nvSpPr>
      <xdr:spPr>
        <a:xfrm>
          <a:off x="34176" y="4257963"/>
          <a:ext cx="200891" cy="131619"/>
        </a:xfrm>
        <a:prstGeom prst="ellipse">
          <a:avLst/>
        </a:prstGeom>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pPr algn="l">
            <a:lnSpc>
              <a:spcPts val="3700"/>
            </a:lnSpc>
          </a:pPr>
          <a:endParaRPr lang="fr-FR" sz="3600" b="1"/>
        </a:p>
      </xdr:txBody>
    </xdr:sp>
    <xdr:clientData/>
  </xdr:twoCellAnchor>
  <xdr:twoCellAnchor>
    <xdr:from>
      <xdr:col>0</xdr:col>
      <xdr:colOff>27248</xdr:colOff>
      <xdr:row>18</xdr:row>
      <xdr:rowOff>49876</xdr:rowOff>
    </xdr:from>
    <xdr:to>
      <xdr:col>0</xdr:col>
      <xdr:colOff>228139</xdr:colOff>
      <xdr:row>18</xdr:row>
      <xdr:rowOff>181495</xdr:rowOff>
    </xdr:to>
    <xdr:sp macro="" textlink="">
      <xdr:nvSpPr>
        <xdr:cNvPr id="11" name="Ellipse 10">
          <a:hlinkClick xmlns:r="http://schemas.openxmlformats.org/officeDocument/2006/relationships" r:id="rId8"/>
          <a:extLst>
            <a:ext uri="{FF2B5EF4-FFF2-40B4-BE49-F238E27FC236}">
              <a16:creationId xmlns:a16="http://schemas.microsoft.com/office/drawing/2014/main" id="{00000000-0008-0000-0000-00000B000000}"/>
            </a:ext>
          </a:extLst>
        </xdr:cNvPr>
        <xdr:cNvSpPr/>
      </xdr:nvSpPr>
      <xdr:spPr>
        <a:xfrm>
          <a:off x="27248" y="4764116"/>
          <a:ext cx="200891" cy="131619"/>
        </a:xfrm>
        <a:prstGeom prst="ellipse">
          <a:avLst/>
        </a:prstGeom>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pPr algn="l">
            <a:lnSpc>
              <a:spcPts val="3700"/>
            </a:lnSpc>
          </a:pPr>
          <a:endParaRPr lang="fr-FR" sz="3600" b="1"/>
        </a:p>
      </xdr:txBody>
    </xdr:sp>
    <xdr:clientData/>
  </xdr:twoCellAnchor>
  <xdr:twoCellAnchor>
    <xdr:from>
      <xdr:col>0</xdr:col>
      <xdr:colOff>32327</xdr:colOff>
      <xdr:row>9</xdr:row>
      <xdr:rowOff>60497</xdr:rowOff>
    </xdr:from>
    <xdr:to>
      <xdr:col>0</xdr:col>
      <xdr:colOff>233218</xdr:colOff>
      <xdr:row>9</xdr:row>
      <xdr:rowOff>192116</xdr:rowOff>
    </xdr:to>
    <xdr:sp macro="" textlink="">
      <xdr:nvSpPr>
        <xdr:cNvPr id="14" name="Ellipse 13">
          <a:hlinkClick xmlns:r="http://schemas.openxmlformats.org/officeDocument/2006/relationships" r:id="rId9"/>
          <a:extLst>
            <a:ext uri="{FF2B5EF4-FFF2-40B4-BE49-F238E27FC236}">
              <a16:creationId xmlns:a16="http://schemas.microsoft.com/office/drawing/2014/main" id="{00000000-0008-0000-0000-00000E000000}"/>
            </a:ext>
          </a:extLst>
        </xdr:cNvPr>
        <xdr:cNvSpPr/>
      </xdr:nvSpPr>
      <xdr:spPr>
        <a:xfrm>
          <a:off x="32327" y="2488737"/>
          <a:ext cx="200891" cy="131619"/>
        </a:xfrm>
        <a:prstGeom prst="ellipse">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t"/>
        <a:lstStyle/>
        <a:p>
          <a:pPr algn="l">
            <a:lnSpc>
              <a:spcPts val="3700"/>
            </a:lnSpc>
          </a:pPr>
          <a:endParaRPr lang="fr-FR" sz="3600" b="1"/>
        </a:p>
      </xdr:txBody>
    </xdr:sp>
    <xdr:clientData/>
  </xdr:twoCellAnchor>
  <xdr:twoCellAnchor>
    <xdr:from>
      <xdr:col>0</xdr:col>
      <xdr:colOff>39254</xdr:colOff>
      <xdr:row>11</xdr:row>
      <xdr:rowOff>48491</xdr:rowOff>
    </xdr:from>
    <xdr:to>
      <xdr:col>0</xdr:col>
      <xdr:colOff>240145</xdr:colOff>
      <xdr:row>11</xdr:row>
      <xdr:rowOff>180110</xdr:rowOff>
    </xdr:to>
    <xdr:sp macro="" textlink="">
      <xdr:nvSpPr>
        <xdr:cNvPr id="15" name="Ellipse 14">
          <a:hlinkClick xmlns:r="http://schemas.openxmlformats.org/officeDocument/2006/relationships" r:id="rId10"/>
          <a:extLst>
            <a:ext uri="{FF2B5EF4-FFF2-40B4-BE49-F238E27FC236}">
              <a16:creationId xmlns:a16="http://schemas.microsoft.com/office/drawing/2014/main" id="{00000000-0008-0000-0000-00000F000000}"/>
            </a:ext>
          </a:extLst>
        </xdr:cNvPr>
        <xdr:cNvSpPr/>
      </xdr:nvSpPr>
      <xdr:spPr>
        <a:xfrm>
          <a:off x="39254" y="2984731"/>
          <a:ext cx="200891" cy="131619"/>
        </a:xfrm>
        <a:prstGeom prst="ellipse">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t"/>
        <a:lstStyle/>
        <a:p>
          <a:pPr algn="l">
            <a:lnSpc>
              <a:spcPts val="3700"/>
            </a:lnSpc>
          </a:pPr>
          <a:endParaRPr lang="fr-FR" sz="3600" b="1"/>
        </a:p>
      </xdr:txBody>
    </xdr:sp>
    <xdr:clientData/>
  </xdr:twoCellAnchor>
  <xdr:twoCellAnchor>
    <xdr:from>
      <xdr:col>0</xdr:col>
      <xdr:colOff>34174</xdr:colOff>
      <xdr:row>13</xdr:row>
      <xdr:rowOff>55418</xdr:rowOff>
    </xdr:from>
    <xdr:to>
      <xdr:col>0</xdr:col>
      <xdr:colOff>235065</xdr:colOff>
      <xdr:row>13</xdr:row>
      <xdr:rowOff>187037</xdr:rowOff>
    </xdr:to>
    <xdr:sp macro="" textlink="">
      <xdr:nvSpPr>
        <xdr:cNvPr id="16" name="Ellipse 15">
          <a:hlinkClick xmlns:r="http://schemas.openxmlformats.org/officeDocument/2006/relationships" r:id="rId11"/>
          <a:extLst>
            <a:ext uri="{FF2B5EF4-FFF2-40B4-BE49-F238E27FC236}">
              <a16:creationId xmlns:a16="http://schemas.microsoft.com/office/drawing/2014/main" id="{00000000-0008-0000-0000-000010000000}"/>
            </a:ext>
          </a:extLst>
        </xdr:cNvPr>
        <xdr:cNvSpPr/>
      </xdr:nvSpPr>
      <xdr:spPr>
        <a:xfrm>
          <a:off x="34174" y="3499658"/>
          <a:ext cx="200891" cy="131619"/>
        </a:xfrm>
        <a:prstGeom prst="ellipse">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t"/>
        <a:lstStyle/>
        <a:p>
          <a:pPr algn="l">
            <a:lnSpc>
              <a:spcPts val="3700"/>
            </a:lnSpc>
          </a:pPr>
          <a:endParaRPr lang="fr-FR" sz="3600" b="1"/>
        </a:p>
      </xdr:txBody>
    </xdr:sp>
    <xdr:clientData/>
  </xdr:twoCellAnchor>
  <xdr:twoCellAnchor>
    <xdr:from>
      <xdr:col>0</xdr:col>
      <xdr:colOff>36021</xdr:colOff>
      <xdr:row>15</xdr:row>
      <xdr:rowOff>57266</xdr:rowOff>
    </xdr:from>
    <xdr:to>
      <xdr:col>0</xdr:col>
      <xdr:colOff>236912</xdr:colOff>
      <xdr:row>15</xdr:row>
      <xdr:rowOff>188885</xdr:rowOff>
    </xdr:to>
    <xdr:sp macro="" textlink="">
      <xdr:nvSpPr>
        <xdr:cNvPr id="17" name="Ellipse 16">
          <a:hlinkClick xmlns:r="http://schemas.openxmlformats.org/officeDocument/2006/relationships" r:id="rId12"/>
          <a:extLst>
            <a:ext uri="{FF2B5EF4-FFF2-40B4-BE49-F238E27FC236}">
              <a16:creationId xmlns:a16="http://schemas.microsoft.com/office/drawing/2014/main" id="{00000000-0008-0000-0000-000011000000}"/>
            </a:ext>
          </a:extLst>
        </xdr:cNvPr>
        <xdr:cNvSpPr/>
      </xdr:nvSpPr>
      <xdr:spPr>
        <a:xfrm>
          <a:off x="36021" y="4009506"/>
          <a:ext cx="200891" cy="131619"/>
        </a:xfrm>
        <a:prstGeom prst="ellipse">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t"/>
        <a:lstStyle/>
        <a:p>
          <a:pPr algn="l">
            <a:lnSpc>
              <a:spcPts val="3700"/>
            </a:lnSpc>
          </a:pPr>
          <a:endParaRPr lang="fr-FR" sz="3600" b="1"/>
        </a:p>
      </xdr:txBody>
    </xdr:sp>
    <xdr:clientData/>
  </xdr:twoCellAnchor>
  <xdr:twoCellAnchor>
    <xdr:from>
      <xdr:col>0</xdr:col>
      <xdr:colOff>32326</xdr:colOff>
      <xdr:row>17</xdr:row>
      <xdr:rowOff>63732</xdr:rowOff>
    </xdr:from>
    <xdr:to>
      <xdr:col>0</xdr:col>
      <xdr:colOff>233217</xdr:colOff>
      <xdr:row>17</xdr:row>
      <xdr:rowOff>195351</xdr:rowOff>
    </xdr:to>
    <xdr:sp macro="" textlink="">
      <xdr:nvSpPr>
        <xdr:cNvPr id="18" name="Ellipse 17">
          <a:hlinkClick xmlns:r="http://schemas.openxmlformats.org/officeDocument/2006/relationships" r:id="rId13"/>
          <a:extLst>
            <a:ext uri="{FF2B5EF4-FFF2-40B4-BE49-F238E27FC236}">
              <a16:creationId xmlns:a16="http://schemas.microsoft.com/office/drawing/2014/main" id="{00000000-0008-0000-0000-000012000000}"/>
            </a:ext>
          </a:extLst>
        </xdr:cNvPr>
        <xdr:cNvSpPr/>
      </xdr:nvSpPr>
      <xdr:spPr>
        <a:xfrm>
          <a:off x="32326" y="4523972"/>
          <a:ext cx="200891" cy="131619"/>
        </a:xfrm>
        <a:prstGeom prst="ellipse">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t"/>
        <a:lstStyle/>
        <a:p>
          <a:pPr algn="l">
            <a:lnSpc>
              <a:spcPts val="3700"/>
            </a:lnSpc>
          </a:pPr>
          <a:endParaRPr lang="fr-FR" sz="3600" b="1"/>
        </a:p>
      </xdr:txBody>
    </xdr:sp>
    <xdr:clientData/>
  </xdr:twoCellAnchor>
  <xdr:twoCellAnchor>
    <xdr:from>
      <xdr:col>0</xdr:col>
      <xdr:colOff>34174</xdr:colOff>
      <xdr:row>7</xdr:row>
      <xdr:rowOff>58650</xdr:rowOff>
    </xdr:from>
    <xdr:to>
      <xdr:col>0</xdr:col>
      <xdr:colOff>235065</xdr:colOff>
      <xdr:row>7</xdr:row>
      <xdr:rowOff>190269</xdr:rowOff>
    </xdr:to>
    <xdr:sp macro="" textlink="">
      <xdr:nvSpPr>
        <xdr:cNvPr id="21" name="Ellipse 20">
          <a:hlinkClick xmlns:r="http://schemas.openxmlformats.org/officeDocument/2006/relationships" r:id="rId14"/>
          <a:extLst>
            <a:ext uri="{FF2B5EF4-FFF2-40B4-BE49-F238E27FC236}">
              <a16:creationId xmlns:a16="http://schemas.microsoft.com/office/drawing/2014/main" id="{00000000-0008-0000-0000-000015000000}"/>
            </a:ext>
          </a:extLst>
        </xdr:cNvPr>
        <xdr:cNvSpPr/>
      </xdr:nvSpPr>
      <xdr:spPr>
        <a:xfrm>
          <a:off x="34174" y="1978890"/>
          <a:ext cx="200891" cy="131619"/>
        </a:xfrm>
        <a:prstGeom prst="ellipse">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t"/>
        <a:lstStyle/>
        <a:p>
          <a:pPr algn="l">
            <a:lnSpc>
              <a:spcPts val="3700"/>
            </a:lnSpc>
          </a:pPr>
          <a:endParaRPr lang="fr-FR" sz="3600" b="1"/>
        </a:p>
      </xdr:txBody>
    </xdr:sp>
    <xdr:clientData/>
  </xdr:twoCellAnchor>
  <xdr:twoCellAnchor>
    <xdr:from>
      <xdr:col>0</xdr:col>
      <xdr:colOff>27248</xdr:colOff>
      <xdr:row>19</xdr:row>
      <xdr:rowOff>49876</xdr:rowOff>
    </xdr:from>
    <xdr:to>
      <xdr:col>0</xdr:col>
      <xdr:colOff>228139</xdr:colOff>
      <xdr:row>19</xdr:row>
      <xdr:rowOff>181495</xdr:rowOff>
    </xdr:to>
    <xdr:sp macro="" textlink="">
      <xdr:nvSpPr>
        <xdr:cNvPr id="19" name="Ellipse 18">
          <a:hlinkClick xmlns:r="http://schemas.openxmlformats.org/officeDocument/2006/relationships" r:id="rId8"/>
          <a:extLst>
            <a:ext uri="{FF2B5EF4-FFF2-40B4-BE49-F238E27FC236}">
              <a16:creationId xmlns:a16="http://schemas.microsoft.com/office/drawing/2014/main" id="{00000000-0008-0000-0000-000013000000}"/>
            </a:ext>
          </a:extLst>
        </xdr:cNvPr>
        <xdr:cNvSpPr/>
      </xdr:nvSpPr>
      <xdr:spPr>
        <a:xfrm>
          <a:off x="27248" y="5383876"/>
          <a:ext cx="200891" cy="131619"/>
        </a:xfrm>
        <a:prstGeom prst="ellipse">
          <a:avLst/>
        </a:prstGeom>
      </xdr:spPr>
      <xdr:style>
        <a:lnRef idx="0">
          <a:schemeClr val="accent1"/>
        </a:lnRef>
        <a:fillRef idx="3">
          <a:schemeClr val="accent1"/>
        </a:fillRef>
        <a:effectRef idx="3">
          <a:schemeClr val="accent1"/>
        </a:effectRef>
        <a:fontRef idx="minor">
          <a:schemeClr val="lt1"/>
        </a:fontRef>
      </xdr:style>
      <xdr:txBody>
        <a:bodyPr vertOverflow="clip" horzOverflow="clip" rtlCol="0" anchor="t"/>
        <a:lstStyle/>
        <a:p>
          <a:pPr algn="l">
            <a:lnSpc>
              <a:spcPts val="3700"/>
            </a:lnSpc>
          </a:pPr>
          <a:endParaRPr lang="fr-FR" sz="3600" b="1"/>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433613</xdr:colOff>
      <xdr:row>12</xdr:row>
      <xdr:rowOff>88900</xdr:rowOff>
    </xdr:from>
    <xdr:to>
      <xdr:col>1</xdr:col>
      <xdr:colOff>662213</xdr:colOff>
      <xdr:row>13</xdr:row>
      <xdr:rowOff>179614</xdr:rowOff>
    </xdr:to>
    <xdr:sp macro="" textlink="">
      <xdr:nvSpPr>
        <xdr:cNvPr id="2" name="Flèche vers le bas 2">
          <a:extLst>
            <a:ext uri="{FF2B5EF4-FFF2-40B4-BE49-F238E27FC236}">
              <a16:creationId xmlns:a16="http://schemas.microsoft.com/office/drawing/2014/main" id="{00000000-0008-0000-0100-000002000000}"/>
            </a:ext>
          </a:extLst>
        </xdr:cNvPr>
        <xdr:cNvSpPr/>
      </xdr:nvSpPr>
      <xdr:spPr bwMode="auto">
        <a:xfrm>
          <a:off x="9320438" y="7089775"/>
          <a:ext cx="228600" cy="414564"/>
        </a:xfrm>
        <a:prstGeom prst="downArrow">
          <a:avLst/>
        </a:prstGeom>
        <a:ln>
          <a:headEnd type="none" w="med" len="med"/>
          <a:tailEnd type="none" w="med" len="med"/>
        </a:ln>
        <a:effectLst>
          <a:outerShdw blurRad="50800" dist="38100" dir="13500000" algn="br" rotWithShape="0">
            <a:prstClr val="black">
              <a:alpha val="40000"/>
            </a:prstClr>
          </a:outerShdw>
        </a:effectLst>
      </xdr:spPr>
      <xdr:style>
        <a:lnRef idx="2">
          <a:schemeClr val="accent5"/>
        </a:lnRef>
        <a:fillRef idx="1">
          <a:schemeClr val="lt1"/>
        </a:fillRef>
        <a:effectRef idx="0">
          <a:schemeClr val="accent5"/>
        </a:effectRef>
        <a:fontRef idx="minor">
          <a:schemeClr val="dk1"/>
        </a:fontRef>
      </xdr:style>
      <xdr:txBody>
        <a:bodyPr vertOverflow="clip" horzOverflow="clip" wrap="square" lIns="18288" tIns="0" rIns="0" bIns="0" rtlCol="0" anchor="t" upright="1"/>
        <a:lstStyle/>
        <a:p>
          <a:pPr algn="l"/>
          <a:endParaRPr lang="fr-FR" sz="1100"/>
        </a:p>
      </xdr:txBody>
    </xdr:sp>
    <xdr:clientData/>
  </xdr:twoCellAnchor>
  <xdr:twoCellAnchor>
    <xdr:from>
      <xdr:col>2</xdr:col>
      <xdr:colOff>266700</xdr:colOff>
      <xdr:row>12</xdr:row>
      <xdr:rowOff>88900</xdr:rowOff>
    </xdr:from>
    <xdr:to>
      <xdr:col>2</xdr:col>
      <xdr:colOff>495300</xdr:colOff>
      <xdr:row>13</xdr:row>
      <xdr:rowOff>190500</xdr:rowOff>
    </xdr:to>
    <xdr:sp macro="" textlink="">
      <xdr:nvSpPr>
        <xdr:cNvPr id="3" name="Flèche vers le bas 3">
          <a:extLst>
            <a:ext uri="{FF2B5EF4-FFF2-40B4-BE49-F238E27FC236}">
              <a16:creationId xmlns:a16="http://schemas.microsoft.com/office/drawing/2014/main" id="{00000000-0008-0000-0100-000003000000}"/>
            </a:ext>
          </a:extLst>
        </xdr:cNvPr>
        <xdr:cNvSpPr/>
      </xdr:nvSpPr>
      <xdr:spPr bwMode="auto">
        <a:xfrm>
          <a:off x="10201275" y="7089775"/>
          <a:ext cx="228600" cy="425450"/>
        </a:xfrm>
        <a:prstGeom prst="downArrow">
          <a:avLst/>
        </a:prstGeom>
        <a:ln>
          <a:headEnd type="none" w="med" len="med"/>
          <a:tailEnd type="none" w="med" len="med"/>
        </a:ln>
        <a:effectLst>
          <a:outerShdw blurRad="50800" dist="38100" dir="13500000" algn="br" rotWithShape="0">
            <a:prstClr val="black">
              <a:alpha val="40000"/>
            </a:prstClr>
          </a:outerShdw>
        </a:effectLst>
      </xdr:spPr>
      <xdr:style>
        <a:lnRef idx="2">
          <a:schemeClr val="accent5"/>
        </a:lnRef>
        <a:fillRef idx="1">
          <a:schemeClr val="lt1"/>
        </a:fillRef>
        <a:effectRef idx="0">
          <a:schemeClr val="accent5"/>
        </a:effectRef>
        <a:fontRef idx="minor">
          <a:schemeClr val="dk1"/>
        </a:fontRef>
      </xdr:style>
      <xdr:txBody>
        <a:bodyPr vertOverflow="clip" horzOverflow="clip" wrap="square" lIns="18288" tIns="0" rIns="0" bIns="0" rtlCol="0" anchor="t" upright="1"/>
        <a:lstStyle/>
        <a:p>
          <a:pPr algn="l"/>
          <a:endParaRPr lang="fr-FR" sz="1100"/>
        </a:p>
      </xdr:txBody>
    </xdr:sp>
    <xdr:clientData/>
  </xdr:twoCellAnchor>
  <xdr:twoCellAnchor>
    <xdr:from>
      <xdr:col>3</xdr:col>
      <xdr:colOff>254000</xdr:colOff>
      <xdr:row>12</xdr:row>
      <xdr:rowOff>63500</xdr:rowOff>
    </xdr:from>
    <xdr:to>
      <xdr:col>3</xdr:col>
      <xdr:colOff>482600</xdr:colOff>
      <xdr:row>13</xdr:row>
      <xdr:rowOff>165100</xdr:rowOff>
    </xdr:to>
    <xdr:sp macro="" textlink="">
      <xdr:nvSpPr>
        <xdr:cNvPr id="4" name="Flèche vers le bas 4">
          <a:extLst>
            <a:ext uri="{FF2B5EF4-FFF2-40B4-BE49-F238E27FC236}">
              <a16:creationId xmlns:a16="http://schemas.microsoft.com/office/drawing/2014/main" id="{00000000-0008-0000-0100-000004000000}"/>
            </a:ext>
          </a:extLst>
        </xdr:cNvPr>
        <xdr:cNvSpPr/>
      </xdr:nvSpPr>
      <xdr:spPr bwMode="auto">
        <a:xfrm>
          <a:off x="10874375" y="7064375"/>
          <a:ext cx="228600" cy="425450"/>
        </a:xfrm>
        <a:prstGeom prst="downArrow">
          <a:avLst/>
        </a:prstGeom>
        <a:ln>
          <a:headEnd type="none" w="med" len="med"/>
          <a:tailEnd type="none" w="med" len="med"/>
        </a:ln>
        <a:effectLst>
          <a:outerShdw blurRad="50800" dist="38100" dir="13500000" algn="br" rotWithShape="0">
            <a:prstClr val="black">
              <a:alpha val="40000"/>
            </a:prstClr>
          </a:outerShdw>
        </a:effectLst>
      </xdr:spPr>
      <xdr:style>
        <a:lnRef idx="2">
          <a:schemeClr val="accent5"/>
        </a:lnRef>
        <a:fillRef idx="1">
          <a:schemeClr val="lt1"/>
        </a:fillRef>
        <a:effectRef idx="0">
          <a:schemeClr val="accent5"/>
        </a:effectRef>
        <a:fontRef idx="minor">
          <a:schemeClr val="dk1"/>
        </a:fontRef>
      </xdr:style>
      <xdr:txBody>
        <a:bodyPr vertOverflow="clip" horzOverflow="clip" wrap="square" lIns="18288" tIns="0" rIns="0" bIns="0" rtlCol="0" anchor="t" upright="1"/>
        <a:lstStyle/>
        <a:p>
          <a:pPr algn="l"/>
          <a:endParaRPr lang="fr-FR" sz="1100"/>
        </a:p>
      </xdr:txBody>
    </xdr:sp>
    <xdr:clientData/>
  </xdr:twoCellAnchor>
  <xdr:twoCellAnchor>
    <xdr:from>
      <xdr:col>49</xdr:col>
      <xdr:colOff>30480</xdr:colOff>
      <xdr:row>0</xdr:row>
      <xdr:rowOff>236220</xdr:rowOff>
    </xdr:from>
    <xdr:to>
      <xdr:col>54</xdr:col>
      <xdr:colOff>125730</xdr:colOff>
      <xdr:row>2</xdr:row>
      <xdr:rowOff>251460</xdr:rowOff>
    </xdr:to>
    <xdr:sp macro="" textlink="">
      <xdr:nvSpPr>
        <xdr:cNvPr id="5" name="Pentagone 7">
          <a:hlinkClick xmlns:r="http://schemas.openxmlformats.org/officeDocument/2006/relationships" r:id="rId1"/>
          <a:extLst>
            <a:ext uri="{FF2B5EF4-FFF2-40B4-BE49-F238E27FC236}">
              <a16:creationId xmlns:a16="http://schemas.microsoft.com/office/drawing/2014/main" id="{00000000-0008-0000-0100-000005000000}"/>
            </a:ext>
          </a:extLst>
        </xdr:cNvPr>
        <xdr:cNvSpPr/>
      </xdr:nvSpPr>
      <xdr:spPr>
        <a:xfrm>
          <a:off x="25443180" y="236220"/>
          <a:ext cx="1666875" cy="691515"/>
        </a:xfrm>
        <a:prstGeom prst="homePlate">
          <a:avLst/>
        </a:prstGeom>
        <a:effectLst>
          <a:outerShdw blurRad="40000" dist="23000" dir="5400000" rotWithShape="0">
            <a:srgbClr val="000000">
              <a:alpha val="35000"/>
            </a:srgbClr>
          </a:outerShdw>
          <a:reflection blurRad="6350" stA="50000" endA="300" endPos="38500" dist="50800" dir="5400000" sy="-100000" algn="bl" rotWithShape="0"/>
        </a:effectLst>
      </xdr:spPr>
      <xdr:style>
        <a:lnRef idx="0">
          <a:schemeClr val="accent6"/>
        </a:lnRef>
        <a:fillRef idx="3">
          <a:schemeClr val="accent6"/>
        </a:fillRef>
        <a:effectRef idx="3">
          <a:schemeClr val="accent6"/>
        </a:effectRef>
        <a:fontRef idx="minor">
          <a:schemeClr val="lt1"/>
        </a:fontRef>
      </xdr:style>
      <xdr:txBody>
        <a:bodyPr vertOverflow="clip" horzOverflow="clip" rtlCol="0" anchor="t"/>
        <a:lstStyle/>
        <a:p>
          <a:pPr algn="l">
            <a:lnSpc>
              <a:spcPts val="3700"/>
            </a:lnSpc>
          </a:pPr>
          <a:r>
            <a:rPr lang="fr-FR" sz="1600" b="1"/>
            <a:t>RECAPITULATIF</a:t>
          </a:r>
        </a:p>
      </xdr:txBody>
    </xdr:sp>
    <xdr:clientData/>
  </xdr:twoCellAnchor>
  <xdr:twoCellAnchor>
    <xdr:from>
      <xdr:col>33</xdr:col>
      <xdr:colOff>222250</xdr:colOff>
      <xdr:row>0</xdr:row>
      <xdr:rowOff>83820</xdr:rowOff>
    </xdr:from>
    <xdr:to>
      <xdr:col>45</xdr:col>
      <xdr:colOff>170180</xdr:colOff>
      <xdr:row>3</xdr:row>
      <xdr:rowOff>45720</xdr:rowOff>
    </xdr:to>
    <xdr:sp macro="" textlink="">
      <xdr:nvSpPr>
        <xdr:cNvPr id="6" name="Rectangle à coins arrondis 8">
          <a:extLst>
            <a:ext uri="{FF2B5EF4-FFF2-40B4-BE49-F238E27FC236}">
              <a16:creationId xmlns:a16="http://schemas.microsoft.com/office/drawing/2014/main" id="{00000000-0008-0000-0100-000006000000}"/>
            </a:ext>
          </a:extLst>
        </xdr:cNvPr>
        <xdr:cNvSpPr/>
      </xdr:nvSpPr>
      <xdr:spPr>
        <a:xfrm>
          <a:off x="20605750" y="83820"/>
          <a:ext cx="3719830" cy="1019175"/>
        </a:xfrm>
        <a:prstGeom prst="roundRect">
          <a:avLst/>
        </a:prstGeom>
        <a:solidFill>
          <a:schemeClr val="tx2">
            <a:lumMod val="40000"/>
            <a:lumOff val="60000"/>
          </a:schemeClr>
        </a:solidFill>
        <a:effectLst>
          <a:outerShdw blurRad="40000" dist="20000" dir="5400000" rotWithShape="0">
            <a:srgbClr val="000000">
              <a:alpha val="38000"/>
            </a:srgbClr>
          </a:outerShdw>
        </a:effectLst>
        <a:scene3d>
          <a:camera prst="orthographicFront"/>
          <a:lightRig rig="threePt" dir="t"/>
        </a:scene3d>
        <a:sp3d>
          <a:bevelT w="114300" prst="artDeco"/>
        </a:sp3d>
      </xdr:spPr>
      <xdr:style>
        <a:lnRef idx="1">
          <a:schemeClr val="accent3"/>
        </a:lnRef>
        <a:fillRef idx="2">
          <a:schemeClr val="accent3"/>
        </a:fillRef>
        <a:effectRef idx="1">
          <a:schemeClr val="accent3"/>
        </a:effectRef>
        <a:fontRef idx="minor">
          <a:schemeClr val="dk1"/>
        </a:fontRef>
      </xdr:style>
      <xdr:txBody>
        <a:bodyPr vertOverflow="clip" horzOverflow="clip" rtlCol="0" anchor="ctr"/>
        <a:lstStyle/>
        <a:p>
          <a:pPr algn="ctr">
            <a:lnSpc>
              <a:spcPts val="3700"/>
            </a:lnSpc>
          </a:pPr>
          <a:r>
            <a:rPr lang="fr-FR" sz="3600" b="1">
              <a:solidFill>
                <a:srgbClr val="FFC000"/>
              </a:solidFill>
              <a:latin typeface="Aharoni" panose="02010803020104030203" pitchFamily="2" charset="-79"/>
              <a:cs typeface="Aharoni" panose="02010803020104030203" pitchFamily="2" charset="-79"/>
            </a:rPr>
            <a:t>SEGPA</a:t>
          </a:r>
        </a:p>
      </xdr:txBody>
    </xdr:sp>
    <xdr:clientData/>
  </xdr:twoCellAnchor>
  <xdr:twoCellAnchor>
    <xdr:from>
      <xdr:col>0</xdr:col>
      <xdr:colOff>731520</xdr:colOff>
      <xdr:row>11</xdr:row>
      <xdr:rowOff>15240</xdr:rowOff>
    </xdr:from>
    <xdr:to>
      <xdr:col>0</xdr:col>
      <xdr:colOff>1615440</xdr:colOff>
      <xdr:row>11</xdr:row>
      <xdr:rowOff>716280</xdr:rowOff>
    </xdr:to>
    <xdr:sp macro="" textlink="">
      <xdr:nvSpPr>
        <xdr:cNvPr id="7" name="Flèche à angle droit 16">
          <a:extLst>
            <a:ext uri="{FF2B5EF4-FFF2-40B4-BE49-F238E27FC236}">
              <a16:creationId xmlns:a16="http://schemas.microsoft.com/office/drawing/2014/main" id="{00000000-0008-0000-0100-000007000000}"/>
            </a:ext>
          </a:extLst>
        </xdr:cNvPr>
        <xdr:cNvSpPr/>
      </xdr:nvSpPr>
      <xdr:spPr>
        <a:xfrm rot="5400000">
          <a:off x="822960" y="5972175"/>
          <a:ext cx="701040" cy="883920"/>
        </a:xfrm>
        <a:prstGeom prst="bentUpArrow">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t"/>
        <a:lstStyle/>
        <a:p>
          <a:pPr algn="l">
            <a:lnSpc>
              <a:spcPts val="3700"/>
            </a:lnSpc>
          </a:pPr>
          <a:endParaRPr lang="fr-FR" sz="3600" b="1"/>
        </a:p>
      </xdr:txBody>
    </xdr:sp>
    <xdr:clientData/>
  </xdr:twoCellAnchor>
  <mc:AlternateContent xmlns:mc="http://schemas.openxmlformats.org/markup-compatibility/2006">
    <mc:Choice xmlns:a14="http://schemas.microsoft.com/office/drawing/2010/main" Requires="a14">
      <xdr:twoCellAnchor>
        <xdr:from>
          <xdr:col>0</xdr:col>
          <xdr:colOff>19050</xdr:colOff>
          <xdr:row>0</xdr:row>
          <xdr:rowOff>0</xdr:rowOff>
        </xdr:from>
        <xdr:to>
          <xdr:col>0</xdr:col>
          <xdr:colOff>2314575</xdr:colOff>
          <xdr:row>0</xdr:row>
          <xdr:rowOff>0</xdr:rowOff>
        </xdr:to>
        <xdr:sp macro="" textlink="">
          <xdr:nvSpPr>
            <xdr:cNvPr id="200705" name="Button 13" hidden="1">
              <a:extLst>
                <a:ext uri="{63B3BB69-23CF-44E3-9099-C40C66FF867C}">
                  <a14:compatExt spid="_x0000_s200705"/>
                </a:ext>
                <a:ext uri="{FF2B5EF4-FFF2-40B4-BE49-F238E27FC236}">
                  <a16:creationId xmlns:a16="http://schemas.microsoft.com/office/drawing/2014/main" id="{00000000-0008-0000-0100-000001100300}"/>
                </a:ext>
              </a:extLst>
            </xdr:cNvPr>
            <xdr:cNvSpPr/>
          </xdr:nvSpPr>
          <xdr:spPr bwMode="auto">
            <a:xfrm>
              <a:off x="0" y="0"/>
              <a:ext cx="0" cy="0"/>
            </a:xfrm>
            <a:prstGeom prst="rect">
              <a:avLst/>
            </a:prstGeom>
            <a:noFill/>
            <a:ln>
              <a:noFill/>
            </a:ln>
            <a:extLst>
              <a:ext uri="{909E8E84-426E-40DD-AFC4-6F175D3DCCD1}">
                <a14:hiddenFill>
                  <a:noFill/>
                </a14:hiddenFill>
              </a:ext>
              <a:ext uri="{91240B29-F687-4F45-9708-019B960494DF}">
                <a14:hiddenLine w="9525">
                  <a:noFill/>
                  <a:miter lim="800000"/>
                  <a:headEnd/>
                  <a:tailEnd/>
                </a14:hiddenLine>
              </a:ext>
            </a:extLst>
          </xdr:spPr>
          <xdr:txBody>
            <a:bodyPr vertOverflow="clip" wrap="square" lIns="36576" tIns="27432" rIns="36576" bIns="27432" anchor="ctr" upright="1"/>
            <a:lstStyle/>
            <a:p>
              <a:pPr algn="ctr" rtl="0">
                <a:defRPr sz="1000"/>
              </a:pPr>
              <a:r>
                <a:rPr lang="fr-FR" sz="1400" b="1" i="0" u="none" strike="noStrike" baseline="0">
                  <a:solidFill>
                    <a:srgbClr val="FF0000"/>
                  </a:solidFill>
                  <a:latin typeface="Arial"/>
                  <a:cs typeface="Arial"/>
                </a:rPr>
                <a:t>RETOUR    SUIVI CLASSE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0</xdr:colOff>
          <xdr:row>0</xdr:row>
          <xdr:rowOff>0</xdr:rowOff>
        </xdr:from>
        <xdr:to>
          <xdr:col>0</xdr:col>
          <xdr:colOff>2400300</xdr:colOff>
          <xdr:row>0</xdr:row>
          <xdr:rowOff>0</xdr:rowOff>
        </xdr:to>
        <xdr:sp macro="" textlink="">
          <xdr:nvSpPr>
            <xdr:cNvPr id="200706" name="Button 2" hidden="1">
              <a:extLst>
                <a:ext uri="{63B3BB69-23CF-44E3-9099-C40C66FF867C}">
                  <a14:compatExt spid="_x0000_s200706"/>
                </a:ext>
                <a:ext uri="{FF2B5EF4-FFF2-40B4-BE49-F238E27FC236}">
                  <a16:creationId xmlns:a16="http://schemas.microsoft.com/office/drawing/2014/main" id="{00000000-0008-0000-0100-0000021003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400" b="1" i="0" u="none" strike="noStrike" baseline="0">
                  <a:solidFill>
                    <a:srgbClr val="FF0000"/>
                  </a:solidFill>
                  <a:latin typeface="Arial"/>
                  <a:cs typeface="Arial"/>
                </a:rPr>
                <a:t>RETOUR SUIVI CLASSE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rtlCol="0" anchor="ctr"/>
      <a:lstStyle>
        <a:defPPr algn="ctr">
          <a:lnSpc>
            <a:spcPts val="3700"/>
          </a:lnSpc>
          <a:defRPr sz="3600" b="1"/>
        </a:defPPr>
      </a:lstStyle>
      <a:style>
        <a:lnRef idx="1">
          <a:schemeClr val="accent3"/>
        </a:lnRef>
        <a:fillRef idx="2">
          <a:schemeClr val="accent3"/>
        </a:fillRef>
        <a:effectRef idx="1">
          <a:schemeClr val="accent3"/>
        </a:effectRef>
        <a:fontRef idx="minor">
          <a:schemeClr val="dk1"/>
        </a:fontRef>
      </a: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7"/>
  <dimension ref="A1:AV38"/>
  <sheetViews>
    <sheetView zoomScale="120" zoomScaleNormal="120" workbookViewId="0">
      <pane xSplit="2" topLeftCell="C1" activePane="topRight" state="frozen"/>
      <selection pane="topRight" activeCell="C5" sqref="C5"/>
    </sheetView>
  </sheetViews>
  <sheetFormatPr baseColWidth="10" defaultRowHeight="12.75" x14ac:dyDescent="0.2"/>
  <cols>
    <col min="1" max="1" width="3.7109375" customWidth="1"/>
    <col min="2" max="2" width="15.7109375" customWidth="1"/>
    <col min="3" max="14" width="4.28515625" customWidth="1"/>
    <col min="15" max="15" width="4.42578125" customWidth="1"/>
    <col min="16" max="27" width="4.28515625" customWidth="1"/>
    <col min="28" max="31" width="5.7109375" customWidth="1"/>
  </cols>
  <sheetData>
    <row r="1" spans="1:48" ht="30" customHeight="1" thickBot="1" x14ac:dyDescent="0.25"/>
    <row r="2" spans="1:48" ht="30" customHeight="1" thickBot="1" x14ac:dyDescent="0.25">
      <c r="B2" s="211"/>
      <c r="C2" s="187"/>
      <c r="D2" s="188"/>
      <c r="E2" s="188"/>
      <c r="F2" s="189"/>
      <c r="G2" s="189"/>
      <c r="H2" s="190"/>
      <c r="I2" s="189"/>
      <c r="J2" s="189"/>
      <c r="K2" s="190"/>
      <c r="L2" s="190"/>
      <c r="M2" s="189"/>
      <c r="N2" s="190"/>
      <c r="O2" s="189"/>
      <c r="P2" s="189"/>
      <c r="Q2" s="190"/>
      <c r="R2" s="191"/>
      <c r="S2" s="77"/>
      <c r="T2" s="77"/>
      <c r="U2" s="77"/>
      <c r="V2" s="77"/>
      <c r="W2" s="77"/>
      <c r="X2" s="77"/>
      <c r="AF2" s="212" t="s">
        <v>45</v>
      </c>
      <c r="AG2" s="213"/>
      <c r="AH2" s="214"/>
      <c r="AI2" s="214"/>
      <c r="AJ2" s="214"/>
      <c r="AK2" s="214"/>
      <c r="AL2" s="214"/>
      <c r="AM2" s="215"/>
      <c r="AN2" s="56"/>
      <c r="AO2" s="56"/>
      <c r="AP2" s="56"/>
      <c r="AQ2" s="56"/>
      <c r="AR2" s="56"/>
      <c r="AS2" s="56"/>
      <c r="AT2" s="56"/>
      <c r="AU2" s="56"/>
      <c r="AV2" s="56"/>
    </row>
    <row r="3" spans="1:48" ht="30" customHeight="1" x14ac:dyDescent="0.2">
      <c r="B3" s="211"/>
      <c r="C3" s="58"/>
      <c r="D3" s="58"/>
      <c r="E3" s="58"/>
      <c r="F3" s="57"/>
      <c r="N3" s="59"/>
      <c r="O3" s="59"/>
      <c r="P3" s="59"/>
      <c r="Q3" s="59"/>
    </row>
    <row r="4" spans="1:48" ht="30" customHeight="1" thickBot="1" x14ac:dyDescent="0.25"/>
    <row r="5" spans="1:48" ht="19.899999999999999" customHeight="1" thickBot="1" x14ac:dyDescent="0.35">
      <c r="A5" s="216" t="s">
        <v>48</v>
      </c>
      <c r="B5" s="217"/>
      <c r="C5" s="116" t="s">
        <v>18</v>
      </c>
      <c r="D5" s="119" t="s">
        <v>19</v>
      </c>
      <c r="E5" s="118" t="s">
        <v>20</v>
      </c>
      <c r="F5" s="117" t="s">
        <v>21</v>
      </c>
      <c r="G5" s="117" t="s">
        <v>22</v>
      </c>
      <c r="H5" s="117" t="s">
        <v>23</v>
      </c>
      <c r="I5" s="117" t="s">
        <v>24</v>
      </c>
      <c r="J5" s="119" t="s">
        <v>25</v>
      </c>
      <c r="K5" s="119" t="s">
        <v>26</v>
      </c>
      <c r="L5" s="119" t="s">
        <v>27</v>
      </c>
      <c r="M5" s="119" t="s">
        <v>28</v>
      </c>
      <c r="N5" s="119" t="s">
        <v>29</v>
      </c>
      <c r="O5" s="119" t="s">
        <v>30</v>
      </c>
      <c r="P5" s="119" t="s">
        <v>31</v>
      </c>
      <c r="Q5" s="119" t="s">
        <v>32</v>
      </c>
      <c r="R5" s="119" t="s">
        <v>33</v>
      </c>
      <c r="S5" s="118" t="s">
        <v>34</v>
      </c>
      <c r="T5" s="118" t="s">
        <v>35</v>
      </c>
      <c r="U5" s="118" t="s">
        <v>36</v>
      </c>
      <c r="V5" s="118" t="s">
        <v>37</v>
      </c>
      <c r="W5" s="118" t="s">
        <v>38</v>
      </c>
      <c r="X5" s="118" t="s">
        <v>39</v>
      </c>
      <c r="Y5" s="118" t="s">
        <v>40</v>
      </c>
      <c r="Z5" s="118" t="s">
        <v>41</v>
      </c>
      <c r="AA5" s="82"/>
      <c r="AB5" s="122" t="s">
        <v>43</v>
      </c>
      <c r="AC5" s="121" t="s">
        <v>42</v>
      </c>
      <c r="AD5" s="120" t="s">
        <v>44</v>
      </c>
      <c r="AE5" s="83"/>
      <c r="AF5" s="203" t="s">
        <v>126</v>
      </c>
      <c r="AG5" s="204"/>
      <c r="AH5" s="204"/>
      <c r="AI5" s="204"/>
      <c r="AJ5" s="204"/>
      <c r="AK5" s="204"/>
      <c r="AL5" s="93"/>
      <c r="AM5" s="94"/>
      <c r="AN5" s="55"/>
      <c r="AO5" s="55"/>
      <c r="AP5" s="55"/>
      <c r="AQ5" s="55"/>
      <c r="AR5" s="55"/>
    </row>
    <row r="6" spans="1:48" ht="19.899999999999999" customHeight="1" thickBot="1" x14ac:dyDescent="0.3">
      <c r="A6" s="88"/>
      <c r="B6" s="84" t="e">
        <f>#REF!</f>
        <v>#REF!</v>
      </c>
      <c r="D6" s="84" t="e">
        <f>#REF!</f>
        <v>#REF!</v>
      </c>
      <c r="E6" s="85" t="e">
        <f>#REF!</f>
        <v>#REF!</v>
      </c>
      <c r="F6" s="85" t="e">
        <f>#REF!</f>
        <v>#REF!</v>
      </c>
      <c r="G6" s="84" t="e">
        <f>#REF!</f>
        <v>#REF!</v>
      </c>
      <c r="H6" s="84" t="e">
        <f>#REF!</f>
        <v>#REF!</v>
      </c>
      <c r="I6" s="84" t="e">
        <f>#REF!</f>
        <v>#REF!</v>
      </c>
      <c r="J6" s="84" t="e">
        <f>#REF!</f>
        <v>#REF!</v>
      </c>
      <c r="K6" s="84" t="e">
        <f>#REF!</f>
        <v>#REF!</v>
      </c>
      <c r="L6" s="84" t="e">
        <f>#REF!</f>
        <v>#REF!</v>
      </c>
      <c r="M6" s="84" t="e">
        <f>#REF!</f>
        <v>#REF!</v>
      </c>
      <c r="N6" s="84" t="e">
        <f>#REF!</f>
        <v>#REF!</v>
      </c>
      <c r="O6" s="84" t="e">
        <f>#REF!</f>
        <v>#REF!</v>
      </c>
      <c r="P6" s="84" t="e">
        <f>#REF!</f>
        <v>#REF!</v>
      </c>
      <c r="Q6" s="84" t="e">
        <f>#REF!</f>
        <v>#REF!</v>
      </c>
      <c r="R6" s="84" t="e">
        <f>#REF!</f>
        <v>#REF!</v>
      </c>
      <c r="S6" s="84" t="e">
        <f>#REF!</f>
        <v>#REF!</v>
      </c>
      <c r="T6" s="84" t="e">
        <f>#REF!</f>
        <v>#REF!</v>
      </c>
      <c r="U6" s="84" t="e">
        <f>#REF!</f>
        <v>#REF!</v>
      </c>
      <c r="V6" s="84" t="e">
        <f>#REF!</f>
        <v>#REF!</v>
      </c>
      <c r="W6" s="84" t="e">
        <f>#REF!</f>
        <v>#REF!</v>
      </c>
      <c r="X6" s="84" t="e">
        <f>#REF!</f>
        <v>#REF!</v>
      </c>
      <c r="Y6" s="84" t="e">
        <f>#REF!</f>
        <v>#REF!</v>
      </c>
      <c r="Z6" s="84" t="e">
        <f>#REF!</f>
        <v>#REF!</v>
      </c>
      <c r="AA6" s="86"/>
      <c r="AB6" s="60" t="e">
        <f>IF(#REF!="Oui","OUI","NON")</f>
        <v>#REF!</v>
      </c>
      <c r="AC6" s="61" t="e">
        <f>IF(#REF!="Oui","OUI","NON")</f>
        <v>#REF!</v>
      </c>
      <c r="AD6" s="62" t="e">
        <f>IF(#REF!="Oui","OUI","NON")</f>
        <v>#REF!</v>
      </c>
      <c r="AE6" s="83"/>
      <c r="AF6" s="208" t="s">
        <v>127</v>
      </c>
      <c r="AG6" s="209"/>
      <c r="AH6" s="209"/>
      <c r="AI6" s="209"/>
      <c r="AJ6" s="209"/>
      <c r="AK6" s="209"/>
      <c r="AL6" s="209"/>
      <c r="AM6" s="210"/>
      <c r="AN6" s="55"/>
      <c r="AO6" s="55"/>
      <c r="AP6" s="55"/>
      <c r="AQ6" s="55"/>
      <c r="AR6" s="55"/>
    </row>
    <row r="7" spans="1:48" ht="19.899999999999999" customHeight="1" thickBot="1" x14ac:dyDescent="0.3">
      <c r="A7" s="88"/>
      <c r="B7" s="188"/>
      <c r="C7" s="84" t="e">
        <f>#REF!</f>
        <v>#REF!</v>
      </c>
      <c r="D7" s="84" t="e">
        <f>#REF!</f>
        <v>#REF!</v>
      </c>
      <c r="E7" s="85" t="e">
        <f>#REF!</f>
        <v>#REF!</v>
      </c>
      <c r="F7" s="85" t="e">
        <f>#REF!</f>
        <v>#REF!</v>
      </c>
      <c r="G7" s="84" t="e">
        <f>#REF!</f>
        <v>#REF!</v>
      </c>
      <c r="H7" s="84" t="e">
        <f>#REF!</f>
        <v>#REF!</v>
      </c>
      <c r="I7" s="84" t="e">
        <f>#REF!</f>
        <v>#REF!</v>
      </c>
      <c r="J7" s="84" t="e">
        <f>#REF!</f>
        <v>#REF!</v>
      </c>
      <c r="K7" s="84" t="e">
        <f>#REF!</f>
        <v>#REF!</v>
      </c>
      <c r="L7" s="84" t="e">
        <f>#REF!</f>
        <v>#REF!</v>
      </c>
      <c r="M7" s="84" t="e">
        <f>#REF!</f>
        <v>#REF!</v>
      </c>
      <c r="N7" s="84" t="e">
        <f>#REF!</f>
        <v>#REF!</v>
      </c>
      <c r="O7" s="84" t="e">
        <f>#REF!</f>
        <v>#REF!</v>
      </c>
      <c r="P7" s="84" t="e">
        <f>#REF!</f>
        <v>#REF!</v>
      </c>
      <c r="Q7" s="84" t="e">
        <f>#REF!</f>
        <v>#REF!</v>
      </c>
      <c r="R7" s="84" t="e">
        <f>#REF!</f>
        <v>#REF!</v>
      </c>
      <c r="S7" s="84" t="e">
        <f>#REF!</f>
        <v>#REF!</v>
      </c>
      <c r="T7" s="84" t="e">
        <f>#REF!</f>
        <v>#REF!</v>
      </c>
      <c r="U7" s="84" t="e">
        <f>#REF!</f>
        <v>#REF!</v>
      </c>
      <c r="V7" s="84" t="e">
        <f>#REF!</f>
        <v>#REF!</v>
      </c>
      <c r="W7" s="84" t="e">
        <f>#REF!</f>
        <v>#REF!</v>
      </c>
      <c r="X7" s="84" t="e">
        <f>#REF!</f>
        <v>#REF!</v>
      </c>
      <c r="Y7" s="84" t="e">
        <f>#REF!</f>
        <v>#REF!</v>
      </c>
      <c r="Z7" s="84" t="e">
        <f>#REF!</f>
        <v>#REF!</v>
      </c>
      <c r="AA7" s="12"/>
      <c r="AB7" s="60" t="e">
        <f>IF(#REF!="Oui","OUI","NON")</f>
        <v>#REF!</v>
      </c>
      <c r="AC7" s="61" t="e">
        <f>IF(#REF!="Oui","OUI","NON")</f>
        <v>#REF!</v>
      </c>
      <c r="AD7" s="62" t="e">
        <f>IF(#REF!="Oui","OUI","NON")</f>
        <v>#REF!</v>
      </c>
      <c r="AE7" s="83"/>
      <c r="AF7" s="208" t="s">
        <v>128</v>
      </c>
      <c r="AG7" s="209"/>
      <c r="AH7" s="209"/>
      <c r="AI7" s="209"/>
      <c r="AJ7" s="209"/>
      <c r="AK7" s="209"/>
      <c r="AL7" s="209"/>
      <c r="AM7" s="210"/>
      <c r="AN7" s="55"/>
      <c r="AO7" s="55"/>
      <c r="AP7" s="55"/>
      <c r="AQ7" s="55"/>
      <c r="AR7" s="55"/>
    </row>
    <row r="8" spans="1:48" ht="19.899999999999999" customHeight="1" thickBot="1" x14ac:dyDescent="0.35">
      <c r="A8" s="89"/>
      <c r="B8" s="189"/>
      <c r="C8" s="84" t="e">
        <f>#REF!</f>
        <v>#REF!</v>
      </c>
      <c r="D8" s="84" t="e">
        <f>#REF!</f>
        <v>#REF!</v>
      </c>
      <c r="E8" s="85" t="e">
        <f>#REF!</f>
        <v>#REF!</v>
      </c>
      <c r="F8" s="85" t="e">
        <f>#REF!</f>
        <v>#REF!</v>
      </c>
      <c r="G8" s="84" t="e">
        <f>#REF!</f>
        <v>#REF!</v>
      </c>
      <c r="H8" s="84" t="e">
        <f>#REF!</f>
        <v>#REF!</v>
      </c>
      <c r="I8" s="84" t="e">
        <f>#REF!</f>
        <v>#REF!</v>
      </c>
      <c r="J8" s="84" t="e">
        <f>#REF!</f>
        <v>#REF!</v>
      </c>
      <c r="K8" s="84" t="e">
        <f>#REF!</f>
        <v>#REF!</v>
      </c>
      <c r="L8" s="84" t="e">
        <f>#REF!</f>
        <v>#REF!</v>
      </c>
      <c r="M8" s="84" t="e">
        <f>#REF!</f>
        <v>#REF!</v>
      </c>
      <c r="N8" s="84" t="e">
        <f>#REF!</f>
        <v>#REF!</v>
      </c>
      <c r="O8" s="84" t="e">
        <f>#REF!</f>
        <v>#REF!</v>
      </c>
      <c r="P8" s="84" t="e">
        <f>#REF!</f>
        <v>#REF!</v>
      </c>
      <c r="Q8" s="84" t="e">
        <f>#REF!</f>
        <v>#REF!</v>
      </c>
      <c r="R8" s="84" t="e">
        <f>#REF!</f>
        <v>#REF!</v>
      </c>
      <c r="S8" s="84" t="e">
        <f>#REF!</f>
        <v>#REF!</v>
      </c>
      <c r="T8" s="84" t="e">
        <f>#REF!</f>
        <v>#REF!</v>
      </c>
      <c r="U8" s="84" t="e">
        <f>#REF!</f>
        <v>#REF!</v>
      </c>
      <c r="V8" s="84" t="e">
        <f>#REF!</f>
        <v>#REF!</v>
      </c>
      <c r="W8" s="84" t="e">
        <f>#REF!</f>
        <v>#REF!</v>
      </c>
      <c r="X8" s="84" t="e">
        <f>#REF!</f>
        <v>#REF!</v>
      </c>
      <c r="Y8" s="84" t="e">
        <f>#REF!</f>
        <v>#REF!</v>
      </c>
      <c r="Z8" s="84" t="e">
        <f>#REF!</f>
        <v>#REF!</v>
      </c>
      <c r="AA8" s="12"/>
      <c r="AB8" s="60" t="e">
        <f>IF(#REF!="Oui","OUI","NON")</f>
        <v>#REF!</v>
      </c>
      <c r="AC8" s="61" t="e">
        <f>IF(#REF!="Oui","OUI","NON")</f>
        <v>#REF!</v>
      </c>
      <c r="AD8" s="62" t="e">
        <f>IF(#REF!="Oui","OUI","NON")</f>
        <v>#REF!</v>
      </c>
      <c r="AE8" s="83"/>
      <c r="AF8" s="201" t="s">
        <v>129</v>
      </c>
      <c r="AG8" s="202"/>
      <c r="AH8" s="202"/>
      <c r="AI8" s="202"/>
      <c r="AJ8" s="202"/>
      <c r="AK8" s="95"/>
      <c r="AL8" s="95"/>
      <c r="AM8" s="96"/>
      <c r="AN8" s="55"/>
      <c r="AO8" s="55"/>
      <c r="AP8" s="55"/>
      <c r="AQ8" s="55"/>
      <c r="AR8" s="55"/>
    </row>
    <row r="9" spans="1:48" ht="19.899999999999999" customHeight="1" thickBot="1" x14ac:dyDescent="0.3">
      <c r="A9" s="88"/>
      <c r="B9" s="189"/>
      <c r="C9" s="84" t="e">
        <f>#REF!</f>
        <v>#REF!</v>
      </c>
      <c r="D9" s="84" t="e">
        <f>#REF!</f>
        <v>#REF!</v>
      </c>
      <c r="E9" s="85" t="e">
        <f>#REF!</f>
        <v>#REF!</v>
      </c>
      <c r="F9" s="85" t="e">
        <f>#REF!</f>
        <v>#REF!</v>
      </c>
      <c r="G9" s="84" t="e">
        <f>#REF!</f>
        <v>#REF!</v>
      </c>
      <c r="H9" s="84" t="e">
        <f>#REF!</f>
        <v>#REF!</v>
      </c>
      <c r="I9" s="84" t="e">
        <f>#REF!</f>
        <v>#REF!</v>
      </c>
      <c r="J9" s="84" t="e">
        <f>#REF!</f>
        <v>#REF!</v>
      </c>
      <c r="K9" s="84" t="e">
        <f>#REF!</f>
        <v>#REF!</v>
      </c>
      <c r="L9" s="84" t="e">
        <f>#REF!</f>
        <v>#REF!</v>
      </c>
      <c r="M9" s="84" t="e">
        <f>#REF!</f>
        <v>#REF!</v>
      </c>
      <c r="N9" s="84" t="e">
        <f>#REF!</f>
        <v>#REF!</v>
      </c>
      <c r="O9" s="84" t="e">
        <f>#REF!</f>
        <v>#REF!</v>
      </c>
      <c r="P9" s="84" t="e">
        <f>#REF!</f>
        <v>#REF!</v>
      </c>
      <c r="Q9" s="84" t="e">
        <f>#REF!</f>
        <v>#REF!</v>
      </c>
      <c r="R9" s="84" t="e">
        <f>#REF!</f>
        <v>#REF!</v>
      </c>
      <c r="S9" s="84" t="e">
        <f>#REF!</f>
        <v>#REF!</v>
      </c>
      <c r="T9" s="84" t="e">
        <f>#REF!</f>
        <v>#REF!</v>
      </c>
      <c r="U9" s="84" t="e">
        <f>#REF!</f>
        <v>#REF!</v>
      </c>
      <c r="V9" s="84" t="e">
        <f>#REF!</f>
        <v>#REF!</v>
      </c>
      <c r="W9" s="84" t="e">
        <f>#REF!</f>
        <v>#REF!</v>
      </c>
      <c r="X9" s="84" t="e">
        <f>#REF!</f>
        <v>#REF!</v>
      </c>
      <c r="Y9" s="84" t="e">
        <f>#REF!</f>
        <v>#REF!</v>
      </c>
      <c r="Z9" s="84" t="e">
        <f>#REF!</f>
        <v>#REF!</v>
      </c>
      <c r="AA9" s="12"/>
      <c r="AB9" s="60" t="e">
        <f>IF(#REF!="Oui","OUI","NON")</f>
        <v>#REF!</v>
      </c>
      <c r="AC9" s="61" t="e">
        <f>IF(#REF!="Oui","OUI","NON")</f>
        <v>#REF!</v>
      </c>
      <c r="AD9" s="62" t="e">
        <f>IF(#REF!="Oui","OUI","NON")</f>
        <v>#REF!</v>
      </c>
      <c r="AE9" s="83"/>
      <c r="AF9" s="208" t="s">
        <v>112</v>
      </c>
      <c r="AG9" s="209"/>
      <c r="AH9" s="209"/>
      <c r="AI9" s="209"/>
      <c r="AJ9" s="209"/>
      <c r="AK9" s="209"/>
      <c r="AL9" s="209"/>
      <c r="AM9" s="210"/>
      <c r="AN9" s="55"/>
      <c r="AO9" s="55"/>
      <c r="AP9" s="55"/>
      <c r="AQ9" s="55"/>
      <c r="AR9" s="55"/>
    </row>
    <row r="10" spans="1:48" ht="19.899999999999999" customHeight="1" thickBot="1" x14ac:dyDescent="0.35">
      <c r="A10" s="89"/>
      <c r="B10" s="190"/>
      <c r="C10" s="84" t="e">
        <f>#REF!</f>
        <v>#REF!</v>
      </c>
      <c r="D10" s="84" t="e">
        <f>#REF!</f>
        <v>#REF!</v>
      </c>
      <c r="E10" s="85" t="e">
        <f>#REF!</f>
        <v>#REF!</v>
      </c>
      <c r="F10" s="85" t="e">
        <f>#REF!</f>
        <v>#REF!</v>
      </c>
      <c r="G10" s="84" t="e">
        <f>#REF!</f>
        <v>#REF!</v>
      </c>
      <c r="H10" s="84" t="e">
        <f>#REF!</f>
        <v>#REF!</v>
      </c>
      <c r="I10" s="84" t="e">
        <f>#REF!</f>
        <v>#REF!</v>
      </c>
      <c r="J10" s="84" t="e">
        <f>#REF!</f>
        <v>#REF!</v>
      </c>
      <c r="K10" s="84" t="e">
        <f>#REF!</f>
        <v>#REF!</v>
      </c>
      <c r="L10" s="84" t="e">
        <f>#REF!</f>
        <v>#REF!</v>
      </c>
      <c r="M10" s="84" t="e">
        <f>#REF!</f>
        <v>#REF!</v>
      </c>
      <c r="N10" s="84" t="e">
        <f>#REF!</f>
        <v>#REF!</v>
      </c>
      <c r="O10" s="84" t="e">
        <f>#REF!</f>
        <v>#REF!</v>
      </c>
      <c r="P10" s="84" t="e">
        <f>#REF!</f>
        <v>#REF!</v>
      </c>
      <c r="Q10" s="84" t="e">
        <f>#REF!</f>
        <v>#REF!</v>
      </c>
      <c r="R10" s="84" t="e">
        <f>#REF!</f>
        <v>#REF!</v>
      </c>
      <c r="S10" s="84" t="e">
        <f>#REF!</f>
        <v>#REF!</v>
      </c>
      <c r="T10" s="84" t="e">
        <f>#REF!</f>
        <v>#REF!</v>
      </c>
      <c r="U10" s="84" t="e">
        <f>#REF!</f>
        <v>#REF!</v>
      </c>
      <c r="V10" s="84" t="e">
        <f>#REF!</f>
        <v>#REF!</v>
      </c>
      <c r="W10" s="84" t="e">
        <f>#REF!</f>
        <v>#REF!</v>
      </c>
      <c r="X10" s="84" t="e">
        <f>#REF!</f>
        <v>#REF!</v>
      </c>
      <c r="Y10" s="84" t="e">
        <f>#REF!</f>
        <v>#REF!</v>
      </c>
      <c r="Z10" s="84" t="e">
        <f>#REF!</f>
        <v>#REF!</v>
      </c>
      <c r="AA10" s="12"/>
      <c r="AB10" s="60" t="e">
        <f>IF(#REF!="Oui","OUI","NON")</f>
        <v>#REF!</v>
      </c>
      <c r="AC10" s="61" t="e">
        <f>IF(#REF!="Oui","OUI","NON")</f>
        <v>#REF!</v>
      </c>
      <c r="AD10" s="62" t="e">
        <f>IF(#REF!="Oui","OUI","NON")</f>
        <v>#REF!</v>
      </c>
      <c r="AE10" s="83"/>
      <c r="AF10" s="201" t="s">
        <v>130</v>
      </c>
      <c r="AG10" s="202"/>
      <c r="AH10" s="202"/>
      <c r="AI10" s="202"/>
      <c r="AJ10" s="202"/>
      <c r="AK10" s="95"/>
      <c r="AL10" s="95"/>
      <c r="AM10" s="96"/>
      <c r="AN10" s="55"/>
      <c r="AO10" s="55"/>
      <c r="AP10" s="55"/>
      <c r="AQ10" s="55"/>
      <c r="AR10" s="55"/>
    </row>
    <row r="11" spans="1:48" ht="19.899999999999999" customHeight="1" thickBot="1" x14ac:dyDescent="0.3">
      <c r="A11" s="88"/>
      <c r="B11" s="189"/>
      <c r="C11" s="84" t="e">
        <f>#REF!</f>
        <v>#REF!</v>
      </c>
      <c r="D11" s="84" t="e">
        <f>#REF!</f>
        <v>#REF!</v>
      </c>
      <c r="E11" s="85" t="e">
        <f>#REF!</f>
        <v>#REF!</v>
      </c>
      <c r="F11" s="85" t="e">
        <f>#REF!</f>
        <v>#REF!</v>
      </c>
      <c r="G11" s="84" t="e">
        <f>#REF!</f>
        <v>#REF!</v>
      </c>
      <c r="H11" s="84" t="e">
        <f>#REF!</f>
        <v>#REF!</v>
      </c>
      <c r="I11" s="84" t="e">
        <f>#REF!</f>
        <v>#REF!</v>
      </c>
      <c r="J11" s="84" t="e">
        <f>#REF!</f>
        <v>#REF!</v>
      </c>
      <c r="K11" s="84" t="e">
        <f>#REF!</f>
        <v>#REF!</v>
      </c>
      <c r="L11" s="84" t="e">
        <f>#REF!</f>
        <v>#REF!</v>
      </c>
      <c r="M11" s="84" t="e">
        <f>#REF!</f>
        <v>#REF!</v>
      </c>
      <c r="N11" s="84" t="e">
        <f>#REF!</f>
        <v>#REF!</v>
      </c>
      <c r="O11" s="84" t="e">
        <f>#REF!</f>
        <v>#REF!</v>
      </c>
      <c r="P11" s="84" t="e">
        <f>#REF!</f>
        <v>#REF!</v>
      </c>
      <c r="Q11" s="84" t="e">
        <f>#REF!</f>
        <v>#REF!</v>
      </c>
      <c r="R11" s="84" t="e">
        <f>#REF!</f>
        <v>#REF!</v>
      </c>
      <c r="S11" s="84" t="e">
        <f>#REF!</f>
        <v>#REF!</v>
      </c>
      <c r="T11" s="84" t="e">
        <f>#REF!</f>
        <v>#REF!</v>
      </c>
      <c r="U11" s="84" t="e">
        <f>#REF!</f>
        <v>#REF!</v>
      </c>
      <c r="V11" s="84" t="e">
        <f>#REF!</f>
        <v>#REF!</v>
      </c>
      <c r="W11" s="84" t="e">
        <f>#REF!</f>
        <v>#REF!</v>
      </c>
      <c r="X11" s="84" t="e">
        <f>#REF!</f>
        <v>#REF!</v>
      </c>
      <c r="Y11" s="84" t="e">
        <f>#REF!</f>
        <v>#REF!</v>
      </c>
      <c r="Z11" s="84" t="e">
        <f>#REF!</f>
        <v>#REF!</v>
      </c>
      <c r="AA11" s="12"/>
      <c r="AB11" s="60" t="e">
        <f>IF(#REF!="Oui","OUI","NON")</f>
        <v>#REF!</v>
      </c>
      <c r="AC11" s="61" t="e">
        <f>IF(#REF!="Oui","OUI","NON")</f>
        <v>#REF!</v>
      </c>
      <c r="AD11" s="62" t="e">
        <f>IF(#REF!="Oui","OUI","NON")</f>
        <v>#REF!</v>
      </c>
      <c r="AE11" s="83"/>
      <c r="AF11" s="208" t="s">
        <v>131</v>
      </c>
      <c r="AG11" s="209"/>
      <c r="AH11" s="209"/>
      <c r="AI11" s="209"/>
      <c r="AJ11" s="209"/>
      <c r="AK11" s="209"/>
      <c r="AL11" s="209"/>
      <c r="AM11" s="210"/>
      <c r="AN11" s="55"/>
      <c r="AO11" s="55"/>
      <c r="AP11" s="55"/>
      <c r="AQ11" s="55"/>
      <c r="AR11" s="55"/>
    </row>
    <row r="12" spans="1:48" ht="19.899999999999999" customHeight="1" thickBot="1" x14ac:dyDescent="0.35">
      <c r="A12" s="89"/>
      <c r="B12" s="189"/>
      <c r="C12" s="84" t="e">
        <f>#REF!</f>
        <v>#REF!</v>
      </c>
      <c r="D12" s="84" t="e">
        <f>#REF!</f>
        <v>#REF!</v>
      </c>
      <c r="E12" s="85" t="e">
        <f>#REF!</f>
        <v>#REF!</v>
      </c>
      <c r="F12" s="85" t="e">
        <f>#REF!</f>
        <v>#REF!</v>
      </c>
      <c r="G12" s="84" t="e">
        <f>#REF!</f>
        <v>#REF!</v>
      </c>
      <c r="H12" s="84" t="e">
        <f>#REF!</f>
        <v>#REF!</v>
      </c>
      <c r="I12" s="84" t="e">
        <f>#REF!</f>
        <v>#REF!</v>
      </c>
      <c r="J12" s="84" t="e">
        <f>#REF!</f>
        <v>#REF!</v>
      </c>
      <c r="K12" s="84" t="e">
        <f>#REF!</f>
        <v>#REF!</v>
      </c>
      <c r="L12" s="84" t="e">
        <f>#REF!</f>
        <v>#REF!</v>
      </c>
      <c r="M12" s="84" t="e">
        <f>#REF!</f>
        <v>#REF!</v>
      </c>
      <c r="N12" s="84" t="e">
        <f>#REF!</f>
        <v>#REF!</v>
      </c>
      <c r="O12" s="84" t="e">
        <f>#REF!</f>
        <v>#REF!</v>
      </c>
      <c r="P12" s="84" t="e">
        <f>#REF!</f>
        <v>#REF!</v>
      </c>
      <c r="Q12" s="84" t="e">
        <f>#REF!</f>
        <v>#REF!</v>
      </c>
      <c r="R12" s="84" t="e">
        <f>#REF!</f>
        <v>#REF!</v>
      </c>
      <c r="S12" s="84" t="e">
        <f>#REF!</f>
        <v>#REF!</v>
      </c>
      <c r="T12" s="84" t="e">
        <f>#REF!</f>
        <v>#REF!</v>
      </c>
      <c r="U12" s="84" t="e">
        <f>#REF!</f>
        <v>#REF!</v>
      </c>
      <c r="V12" s="84" t="e">
        <f>#REF!</f>
        <v>#REF!</v>
      </c>
      <c r="W12" s="84" t="e">
        <f>#REF!</f>
        <v>#REF!</v>
      </c>
      <c r="X12" s="84" t="e">
        <f>#REF!</f>
        <v>#REF!</v>
      </c>
      <c r="Y12" s="84" t="e">
        <f>#REF!</f>
        <v>#REF!</v>
      </c>
      <c r="Z12" s="84" t="e">
        <f>#REF!</f>
        <v>#REF!</v>
      </c>
      <c r="AA12" s="12"/>
      <c r="AB12" s="60" t="e">
        <f>IF(#REF!="Oui","OUI","NON")</f>
        <v>#REF!</v>
      </c>
      <c r="AC12" s="61" t="e">
        <f>IF(#REF!="Oui","OUI","NON")</f>
        <v>#REF!</v>
      </c>
      <c r="AD12" s="62" t="e">
        <f>IF(#REF!="Oui","OUI","NON")</f>
        <v>#REF!</v>
      </c>
      <c r="AE12" s="83"/>
      <c r="AF12" s="201" t="s">
        <v>113</v>
      </c>
      <c r="AG12" s="202"/>
      <c r="AH12" s="202"/>
      <c r="AI12" s="202"/>
      <c r="AJ12" s="202"/>
      <c r="AK12" s="95"/>
      <c r="AL12" s="95"/>
      <c r="AM12" s="96"/>
      <c r="AN12" s="55"/>
      <c r="AO12" s="55"/>
      <c r="AP12" s="55"/>
      <c r="AQ12" s="55"/>
      <c r="AR12" s="55"/>
    </row>
    <row r="13" spans="1:48" ht="19.899999999999999" customHeight="1" thickBot="1" x14ac:dyDescent="0.3">
      <c r="A13" s="88"/>
      <c r="B13" s="190"/>
      <c r="C13" s="84" t="e">
        <f>#REF!</f>
        <v>#REF!</v>
      </c>
      <c r="D13" s="84" t="e">
        <f>#REF!</f>
        <v>#REF!</v>
      </c>
      <c r="E13" s="85" t="e">
        <f>#REF!</f>
        <v>#REF!</v>
      </c>
      <c r="F13" s="85" t="e">
        <f>#REF!</f>
        <v>#REF!</v>
      </c>
      <c r="G13" s="84" t="e">
        <f>#REF!</f>
        <v>#REF!</v>
      </c>
      <c r="H13" s="84" t="e">
        <f>#REF!</f>
        <v>#REF!</v>
      </c>
      <c r="I13" s="84" t="e">
        <f>#REF!</f>
        <v>#REF!</v>
      </c>
      <c r="J13" s="84" t="e">
        <f>#REF!</f>
        <v>#REF!</v>
      </c>
      <c r="K13" s="84" t="e">
        <f>#REF!</f>
        <v>#REF!</v>
      </c>
      <c r="L13" s="84" t="e">
        <f>#REF!</f>
        <v>#REF!</v>
      </c>
      <c r="M13" s="84" t="e">
        <f>#REF!</f>
        <v>#REF!</v>
      </c>
      <c r="N13" s="84" t="e">
        <f>#REF!</f>
        <v>#REF!</v>
      </c>
      <c r="O13" s="84" t="e">
        <f>#REF!</f>
        <v>#REF!</v>
      </c>
      <c r="P13" s="84" t="e">
        <f>#REF!</f>
        <v>#REF!</v>
      </c>
      <c r="Q13" s="84" t="e">
        <f>#REF!</f>
        <v>#REF!</v>
      </c>
      <c r="R13" s="84" t="e">
        <f>#REF!</f>
        <v>#REF!</v>
      </c>
      <c r="S13" s="84" t="e">
        <f>#REF!</f>
        <v>#REF!</v>
      </c>
      <c r="T13" s="84" t="e">
        <f>#REF!</f>
        <v>#REF!</v>
      </c>
      <c r="U13" s="84" t="e">
        <f>#REF!</f>
        <v>#REF!</v>
      </c>
      <c r="V13" s="84" t="e">
        <f>#REF!</f>
        <v>#REF!</v>
      </c>
      <c r="W13" s="84" t="e">
        <f>#REF!</f>
        <v>#REF!</v>
      </c>
      <c r="X13" s="84" t="e">
        <f>#REF!</f>
        <v>#REF!</v>
      </c>
      <c r="Y13" s="84" t="e">
        <f>#REF!</f>
        <v>#REF!</v>
      </c>
      <c r="Z13" s="84" t="e">
        <f>#REF!</f>
        <v>#REF!</v>
      </c>
      <c r="AA13" s="12"/>
      <c r="AB13" s="60" t="e">
        <f>IF(#REF!="Oui","OUI","NON")</f>
        <v>#REF!</v>
      </c>
      <c r="AC13" s="61" t="e">
        <f>IF(#REF!="Oui","OUI","NON")</f>
        <v>#REF!</v>
      </c>
      <c r="AD13" s="62" t="e">
        <f>IF(#REF!="Oui","OUI","NON")</f>
        <v>#REF!</v>
      </c>
      <c r="AE13" s="83"/>
      <c r="AF13" s="208" t="s">
        <v>115</v>
      </c>
      <c r="AG13" s="209"/>
      <c r="AH13" s="209"/>
      <c r="AI13" s="209"/>
      <c r="AJ13" s="209"/>
      <c r="AK13" s="209"/>
      <c r="AL13" s="209"/>
      <c r="AM13" s="210"/>
      <c r="AN13" s="55"/>
      <c r="AO13" s="55"/>
      <c r="AP13" s="55"/>
      <c r="AQ13" s="55"/>
      <c r="AR13" s="55"/>
    </row>
    <row r="14" spans="1:48" ht="19.899999999999999" customHeight="1" thickBot="1" x14ac:dyDescent="0.3">
      <c r="A14" s="89"/>
      <c r="B14" s="190"/>
      <c r="C14" s="84" t="e">
        <f>#REF!</f>
        <v>#REF!</v>
      </c>
      <c r="D14" s="84" t="e">
        <f>#REF!</f>
        <v>#REF!</v>
      </c>
      <c r="E14" s="85" t="e">
        <f>#REF!</f>
        <v>#REF!</v>
      </c>
      <c r="F14" s="85" t="e">
        <f>#REF!</f>
        <v>#REF!</v>
      </c>
      <c r="G14" s="84" t="e">
        <f>#REF!</f>
        <v>#REF!</v>
      </c>
      <c r="H14" s="84" t="e">
        <f>#REF!</f>
        <v>#REF!</v>
      </c>
      <c r="I14" s="84" t="e">
        <f>#REF!</f>
        <v>#REF!</v>
      </c>
      <c r="J14" s="84" t="e">
        <f>#REF!</f>
        <v>#REF!</v>
      </c>
      <c r="K14" s="84" t="e">
        <f>#REF!</f>
        <v>#REF!</v>
      </c>
      <c r="L14" s="84" t="e">
        <f>#REF!</f>
        <v>#REF!</v>
      </c>
      <c r="M14" s="84" t="e">
        <f>#REF!</f>
        <v>#REF!</v>
      </c>
      <c r="N14" s="84" t="e">
        <f>#REF!</f>
        <v>#REF!</v>
      </c>
      <c r="O14" s="84" t="e">
        <f>#REF!</f>
        <v>#REF!</v>
      </c>
      <c r="P14" s="84" t="e">
        <f>#REF!</f>
        <v>#REF!</v>
      </c>
      <c r="Q14" s="84" t="e">
        <f>#REF!</f>
        <v>#REF!</v>
      </c>
      <c r="R14" s="84" t="e">
        <f>#REF!</f>
        <v>#REF!</v>
      </c>
      <c r="S14" s="84" t="e">
        <f>#REF!</f>
        <v>#REF!</v>
      </c>
      <c r="T14" s="84" t="e">
        <f>#REF!</f>
        <v>#REF!</v>
      </c>
      <c r="U14" s="84" t="e">
        <f>#REF!</f>
        <v>#REF!</v>
      </c>
      <c r="V14" s="84" t="e">
        <f>#REF!</f>
        <v>#REF!</v>
      </c>
      <c r="W14" s="84" t="e">
        <f>#REF!</f>
        <v>#REF!</v>
      </c>
      <c r="X14" s="84" t="e">
        <f>#REF!</f>
        <v>#REF!</v>
      </c>
      <c r="Y14" s="84" t="e">
        <f>#REF!</f>
        <v>#REF!</v>
      </c>
      <c r="Z14" s="84" t="e">
        <f>#REF!</f>
        <v>#REF!</v>
      </c>
      <c r="AA14" s="12"/>
      <c r="AB14" s="60" t="e">
        <f>IF(#REF!="Oui","OUI","NON")</f>
        <v>#REF!</v>
      </c>
      <c r="AC14" s="61" t="e">
        <f>IF(#REF!="Oui","OUI","NON")</f>
        <v>#REF!</v>
      </c>
      <c r="AD14" s="62" t="e">
        <f>IF(#REF!="Oui","OUI","NON")</f>
        <v>#REF!</v>
      </c>
      <c r="AE14" s="83"/>
      <c r="AF14" s="97" t="s">
        <v>132</v>
      </c>
      <c r="AG14" s="98"/>
      <c r="AH14" s="98"/>
      <c r="AI14" s="98"/>
      <c r="AJ14" s="98"/>
      <c r="AK14" s="98"/>
      <c r="AL14" s="98"/>
      <c r="AM14" s="96"/>
      <c r="AN14" s="55"/>
      <c r="AO14" s="55"/>
      <c r="AP14" s="55"/>
      <c r="AQ14" s="55"/>
      <c r="AR14" s="55"/>
    </row>
    <row r="15" spans="1:48" ht="19.899999999999999" customHeight="1" thickBot="1" x14ac:dyDescent="0.3">
      <c r="A15" s="88"/>
      <c r="B15" s="189"/>
      <c r="C15" s="84" t="e">
        <f>#REF!</f>
        <v>#REF!</v>
      </c>
      <c r="D15" s="84" t="e">
        <f>#REF!</f>
        <v>#REF!</v>
      </c>
      <c r="E15" s="85" t="e">
        <f>#REF!</f>
        <v>#REF!</v>
      </c>
      <c r="F15" s="85" t="e">
        <f>#REF!</f>
        <v>#REF!</v>
      </c>
      <c r="G15" s="84" t="e">
        <f>#REF!</f>
        <v>#REF!</v>
      </c>
      <c r="H15" s="84" t="e">
        <f>#REF!</f>
        <v>#REF!</v>
      </c>
      <c r="I15" s="84" t="e">
        <f>#REF!</f>
        <v>#REF!</v>
      </c>
      <c r="J15" s="84" t="e">
        <f>#REF!</f>
        <v>#REF!</v>
      </c>
      <c r="K15" s="84" t="e">
        <f>#REF!</f>
        <v>#REF!</v>
      </c>
      <c r="L15" s="84" t="e">
        <f>#REF!</f>
        <v>#REF!</v>
      </c>
      <c r="M15" s="84" t="e">
        <f>#REF!</f>
        <v>#REF!</v>
      </c>
      <c r="N15" s="84" t="e">
        <f>#REF!</f>
        <v>#REF!</v>
      </c>
      <c r="O15" s="84" t="e">
        <f>#REF!</f>
        <v>#REF!</v>
      </c>
      <c r="P15" s="84" t="e">
        <f>#REF!</f>
        <v>#REF!</v>
      </c>
      <c r="Q15" s="84" t="e">
        <f>#REF!</f>
        <v>#REF!</v>
      </c>
      <c r="R15" s="84" t="e">
        <f>#REF!</f>
        <v>#REF!</v>
      </c>
      <c r="S15" s="84" t="e">
        <f>#REF!</f>
        <v>#REF!</v>
      </c>
      <c r="T15" s="84" t="e">
        <f>#REF!</f>
        <v>#REF!</v>
      </c>
      <c r="U15" s="84" t="e">
        <f>#REF!</f>
        <v>#REF!</v>
      </c>
      <c r="V15" s="84" t="e">
        <f>#REF!</f>
        <v>#REF!</v>
      </c>
      <c r="W15" s="84" t="e">
        <f>#REF!</f>
        <v>#REF!</v>
      </c>
      <c r="X15" s="84" t="e">
        <f>#REF!</f>
        <v>#REF!</v>
      </c>
      <c r="Y15" s="84" t="e">
        <f>#REF!</f>
        <v>#REF!</v>
      </c>
      <c r="Z15" s="84" t="e">
        <f>#REF!</f>
        <v>#REF!</v>
      </c>
      <c r="AA15" s="12"/>
      <c r="AB15" s="60" t="e">
        <f>IF(#REF!="Oui","OUI","NON")</f>
        <v>#REF!</v>
      </c>
      <c r="AC15" s="61" t="e">
        <f>IF(#REF!="Oui","OUI","NON")</f>
        <v>#REF!</v>
      </c>
      <c r="AD15" s="62" t="e">
        <f>IF(#REF!="Oui","OUI","NON")</f>
        <v>#REF!</v>
      </c>
      <c r="AE15" s="83"/>
      <c r="AF15" s="208" t="s">
        <v>116</v>
      </c>
      <c r="AG15" s="209"/>
      <c r="AH15" s="209"/>
      <c r="AI15" s="209"/>
      <c r="AJ15" s="209"/>
      <c r="AK15" s="209"/>
      <c r="AL15" s="209"/>
      <c r="AM15" s="210"/>
      <c r="AN15" s="55"/>
      <c r="AO15" s="55"/>
      <c r="AP15" s="55"/>
      <c r="AQ15" s="55"/>
      <c r="AR15" s="55"/>
    </row>
    <row r="16" spans="1:48" ht="19.899999999999999" customHeight="1" thickBot="1" x14ac:dyDescent="0.35">
      <c r="A16" s="89"/>
      <c r="B16" s="190"/>
      <c r="C16" s="84" t="e">
        <f>#REF!</f>
        <v>#REF!</v>
      </c>
      <c r="D16" s="84" t="e">
        <f>#REF!</f>
        <v>#REF!</v>
      </c>
      <c r="E16" s="85" t="e">
        <f>#REF!</f>
        <v>#REF!</v>
      </c>
      <c r="F16" s="85" t="e">
        <f>#REF!</f>
        <v>#REF!</v>
      </c>
      <c r="G16" s="84" t="e">
        <f>#REF!</f>
        <v>#REF!</v>
      </c>
      <c r="H16" s="84" t="e">
        <f>#REF!</f>
        <v>#REF!</v>
      </c>
      <c r="I16" s="84" t="e">
        <f>#REF!</f>
        <v>#REF!</v>
      </c>
      <c r="J16" s="84" t="e">
        <f>#REF!</f>
        <v>#REF!</v>
      </c>
      <c r="K16" s="84" t="e">
        <f>#REF!</f>
        <v>#REF!</v>
      </c>
      <c r="L16" s="84" t="e">
        <f>#REF!</f>
        <v>#REF!</v>
      </c>
      <c r="M16" s="84" t="e">
        <f>#REF!</f>
        <v>#REF!</v>
      </c>
      <c r="N16" s="84" t="e">
        <f>#REF!</f>
        <v>#REF!</v>
      </c>
      <c r="O16" s="84" t="e">
        <f>#REF!</f>
        <v>#REF!</v>
      </c>
      <c r="P16" s="84" t="e">
        <f>#REF!</f>
        <v>#REF!</v>
      </c>
      <c r="Q16" s="84" t="e">
        <f>#REF!</f>
        <v>#REF!</v>
      </c>
      <c r="R16" s="84" t="e">
        <f>#REF!</f>
        <v>#REF!</v>
      </c>
      <c r="S16" s="84" t="e">
        <f>#REF!</f>
        <v>#REF!</v>
      </c>
      <c r="T16" s="84" t="e">
        <f>#REF!</f>
        <v>#REF!</v>
      </c>
      <c r="U16" s="84" t="e">
        <f>#REF!</f>
        <v>#REF!</v>
      </c>
      <c r="V16" s="84" t="e">
        <f>#REF!</f>
        <v>#REF!</v>
      </c>
      <c r="W16" s="84" t="e">
        <f>#REF!</f>
        <v>#REF!</v>
      </c>
      <c r="X16" s="84" t="e">
        <f>#REF!</f>
        <v>#REF!</v>
      </c>
      <c r="Y16" s="84" t="e">
        <f>#REF!</f>
        <v>#REF!</v>
      </c>
      <c r="Z16" s="84" t="e">
        <f>#REF!</f>
        <v>#REF!</v>
      </c>
      <c r="AA16" s="12"/>
      <c r="AB16" s="60" t="e">
        <f>IF(#REF!="Oui","OUI","NON")</f>
        <v>#REF!</v>
      </c>
      <c r="AC16" s="61" t="e">
        <f>IF(#REF!="Oui","OUI","NON")</f>
        <v>#REF!</v>
      </c>
      <c r="AD16" s="62" t="e">
        <f>IF(#REF!="Oui","OUI","NON")</f>
        <v>#REF!</v>
      </c>
      <c r="AE16" s="83"/>
      <c r="AF16" s="97" t="s">
        <v>133</v>
      </c>
      <c r="AG16" s="98"/>
      <c r="AH16" s="98"/>
      <c r="AI16" s="98"/>
      <c r="AJ16" s="98"/>
      <c r="AK16" s="95"/>
      <c r="AL16" s="95"/>
      <c r="AM16" s="96"/>
      <c r="AN16" s="55"/>
      <c r="AO16" s="55"/>
      <c r="AP16" s="55"/>
      <c r="AQ16" s="55"/>
      <c r="AR16" s="55"/>
    </row>
    <row r="17" spans="1:44" ht="19.899999999999999" customHeight="1" thickBot="1" x14ac:dyDescent="0.3">
      <c r="A17" s="88"/>
      <c r="B17" s="189"/>
      <c r="C17" s="84" t="e">
        <f>#REF!</f>
        <v>#REF!</v>
      </c>
      <c r="D17" s="84" t="e">
        <f>#REF!</f>
        <v>#REF!</v>
      </c>
      <c r="E17" s="85" t="e">
        <f>#REF!</f>
        <v>#REF!</v>
      </c>
      <c r="F17" s="85" t="e">
        <f>#REF!</f>
        <v>#REF!</v>
      </c>
      <c r="G17" s="84" t="e">
        <f>#REF!</f>
        <v>#REF!</v>
      </c>
      <c r="H17" s="84" t="e">
        <f>#REF!</f>
        <v>#REF!</v>
      </c>
      <c r="I17" s="84" t="e">
        <f>#REF!</f>
        <v>#REF!</v>
      </c>
      <c r="J17" s="84" t="e">
        <f>#REF!</f>
        <v>#REF!</v>
      </c>
      <c r="K17" s="84" t="e">
        <f>#REF!</f>
        <v>#REF!</v>
      </c>
      <c r="L17" s="84" t="e">
        <f>#REF!</f>
        <v>#REF!</v>
      </c>
      <c r="M17" s="84" t="e">
        <f>#REF!</f>
        <v>#REF!</v>
      </c>
      <c r="N17" s="84" t="e">
        <f>#REF!</f>
        <v>#REF!</v>
      </c>
      <c r="O17" s="84" t="e">
        <f>#REF!</f>
        <v>#REF!</v>
      </c>
      <c r="P17" s="84" t="e">
        <f>#REF!</f>
        <v>#REF!</v>
      </c>
      <c r="Q17" s="84" t="e">
        <f>#REF!</f>
        <v>#REF!</v>
      </c>
      <c r="R17" s="84" t="e">
        <f>#REF!</f>
        <v>#REF!</v>
      </c>
      <c r="S17" s="84" t="e">
        <f>#REF!</f>
        <v>#REF!</v>
      </c>
      <c r="T17" s="84" t="e">
        <f>#REF!</f>
        <v>#REF!</v>
      </c>
      <c r="U17" s="84" t="e">
        <f>#REF!</f>
        <v>#REF!</v>
      </c>
      <c r="V17" s="84" t="e">
        <f>#REF!</f>
        <v>#REF!</v>
      </c>
      <c r="W17" s="84" t="e">
        <f>#REF!</f>
        <v>#REF!</v>
      </c>
      <c r="X17" s="84" t="e">
        <f>#REF!</f>
        <v>#REF!</v>
      </c>
      <c r="Y17" s="84" t="e">
        <f>#REF!</f>
        <v>#REF!</v>
      </c>
      <c r="Z17" s="84" t="e">
        <f>#REF!</f>
        <v>#REF!</v>
      </c>
      <c r="AA17" s="12"/>
      <c r="AB17" s="60" t="e">
        <f>IF(#REF!="Oui","OUI","NON")</f>
        <v>#REF!</v>
      </c>
      <c r="AC17" s="61" t="e">
        <f>IF(#REF!="Oui","OUI","NON")</f>
        <v>#REF!</v>
      </c>
      <c r="AD17" s="62" t="e">
        <f>IF(#REF!="Oui","OUI","NON")</f>
        <v>#REF!</v>
      </c>
      <c r="AE17" s="83"/>
      <c r="AF17" s="208" t="s">
        <v>117</v>
      </c>
      <c r="AG17" s="209"/>
      <c r="AH17" s="209"/>
      <c r="AI17" s="209"/>
      <c r="AJ17" s="209"/>
      <c r="AK17" s="209"/>
      <c r="AL17" s="209"/>
      <c r="AM17" s="210"/>
      <c r="AN17" s="55"/>
      <c r="AO17" s="55"/>
      <c r="AP17" s="55"/>
      <c r="AQ17" s="55"/>
      <c r="AR17" s="55"/>
    </row>
    <row r="18" spans="1:44" ht="19.899999999999999" customHeight="1" thickBot="1" x14ac:dyDescent="0.35">
      <c r="A18" s="89"/>
      <c r="B18" s="189"/>
      <c r="C18" s="84" t="e">
        <f>#REF!</f>
        <v>#REF!</v>
      </c>
      <c r="D18" s="84" t="e">
        <f>#REF!</f>
        <v>#REF!</v>
      </c>
      <c r="E18" s="85" t="e">
        <f>#REF!</f>
        <v>#REF!</v>
      </c>
      <c r="F18" s="85" t="e">
        <f>#REF!</f>
        <v>#REF!</v>
      </c>
      <c r="G18" s="84" t="e">
        <f>#REF!</f>
        <v>#REF!</v>
      </c>
      <c r="H18" s="84" t="e">
        <f>#REF!</f>
        <v>#REF!</v>
      </c>
      <c r="I18" s="84" t="e">
        <f>#REF!</f>
        <v>#REF!</v>
      </c>
      <c r="J18" s="84" t="e">
        <f>#REF!</f>
        <v>#REF!</v>
      </c>
      <c r="K18" s="84" t="e">
        <f>#REF!</f>
        <v>#REF!</v>
      </c>
      <c r="L18" s="84" t="e">
        <f>#REF!</f>
        <v>#REF!</v>
      </c>
      <c r="M18" s="84" t="e">
        <f>#REF!</f>
        <v>#REF!</v>
      </c>
      <c r="N18" s="84" t="e">
        <f>#REF!</f>
        <v>#REF!</v>
      </c>
      <c r="O18" s="84" t="e">
        <f>#REF!</f>
        <v>#REF!</v>
      </c>
      <c r="P18" s="84" t="e">
        <f>#REF!</f>
        <v>#REF!</v>
      </c>
      <c r="Q18" s="84" t="e">
        <f>#REF!</f>
        <v>#REF!</v>
      </c>
      <c r="R18" s="84" t="e">
        <f>#REF!</f>
        <v>#REF!</v>
      </c>
      <c r="S18" s="84" t="e">
        <f>#REF!</f>
        <v>#REF!</v>
      </c>
      <c r="T18" s="84" t="e">
        <f>#REF!</f>
        <v>#REF!</v>
      </c>
      <c r="U18" s="84" t="e">
        <f>#REF!</f>
        <v>#REF!</v>
      </c>
      <c r="V18" s="84" t="e">
        <f>#REF!</f>
        <v>#REF!</v>
      </c>
      <c r="W18" s="84" t="e">
        <f>#REF!</f>
        <v>#REF!</v>
      </c>
      <c r="X18" s="84" t="e">
        <f>#REF!</f>
        <v>#REF!</v>
      </c>
      <c r="Y18" s="84" t="e">
        <f>#REF!</f>
        <v>#REF!</v>
      </c>
      <c r="Z18" s="84" t="e">
        <f>#REF!</f>
        <v>#REF!</v>
      </c>
      <c r="AA18" s="12"/>
      <c r="AB18" s="60" t="e">
        <f>IF(#REF!="Oui","OUI","NON")</f>
        <v>#REF!</v>
      </c>
      <c r="AC18" s="61" t="e">
        <f>IF(#REF!="Oui","OUI","NON")</f>
        <v>#REF!</v>
      </c>
      <c r="AD18" s="62" t="e">
        <f>IF(#REF!="Oui","OUI","NON")</f>
        <v>#REF!</v>
      </c>
      <c r="AE18" s="83"/>
      <c r="AF18" s="201" t="s">
        <v>134</v>
      </c>
      <c r="AG18" s="202"/>
      <c r="AH18" s="202"/>
      <c r="AI18" s="95"/>
      <c r="AJ18" s="95"/>
      <c r="AK18" s="95"/>
      <c r="AL18" s="95"/>
      <c r="AM18" s="96"/>
      <c r="AN18" s="55"/>
      <c r="AO18" s="55"/>
      <c r="AP18" s="55"/>
      <c r="AQ18" s="55"/>
      <c r="AR18" s="55"/>
    </row>
    <row r="19" spans="1:44" ht="19.899999999999999" customHeight="1" thickBot="1" x14ac:dyDescent="0.3">
      <c r="A19" s="90"/>
      <c r="B19" s="190"/>
      <c r="C19" s="84" t="e">
        <f>#REF!</f>
        <v>#REF!</v>
      </c>
      <c r="D19" s="84" t="e">
        <f>#REF!</f>
        <v>#REF!</v>
      </c>
      <c r="E19" s="85" t="e">
        <f>#REF!</f>
        <v>#REF!</v>
      </c>
      <c r="F19" s="85" t="e">
        <f>#REF!</f>
        <v>#REF!</v>
      </c>
      <c r="G19" s="84" t="e">
        <f>#REF!</f>
        <v>#REF!</v>
      </c>
      <c r="H19" s="84" t="e">
        <f>#REF!</f>
        <v>#REF!</v>
      </c>
      <c r="I19" s="84" t="e">
        <f>#REF!</f>
        <v>#REF!</v>
      </c>
      <c r="J19" s="84" t="e">
        <f>#REF!</f>
        <v>#REF!</v>
      </c>
      <c r="K19" s="84" t="e">
        <f>#REF!</f>
        <v>#REF!</v>
      </c>
      <c r="L19" s="84" t="e">
        <f>#REF!</f>
        <v>#REF!</v>
      </c>
      <c r="M19" s="84" t="e">
        <f>#REF!</f>
        <v>#REF!</v>
      </c>
      <c r="N19" s="84" t="e">
        <f>#REF!</f>
        <v>#REF!</v>
      </c>
      <c r="O19" s="84" t="e">
        <f>#REF!</f>
        <v>#REF!</v>
      </c>
      <c r="P19" s="84" t="e">
        <f>#REF!</f>
        <v>#REF!</v>
      </c>
      <c r="Q19" s="84" t="e">
        <f>#REF!</f>
        <v>#REF!</v>
      </c>
      <c r="R19" s="84" t="e">
        <f>#REF!</f>
        <v>#REF!</v>
      </c>
      <c r="S19" s="84" t="e">
        <f>#REF!</f>
        <v>#REF!</v>
      </c>
      <c r="T19" s="84" t="e">
        <f>#REF!</f>
        <v>#REF!</v>
      </c>
      <c r="U19" s="84" t="e">
        <f>#REF!</f>
        <v>#REF!</v>
      </c>
      <c r="V19" s="84" t="e">
        <f>#REF!</f>
        <v>#REF!</v>
      </c>
      <c r="W19" s="84" t="e">
        <f>#REF!</f>
        <v>#REF!</v>
      </c>
      <c r="X19" s="84" t="e">
        <f>#REF!</f>
        <v>#REF!</v>
      </c>
      <c r="Y19" s="84" t="e">
        <f>#REF!</f>
        <v>#REF!</v>
      </c>
      <c r="Z19" s="84" t="e">
        <f>#REF!</f>
        <v>#REF!</v>
      </c>
      <c r="AA19" s="12"/>
      <c r="AB19" s="60" t="e">
        <f>IF(#REF!="Oui","OUI","NON")</f>
        <v>#REF!</v>
      </c>
      <c r="AC19" s="61" t="e">
        <f>IF(#REF!="Oui","OUI","NON")</f>
        <v>#REF!</v>
      </c>
      <c r="AD19" s="62" t="e">
        <f>IF(#REF!="Oui","OUI","NON")</f>
        <v>#REF!</v>
      </c>
      <c r="AE19" s="83"/>
      <c r="AF19" s="208" t="s">
        <v>118</v>
      </c>
      <c r="AG19" s="209"/>
      <c r="AH19" s="209"/>
      <c r="AI19" s="209"/>
      <c r="AJ19" s="209"/>
      <c r="AK19" s="209"/>
      <c r="AL19" s="209"/>
      <c r="AM19" s="210"/>
      <c r="AN19" s="55"/>
      <c r="AO19" s="55"/>
      <c r="AP19" s="55"/>
      <c r="AQ19" s="55"/>
      <c r="AR19" s="55"/>
    </row>
    <row r="20" spans="1:44" ht="19.899999999999999" customHeight="1" thickBot="1" x14ac:dyDescent="0.3">
      <c r="A20" s="90"/>
      <c r="B20" s="190"/>
      <c r="C20" s="84" t="e">
        <f>#REF!</f>
        <v>#REF!</v>
      </c>
      <c r="D20" s="84" t="e">
        <f>#REF!</f>
        <v>#REF!</v>
      </c>
      <c r="E20" s="85" t="e">
        <f>#REF!</f>
        <v>#REF!</v>
      </c>
      <c r="F20" s="85" t="e">
        <f>#REF!</f>
        <v>#REF!</v>
      </c>
      <c r="G20" s="84" t="e">
        <f>#REF!</f>
        <v>#REF!</v>
      </c>
      <c r="H20" s="84" t="e">
        <f>#REF!</f>
        <v>#REF!</v>
      </c>
      <c r="I20" s="84" t="e">
        <f>#REF!</f>
        <v>#REF!</v>
      </c>
      <c r="J20" s="84" t="e">
        <f>#REF!</f>
        <v>#REF!</v>
      </c>
      <c r="K20" s="84" t="e">
        <f>#REF!</f>
        <v>#REF!</v>
      </c>
      <c r="L20" s="84" t="e">
        <f>#REF!</f>
        <v>#REF!</v>
      </c>
      <c r="M20" s="84" t="e">
        <f>#REF!</f>
        <v>#REF!</v>
      </c>
      <c r="N20" s="84" t="e">
        <f>#REF!</f>
        <v>#REF!</v>
      </c>
      <c r="O20" s="84" t="e">
        <f>#REF!</f>
        <v>#REF!</v>
      </c>
      <c r="P20" s="84" t="e">
        <f>#REF!</f>
        <v>#REF!</v>
      </c>
      <c r="Q20" s="84" t="e">
        <f>#REF!</f>
        <v>#REF!</v>
      </c>
      <c r="R20" s="84" t="e">
        <f>#REF!</f>
        <v>#REF!</v>
      </c>
      <c r="S20" s="84" t="e">
        <f>#REF!</f>
        <v>#REF!</v>
      </c>
      <c r="T20" s="84" t="e">
        <f>#REF!</f>
        <v>#REF!</v>
      </c>
      <c r="U20" s="84" t="e">
        <f>#REF!</f>
        <v>#REF!</v>
      </c>
      <c r="V20" s="84" t="e">
        <f>#REF!</f>
        <v>#REF!</v>
      </c>
      <c r="W20" s="84" t="e">
        <f>#REF!</f>
        <v>#REF!</v>
      </c>
      <c r="X20" s="84" t="e">
        <f>#REF!</f>
        <v>#REF!</v>
      </c>
      <c r="Y20" s="84" t="e">
        <f>#REF!</f>
        <v>#REF!</v>
      </c>
      <c r="Z20" s="84" t="e">
        <f>#REF!</f>
        <v>#REF!</v>
      </c>
      <c r="AA20" s="12"/>
      <c r="AB20" s="60" t="e">
        <f>IF(#REF!="Oui","OUI","NON")</f>
        <v>#REF!</v>
      </c>
      <c r="AC20" s="61" t="e">
        <f>IF(#REF!="Oui","OUI","NON")</f>
        <v>#REF!</v>
      </c>
      <c r="AD20" s="62" t="e">
        <f>IF(#REF!="Oui","OUI","NON")</f>
        <v>#REF!</v>
      </c>
      <c r="AE20" s="83"/>
      <c r="AF20" s="208" t="s">
        <v>135</v>
      </c>
      <c r="AG20" s="209"/>
      <c r="AH20" s="209"/>
      <c r="AI20" s="209"/>
      <c r="AJ20" s="209"/>
      <c r="AK20" s="209"/>
      <c r="AL20" s="209"/>
      <c r="AM20" s="210"/>
      <c r="AN20" s="55"/>
      <c r="AO20" s="55"/>
      <c r="AP20" s="55"/>
      <c r="AQ20" s="55"/>
      <c r="AR20" s="55"/>
    </row>
    <row r="21" spans="1:44" ht="19.899999999999999" customHeight="1" x14ac:dyDescent="0.3">
      <c r="A21" s="83"/>
      <c r="B21" s="83"/>
      <c r="C21" s="83"/>
      <c r="D21" s="83"/>
      <c r="E21" s="83"/>
      <c r="F21" s="83"/>
      <c r="G21" s="83"/>
      <c r="H21" s="83"/>
      <c r="I21" s="83"/>
      <c r="J21" s="83"/>
      <c r="K21" s="83"/>
      <c r="L21" s="83"/>
      <c r="M21" s="83"/>
      <c r="N21" s="83"/>
      <c r="O21" s="83"/>
      <c r="P21" s="83"/>
      <c r="Q21" s="83"/>
      <c r="R21" s="83"/>
      <c r="S21" s="83"/>
      <c r="T21" s="83"/>
      <c r="U21" s="83"/>
      <c r="V21" s="83"/>
      <c r="W21" s="83"/>
      <c r="X21" s="83"/>
      <c r="Y21" s="83"/>
      <c r="Z21" s="83"/>
      <c r="AA21" s="83"/>
      <c r="AB21" s="83"/>
      <c r="AC21" s="83"/>
      <c r="AD21" s="83"/>
      <c r="AE21" s="83"/>
      <c r="AF21" s="201" t="s">
        <v>136</v>
      </c>
      <c r="AG21" s="202"/>
      <c r="AH21" s="202"/>
      <c r="AI21" s="202"/>
      <c r="AJ21" s="99"/>
      <c r="AK21" s="99"/>
      <c r="AL21" s="99"/>
      <c r="AM21" s="96"/>
      <c r="AN21" s="55"/>
      <c r="AO21" s="55"/>
      <c r="AP21" s="55"/>
      <c r="AQ21" s="55"/>
      <c r="AR21" s="55"/>
    </row>
    <row r="22" spans="1:44" ht="19.899999999999999" customHeight="1" x14ac:dyDescent="0.25">
      <c r="A22" s="83"/>
      <c r="B22" s="83"/>
      <c r="C22" s="83"/>
      <c r="D22" s="205" t="s">
        <v>47</v>
      </c>
      <c r="E22" s="206"/>
      <c r="F22" s="206"/>
      <c r="G22" s="207"/>
      <c r="H22" s="83"/>
      <c r="I22" s="83"/>
      <c r="J22" s="83"/>
      <c r="K22" s="83"/>
      <c r="L22" s="83"/>
      <c r="M22" s="83"/>
      <c r="N22" s="83"/>
      <c r="O22" s="83"/>
      <c r="P22" s="83"/>
      <c r="Q22" s="83"/>
      <c r="R22" s="83"/>
      <c r="S22" s="83"/>
      <c r="T22" s="83"/>
      <c r="U22" s="83"/>
      <c r="V22" s="83"/>
      <c r="W22" s="83"/>
      <c r="X22" s="83"/>
      <c r="Y22" s="83"/>
      <c r="Z22" s="83"/>
      <c r="AA22" s="83"/>
      <c r="AB22" s="83"/>
      <c r="AC22" s="83"/>
      <c r="AD22" s="83"/>
      <c r="AE22" s="83"/>
      <c r="AF22" s="208" t="s">
        <v>137</v>
      </c>
      <c r="AG22" s="209"/>
      <c r="AH22" s="209"/>
      <c r="AI22" s="209"/>
      <c r="AJ22" s="209"/>
      <c r="AK22" s="209"/>
      <c r="AL22" s="209"/>
      <c r="AM22" s="210"/>
      <c r="AN22" s="55"/>
      <c r="AO22" s="55"/>
      <c r="AP22" s="55"/>
      <c r="AQ22" s="55"/>
      <c r="AR22" s="55"/>
    </row>
    <row r="23" spans="1:44" ht="19.899999999999999" customHeight="1" x14ac:dyDescent="0.3">
      <c r="A23" s="83"/>
      <c r="B23" s="83"/>
      <c r="C23" s="83"/>
      <c r="D23" s="83"/>
      <c r="E23" s="83"/>
      <c r="F23" s="83"/>
      <c r="G23" s="83"/>
      <c r="H23" s="83"/>
      <c r="I23" s="83"/>
      <c r="J23" s="83"/>
      <c r="K23" s="83"/>
      <c r="L23" s="83"/>
      <c r="M23" s="83"/>
      <c r="N23" s="83"/>
      <c r="O23" s="83"/>
      <c r="P23" s="83"/>
      <c r="Q23" s="83"/>
      <c r="R23" s="83"/>
      <c r="S23" s="83"/>
      <c r="T23" s="83"/>
      <c r="U23" s="83"/>
      <c r="V23" s="83"/>
      <c r="W23" s="83"/>
      <c r="X23" s="83"/>
      <c r="Y23" s="83"/>
      <c r="Z23" s="83"/>
      <c r="AA23" s="83"/>
      <c r="AB23" s="83"/>
      <c r="AC23" s="83"/>
      <c r="AD23" s="83"/>
      <c r="AE23" s="83"/>
      <c r="AF23" s="97" t="s">
        <v>119</v>
      </c>
      <c r="AG23" s="98"/>
      <c r="AH23" s="98"/>
      <c r="AI23" s="98"/>
      <c r="AJ23" s="98"/>
      <c r="AK23" s="99"/>
      <c r="AL23" s="99"/>
      <c r="AM23" s="96"/>
      <c r="AN23" s="55"/>
      <c r="AO23" s="55"/>
      <c r="AP23" s="55"/>
      <c r="AQ23" s="55"/>
      <c r="AR23" s="55"/>
    </row>
    <row r="24" spans="1:44" ht="19.899999999999999" customHeight="1" x14ac:dyDescent="0.25">
      <c r="A24" s="83"/>
      <c r="B24" s="83"/>
      <c r="C24" s="83"/>
      <c r="D24" s="83"/>
      <c r="E24" s="83"/>
      <c r="F24" s="83"/>
      <c r="G24" s="83"/>
      <c r="H24" s="83"/>
      <c r="I24" s="83"/>
      <c r="J24" s="83"/>
      <c r="K24" s="83"/>
      <c r="L24" s="83"/>
      <c r="M24" s="83"/>
      <c r="N24" s="83"/>
      <c r="O24" s="83"/>
      <c r="P24" s="83"/>
      <c r="Q24" s="83"/>
      <c r="R24" s="83"/>
      <c r="S24" s="83"/>
      <c r="T24" s="83"/>
      <c r="U24" s="83"/>
      <c r="V24" s="83"/>
      <c r="W24" s="83"/>
      <c r="X24" s="83"/>
      <c r="Y24" s="83"/>
      <c r="Z24" s="83"/>
      <c r="AA24" s="83"/>
      <c r="AB24" s="83"/>
      <c r="AC24" s="83"/>
      <c r="AD24" s="83"/>
      <c r="AE24" s="83"/>
      <c r="AF24" s="208"/>
      <c r="AG24" s="209"/>
      <c r="AH24" s="209"/>
      <c r="AI24" s="209"/>
      <c r="AJ24" s="209"/>
      <c r="AK24" s="209"/>
      <c r="AL24" s="209"/>
      <c r="AM24" s="210"/>
      <c r="AN24" s="55"/>
      <c r="AO24" s="55"/>
      <c r="AP24" s="55"/>
      <c r="AQ24" s="55"/>
      <c r="AR24" s="55"/>
    </row>
    <row r="25" spans="1:44" ht="19.899999999999999" customHeight="1" x14ac:dyDescent="0.3">
      <c r="A25" s="83"/>
      <c r="B25" s="83"/>
      <c r="C25" s="83"/>
      <c r="D25" s="83"/>
      <c r="E25" s="83"/>
      <c r="F25" s="83"/>
      <c r="G25" s="83"/>
      <c r="H25" s="83"/>
      <c r="I25" s="83"/>
      <c r="J25" s="83"/>
      <c r="K25" s="83"/>
      <c r="L25" s="83"/>
      <c r="M25" s="83"/>
      <c r="N25" s="83"/>
      <c r="O25" s="83"/>
      <c r="P25" s="83"/>
      <c r="Q25" s="83"/>
      <c r="R25" s="83"/>
      <c r="S25" s="83"/>
      <c r="T25" s="83"/>
      <c r="U25" s="83"/>
      <c r="V25" s="83"/>
      <c r="W25" s="83"/>
      <c r="X25" s="83"/>
      <c r="Y25" s="83"/>
      <c r="Z25" s="83"/>
      <c r="AA25" s="83"/>
      <c r="AB25" s="83"/>
      <c r="AC25" s="83"/>
      <c r="AD25" s="83"/>
      <c r="AE25" s="83"/>
      <c r="AF25" s="97" t="s">
        <v>138</v>
      </c>
      <c r="AG25" s="98"/>
      <c r="AH25" s="98"/>
      <c r="AI25" s="99"/>
      <c r="AJ25" s="99"/>
      <c r="AK25" s="99"/>
      <c r="AL25" s="99"/>
      <c r="AM25" s="96"/>
      <c r="AN25" s="55"/>
      <c r="AO25" s="55"/>
      <c r="AP25" s="55"/>
      <c r="AQ25" s="55"/>
      <c r="AR25" s="55"/>
    </row>
    <row r="26" spans="1:44" ht="19.899999999999999" customHeight="1" x14ac:dyDescent="0.25">
      <c r="A26" s="83"/>
      <c r="B26" s="83"/>
      <c r="C26" s="83"/>
      <c r="D26" s="83"/>
      <c r="E26" s="83"/>
      <c r="F26" s="83"/>
      <c r="G26" s="83"/>
      <c r="H26" s="83"/>
      <c r="I26" s="83"/>
      <c r="J26" s="83"/>
      <c r="K26" s="83"/>
      <c r="L26" s="83"/>
      <c r="M26" s="83"/>
      <c r="N26" s="83"/>
      <c r="O26" s="83"/>
      <c r="P26" s="83"/>
      <c r="Q26" s="83"/>
      <c r="R26" s="83"/>
      <c r="S26" s="83"/>
      <c r="T26" s="83"/>
      <c r="U26" s="83"/>
      <c r="V26" s="83"/>
      <c r="W26" s="83"/>
      <c r="X26" s="83"/>
      <c r="Y26" s="83"/>
      <c r="Z26" s="83"/>
      <c r="AA26" s="83"/>
      <c r="AB26" s="83"/>
      <c r="AC26" s="83"/>
      <c r="AD26" s="83"/>
      <c r="AE26" s="83"/>
      <c r="AF26" s="208" t="s">
        <v>139</v>
      </c>
      <c r="AG26" s="209"/>
      <c r="AH26" s="209"/>
      <c r="AI26" s="209"/>
      <c r="AJ26" s="209"/>
      <c r="AK26" s="209"/>
      <c r="AL26" s="209"/>
      <c r="AM26" s="210"/>
      <c r="AN26" s="55"/>
      <c r="AO26" s="55"/>
      <c r="AP26" s="55"/>
      <c r="AQ26" s="55"/>
      <c r="AR26" s="55"/>
    </row>
    <row r="27" spans="1:44" ht="19.899999999999999" customHeight="1" x14ac:dyDescent="0.3">
      <c r="A27" s="83"/>
      <c r="B27" s="83"/>
      <c r="C27" s="83"/>
      <c r="D27" s="83"/>
      <c r="E27" s="83"/>
      <c r="F27" s="83"/>
      <c r="G27" s="83"/>
      <c r="H27" s="83"/>
      <c r="I27" s="83"/>
      <c r="J27" s="83"/>
      <c r="K27" s="83"/>
      <c r="L27" s="83"/>
      <c r="M27" s="83"/>
      <c r="N27" s="83"/>
      <c r="O27" s="83"/>
      <c r="P27" s="83"/>
      <c r="Q27" s="83"/>
      <c r="R27" s="83"/>
      <c r="S27" s="83"/>
      <c r="T27" s="83"/>
      <c r="U27" s="83"/>
      <c r="V27" s="83"/>
      <c r="W27" s="83"/>
      <c r="X27" s="83"/>
      <c r="Y27" s="83"/>
      <c r="Z27" s="83"/>
      <c r="AA27" s="83"/>
      <c r="AB27" s="83"/>
      <c r="AC27" s="83"/>
      <c r="AD27" s="83"/>
      <c r="AE27" s="83"/>
      <c r="AF27" s="97" t="s">
        <v>120</v>
      </c>
      <c r="AG27" s="98"/>
      <c r="AH27" s="98"/>
      <c r="AI27" s="98"/>
      <c r="AJ27" s="98"/>
      <c r="AK27" s="99"/>
      <c r="AL27" s="99"/>
      <c r="AM27" s="96"/>
      <c r="AN27" s="55"/>
      <c r="AO27" s="55"/>
      <c r="AP27" s="55"/>
      <c r="AQ27" s="55"/>
      <c r="AR27" s="55"/>
    </row>
    <row r="28" spans="1:44" ht="19.899999999999999" customHeight="1" x14ac:dyDescent="0.3">
      <c r="A28" s="83"/>
      <c r="B28" s="83"/>
      <c r="C28" s="83"/>
      <c r="D28" s="83"/>
      <c r="E28" s="83"/>
      <c r="F28" s="83"/>
      <c r="G28" s="83"/>
      <c r="H28" s="83"/>
      <c r="I28" s="83"/>
      <c r="J28" s="83"/>
      <c r="K28" s="83"/>
      <c r="L28" s="83"/>
      <c r="M28" s="83"/>
      <c r="N28" s="83"/>
      <c r="O28" s="83"/>
      <c r="P28" s="83"/>
      <c r="Q28" s="83"/>
      <c r="R28" s="83"/>
      <c r="S28" s="83"/>
      <c r="T28" s="83"/>
      <c r="U28" s="83"/>
      <c r="V28" s="83"/>
      <c r="W28" s="83"/>
      <c r="X28" s="83"/>
      <c r="Y28" s="83"/>
      <c r="Z28" s="83"/>
      <c r="AA28" s="83"/>
      <c r="AB28" s="83"/>
      <c r="AC28" s="83"/>
      <c r="AD28" s="83"/>
      <c r="AE28" s="83"/>
      <c r="AF28" s="195" t="s">
        <v>140</v>
      </c>
      <c r="AG28" s="196"/>
      <c r="AH28" s="196"/>
      <c r="AI28" s="196"/>
      <c r="AJ28" s="196"/>
      <c r="AK28" s="197"/>
      <c r="AL28" s="197"/>
      <c r="AM28" s="198"/>
      <c r="AN28" s="55"/>
      <c r="AO28" s="55"/>
      <c r="AP28" s="55"/>
      <c r="AQ28" s="55"/>
      <c r="AR28" s="55"/>
    </row>
    <row r="29" spans="1:44" ht="19.899999999999999" customHeight="1" x14ac:dyDescent="0.3">
      <c r="A29" s="83"/>
      <c r="B29" s="83"/>
      <c r="C29" s="83"/>
      <c r="D29" s="83"/>
      <c r="E29" s="83"/>
      <c r="F29" s="83"/>
      <c r="G29" s="83"/>
      <c r="H29" s="83"/>
      <c r="I29" s="83"/>
      <c r="J29" s="83"/>
      <c r="K29" s="83"/>
      <c r="L29" s="83"/>
      <c r="M29" s="83"/>
      <c r="N29" s="83"/>
      <c r="O29" s="83"/>
      <c r="P29" s="83"/>
      <c r="Q29" s="83"/>
      <c r="R29" s="83"/>
      <c r="S29" s="83"/>
      <c r="T29" s="83"/>
      <c r="U29" s="83"/>
      <c r="V29" s="83"/>
      <c r="W29" s="83"/>
      <c r="X29" s="83"/>
      <c r="Y29" s="83"/>
      <c r="Z29" s="83"/>
      <c r="AA29" s="83"/>
      <c r="AB29" s="83"/>
      <c r="AC29" s="83"/>
      <c r="AD29" s="83"/>
      <c r="AE29" s="83"/>
      <c r="AF29" s="195" t="s">
        <v>121</v>
      </c>
      <c r="AG29" s="196"/>
      <c r="AH29" s="196"/>
      <c r="AI29" s="196"/>
      <c r="AJ29" s="196"/>
      <c r="AK29" s="197"/>
      <c r="AL29" s="197"/>
      <c r="AM29" s="198"/>
      <c r="AN29" s="55"/>
      <c r="AO29" s="55"/>
      <c r="AP29" s="55"/>
      <c r="AQ29" s="55"/>
      <c r="AR29" s="55"/>
    </row>
    <row r="30" spans="1:44" ht="19.899999999999999" customHeight="1" x14ac:dyDescent="0.3">
      <c r="A30" s="83"/>
      <c r="B30" s="83"/>
      <c r="C30" s="83"/>
      <c r="D30" s="83"/>
      <c r="E30" s="83"/>
      <c r="F30" s="83"/>
      <c r="G30" s="83"/>
      <c r="H30" s="83"/>
      <c r="I30" s="83"/>
      <c r="J30" s="83"/>
      <c r="K30" s="83"/>
      <c r="L30" s="83"/>
      <c r="M30" s="83"/>
      <c r="N30" s="83"/>
      <c r="O30" s="83"/>
      <c r="P30" s="83"/>
      <c r="Q30" s="83"/>
      <c r="R30" s="83"/>
      <c r="S30" s="83"/>
      <c r="T30" s="83"/>
      <c r="U30" s="83"/>
      <c r="V30" s="83"/>
      <c r="W30" s="83"/>
      <c r="X30" s="83"/>
      <c r="Y30" s="83"/>
      <c r="Z30" s="83"/>
      <c r="AA30" s="83"/>
      <c r="AB30" s="83"/>
      <c r="AC30" s="83"/>
      <c r="AD30" s="83"/>
      <c r="AE30" s="83"/>
      <c r="AF30" s="195" t="s">
        <v>141</v>
      </c>
      <c r="AG30" s="196"/>
      <c r="AH30" s="196"/>
      <c r="AI30" s="196"/>
      <c r="AJ30" s="196"/>
      <c r="AK30" s="197"/>
      <c r="AL30" s="197"/>
      <c r="AM30" s="198"/>
      <c r="AN30" s="55"/>
      <c r="AO30" s="55"/>
      <c r="AP30" s="55"/>
      <c r="AQ30" s="55"/>
      <c r="AR30" s="55"/>
    </row>
    <row r="31" spans="1:44" ht="19.899999999999999" customHeight="1" x14ac:dyDescent="0.3">
      <c r="A31" s="83"/>
      <c r="B31" s="83"/>
      <c r="C31" s="83"/>
      <c r="D31" s="83"/>
      <c r="E31" s="83"/>
      <c r="F31" s="83"/>
      <c r="G31" s="83"/>
      <c r="H31" s="83"/>
      <c r="I31" s="83"/>
      <c r="J31" s="83"/>
      <c r="K31" s="83"/>
      <c r="L31" s="83"/>
      <c r="M31" s="83"/>
      <c r="N31" s="83"/>
      <c r="O31" s="83"/>
      <c r="P31" s="83"/>
      <c r="Q31" s="83"/>
      <c r="R31" s="83"/>
      <c r="S31" s="83"/>
      <c r="T31" s="83"/>
      <c r="U31" s="83"/>
      <c r="V31" s="83"/>
      <c r="W31" s="83"/>
      <c r="X31" s="83"/>
      <c r="Y31" s="83"/>
      <c r="Z31" s="83"/>
      <c r="AA31" s="83"/>
      <c r="AB31" s="83"/>
      <c r="AC31" s="83"/>
      <c r="AD31" s="83"/>
      <c r="AE31" s="83"/>
      <c r="AF31" s="195" t="s">
        <v>122</v>
      </c>
      <c r="AG31" s="196"/>
      <c r="AH31" s="196"/>
      <c r="AI31" s="196"/>
      <c r="AJ31" s="196"/>
      <c r="AK31" s="197"/>
      <c r="AL31" s="197"/>
      <c r="AM31" s="198"/>
      <c r="AN31" s="55"/>
      <c r="AO31" s="55"/>
      <c r="AP31" s="55"/>
      <c r="AQ31" s="55"/>
      <c r="AR31" s="55"/>
    </row>
    <row r="32" spans="1:44" ht="19.899999999999999" customHeight="1" x14ac:dyDescent="0.3">
      <c r="A32" s="83"/>
      <c r="B32" s="83"/>
      <c r="C32" s="83"/>
      <c r="D32" s="83"/>
      <c r="E32" s="83"/>
      <c r="F32" s="83"/>
      <c r="G32" s="83"/>
      <c r="H32" s="83"/>
      <c r="I32" s="83"/>
      <c r="J32" s="83"/>
      <c r="K32" s="83"/>
      <c r="L32" s="83"/>
      <c r="M32" s="83"/>
      <c r="N32" s="83"/>
      <c r="O32" s="83"/>
      <c r="P32" s="83"/>
      <c r="Q32" s="83"/>
      <c r="R32" s="83"/>
      <c r="S32" s="83"/>
      <c r="T32" s="83"/>
      <c r="U32" s="83"/>
      <c r="V32" s="83"/>
      <c r="W32" s="83"/>
      <c r="X32" s="83"/>
      <c r="Y32" s="83"/>
      <c r="Z32" s="83"/>
      <c r="AA32" s="83"/>
      <c r="AB32" s="83"/>
      <c r="AC32" s="83"/>
      <c r="AD32" s="83"/>
      <c r="AE32" s="83"/>
      <c r="AF32" s="195" t="s">
        <v>123</v>
      </c>
      <c r="AG32" s="196"/>
      <c r="AH32" s="196"/>
      <c r="AI32" s="196"/>
      <c r="AJ32" s="196"/>
      <c r="AK32" s="197"/>
      <c r="AL32" s="197"/>
      <c r="AM32" s="198"/>
      <c r="AN32" s="55"/>
      <c r="AO32" s="55"/>
      <c r="AP32" s="55"/>
      <c r="AQ32" s="55"/>
      <c r="AR32" s="55"/>
    </row>
    <row r="33" spans="1:44" ht="19.899999999999999" customHeight="1" x14ac:dyDescent="0.3">
      <c r="A33" s="83"/>
      <c r="B33" s="83"/>
      <c r="C33" s="83"/>
      <c r="D33" s="83"/>
      <c r="E33" s="83"/>
      <c r="F33" s="83"/>
      <c r="G33" s="83"/>
      <c r="H33" s="83"/>
      <c r="I33" s="83"/>
      <c r="J33" s="83"/>
      <c r="K33" s="83"/>
      <c r="L33" s="83"/>
      <c r="M33" s="83"/>
      <c r="N33" s="83"/>
      <c r="O33" s="83"/>
      <c r="P33" s="83"/>
      <c r="Q33" s="83"/>
      <c r="R33" s="83"/>
      <c r="S33" s="83"/>
      <c r="T33" s="83"/>
      <c r="U33" s="83"/>
      <c r="V33" s="83"/>
      <c r="W33" s="83"/>
      <c r="X33" s="83"/>
      <c r="Y33" s="83"/>
      <c r="Z33" s="83"/>
      <c r="AA33" s="83"/>
      <c r="AB33" s="83"/>
      <c r="AC33" s="83"/>
      <c r="AD33" s="83"/>
      <c r="AE33" s="83"/>
      <c r="AF33" s="195" t="s">
        <v>142</v>
      </c>
      <c r="AG33" s="196"/>
      <c r="AH33" s="196"/>
      <c r="AI33" s="196"/>
      <c r="AJ33" s="196"/>
      <c r="AK33" s="197"/>
      <c r="AL33" s="197"/>
      <c r="AM33" s="198"/>
      <c r="AN33" s="55"/>
      <c r="AO33" s="55"/>
      <c r="AP33" s="55"/>
      <c r="AQ33" s="55"/>
      <c r="AR33" s="55"/>
    </row>
    <row r="34" spans="1:44" ht="19.899999999999999" customHeight="1" x14ac:dyDescent="0.3">
      <c r="A34" s="83"/>
      <c r="B34" s="83"/>
      <c r="C34" s="83"/>
      <c r="D34" s="83"/>
      <c r="E34" s="83"/>
      <c r="F34" s="83"/>
      <c r="G34" s="83"/>
      <c r="H34" s="83"/>
      <c r="I34" s="83"/>
      <c r="J34" s="83"/>
      <c r="K34" s="83"/>
      <c r="L34" s="83"/>
      <c r="M34" s="83"/>
      <c r="N34" s="83"/>
      <c r="O34" s="83"/>
      <c r="P34" s="83"/>
      <c r="Q34" s="83"/>
      <c r="R34" s="83"/>
      <c r="S34" s="83"/>
      <c r="T34" s="83"/>
      <c r="U34" s="83"/>
      <c r="V34" s="83"/>
      <c r="W34" s="83"/>
      <c r="X34" s="83"/>
      <c r="Y34" s="83"/>
      <c r="Z34" s="83"/>
      <c r="AA34" s="83"/>
      <c r="AB34" s="83"/>
      <c r="AC34" s="83"/>
      <c r="AD34" s="83"/>
      <c r="AE34" s="83"/>
      <c r="AF34" s="195" t="s">
        <v>124</v>
      </c>
      <c r="AG34" s="196"/>
      <c r="AH34" s="196"/>
      <c r="AI34" s="196"/>
      <c r="AJ34" s="196"/>
      <c r="AK34" s="197"/>
      <c r="AL34" s="197"/>
      <c r="AM34" s="198"/>
      <c r="AN34" s="55"/>
      <c r="AO34" s="55"/>
      <c r="AP34" s="55"/>
      <c r="AQ34" s="55"/>
      <c r="AR34" s="55"/>
    </row>
    <row r="35" spans="1:44" ht="19.899999999999999" customHeight="1" x14ac:dyDescent="0.3">
      <c r="A35" s="83"/>
      <c r="B35" s="83"/>
      <c r="C35" s="83"/>
      <c r="D35" s="83"/>
      <c r="E35" s="83"/>
      <c r="F35" s="83"/>
      <c r="G35" s="83"/>
      <c r="H35" s="83"/>
      <c r="I35" s="83"/>
      <c r="J35" s="83"/>
      <c r="K35" s="83"/>
      <c r="L35" s="83"/>
      <c r="M35" s="83"/>
      <c r="N35" s="83"/>
      <c r="O35" s="83"/>
      <c r="P35" s="83"/>
      <c r="Q35" s="83"/>
      <c r="R35" s="83"/>
      <c r="S35" s="83"/>
      <c r="T35" s="83"/>
      <c r="U35" s="83"/>
      <c r="V35" s="83"/>
      <c r="W35" s="83"/>
      <c r="X35" s="83"/>
      <c r="Y35" s="83"/>
      <c r="Z35" s="83"/>
      <c r="AA35" s="83"/>
      <c r="AB35" s="83"/>
      <c r="AC35" s="83"/>
      <c r="AD35" s="83"/>
      <c r="AE35" s="83"/>
      <c r="AF35" s="195" t="s">
        <v>143</v>
      </c>
      <c r="AG35" s="196"/>
      <c r="AH35" s="196"/>
      <c r="AI35" s="196"/>
      <c r="AJ35" s="196"/>
      <c r="AK35" s="197"/>
      <c r="AL35" s="197"/>
      <c r="AM35" s="198"/>
      <c r="AN35" s="55"/>
      <c r="AO35" s="55"/>
      <c r="AP35" s="55"/>
      <c r="AQ35" s="55"/>
      <c r="AR35" s="55"/>
    </row>
    <row r="36" spans="1:44" ht="19.899999999999999" customHeight="1" x14ac:dyDescent="0.3">
      <c r="A36" s="83"/>
      <c r="B36" s="83"/>
      <c r="C36" s="83"/>
      <c r="D36" s="83"/>
      <c r="E36" s="83"/>
      <c r="F36" s="83"/>
      <c r="G36" s="83"/>
      <c r="H36" s="83"/>
      <c r="I36" s="83"/>
      <c r="J36" s="83"/>
      <c r="K36" s="83"/>
      <c r="L36" s="83"/>
      <c r="M36" s="83"/>
      <c r="N36" s="83"/>
      <c r="O36" s="83"/>
      <c r="P36" s="83"/>
      <c r="Q36" s="83"/>
      <c r="R36" s="83"/>
      <c r="S36" s="83"/>
      <c r="T36" s="83"/>
      <c r="U36" s="83"/>
      <c r="V36" s="83"/>
      <c r="W36" s="83"/>
      <c r="X36" s="83"/>
      <c r="Y36" s="83"/>
      <c r="Z36" s="83"/>
      <c r="AA36" s="83"/>
      <c r="AB36" s="83"/>
      <c r="AC36" s="83"/>
      <c r="AD36" s="83"/>
      <c r="AE36" s="83"/>
      <c r="AF36" s="195" t="s">
        <v>125</v>
      </c>
      <c r="AG36" s="196"/>
      <c r="AH36" s="196"/>
      <c r="AI36" s="196"/>
      <c r="AJ36" s="196"/>
      <c r="AK36" s="197"/>
      <c r="AL36" s="197"/>
      <c r="AM36" s="198"/>
      <c r="AN36" s="55"/>
      <c r="AO36" s="55"/>
      <c r="AP36" s="55"/>
      <c r="AQ36" s="55"/>
      <c r="AR36" s="55"/>
    </row>
    <row r="37" spans="1:44" ht="19.899999999999999" customHeight="1" thickBot="1" x14ac:dyDescent="0.3">
      <c r="A37" s="83"/>
      <c r="B37" s="83"/>
      <c r="C37" s="83"/>
      <c r="D37" s="83"/>
      <c r="E37" s="83"/>
      <c r="F37" s="83"/>
      <c r="G37" s="83"/>
      <c r="H37" s="83"/>
      <c r="I37" s="83"/>
      <c r="J37" s="83"/>
      <c r="K37" s="83"/>
      <c r="L37" s="83"/>
      <c r="M37" s="83"/>
      <c r="N37" s="83"/>
      <c r="O37" s="83"/>
      <c r="P37" s="83"/>
      <c r="Q37" s="83"/>
      <c r="R37" s="83"/>
      <c r="S37" s="83"/>
      <c r="T37" s="83"/>
      <c r="U37" s="83"/>
      <c r="V37" s="83"/>
      <c r="W37" s="83"/>
      <c r="X37" s="83"/>
      <c r="Y37" s="83"/>
      <c r="Z37" s="83"/>
      <c r="AA37" s="83"/>
      <c r="AB37" s="83"/>
      <c r="AC37" s="83"/>
      <c r="AD37" s="83"/>
      <c r="AE37" s="83"/>
      <c r="AF37" s="218" t="s">
        <v>144</v>
      </c>
      <c r="AG37" s="219"/>
      <c r="AH37" s="219"/>
      <c r="AI37" s="219"/>
      <c r="AJ37" s="219"/>
      <c r="AK37" s="219"/>
      <c r="AL37" s="219"/>
      <c r="AM37" s="220"/>
    </row>
    <row r="38" spans="1:44" ht="14.25" x14ac:dyDescent="0.25">
      <c r="A38" s="83"/>
      <c r="B38" s="83"/>
      <c r="C38" s="83"/>
      <c r="D38" s="83"/>
      <c r="E38" s="83"/>
      <c r="F38" s="83"/>
      <c r="G38" s="83"/>
      <c r="H38" s="83"/>
      <c r="I38" s="83"/>
      <c r="J38" s="83"/>
      <c r="K38" s="83"/>
      <c r="L38" s="83"/>
      <c r="M38" s="83"/>
      <c r="N38" s="83"/>
      <c r="O38" s="83"/>
      <c r="P38" s="83"/>
      <c r="Q38" s="83"/>
      <c r="R38" s="83"/>
      <c r="S38" s="83"/>
      <c r="T38" s="83"/>
      <c r="U38" s="83"/>
      <c r="V38" s="83"/>
      <c r="W38" s="83"/>
      <c r="X38" s="83"/>
      <c r="Y38" s="83"/>
      <c r="Z38" s="83"/>
      <c r="AA38" s="83"/>
      <c r="AB38" s="83"/>
      <c r="AC38" s="83"/>
      <c r="AD38" s="83"/>
      <c r="AE38" s="83"/>
      <c r="AF38" s="83"/>
      <c r="AG38" s="83"/>
      <c r="AH38" s="83"/>
      <c r="AI38" s="83"/>
      <c r="AJ38" s="83"/>
      <c r="AK38" s="83"/>
      <c r="AL38" s="83"/>
      <c r="AM38" s="83"/>
    </row>
  </sheetData>
  <sheetProtection formatCells="0" formatColumns="0" formatRows="0"/>
  <mergeCells count="24">
    <mergeCell ref="AF37:AM37"/>
    <mergeCell ref="AF26:AM26"/>
    <mergeCell ref="AF24:AM24"/>
    <mergeCell ref="AF22:AM22"/>
    <mergeCell ref="AF19:AM19"/>
    <mergeCell ref="AF20:AM20"/>
    <mergeCell ref="B2:B3"/>
    <mergeCell ref="AF8:AJ8"/>
    <mergeCell ref="AF2:AG2"/>
    <mergeCell ref="AH2:AM2"/>
    <mergeCell ref="A5:B5"/>
    <mergeCell ref="AF7:AM7"/>
    <mergeCell ref="AF6:AM6"/>
    <mergeCell ref="AF10:AJ10"/>
    <mergeCell ref="AF18:AH18"/>
    <mergeCell ref="AF5:AK5"/>
    <mergeCell ref="D22:G22"/>
    <mergeCell ref="AF21:AI21"/>
    <mergeCell ref="AF12:AJ12"/>
    <mergeCell ref="AF13:AM13"/>
    <mergeCell ref="AF15:AM15"/>
    <mergeCell ref="AF17:AM17"/>
    <mergeCell ref="AF11:AM11"/>
    <mergeCell ref="AF9:AM9"/>
  </mergeCells>
  <conditionalFormatting sqref="B6 D6 C7:D20">
    <cfRule type="containsText" priority="9" operator="containsText" text="OUI">
      <formula>NOT(ISERROR(SEARCH("OUI",B6)))</formula>
    </cfRule>
  </conditionalFormatting>
  <conditionalFormatting sqref="B6 D6">
    <cfRule type="cellIs" dxfId="163" priority="2578" operator="equal">
      <formula>"OUI"</formula>
    </cfRule>
    <cfRule type="cellIs" dxfId="162" priority="2577" operator="equal">
      <formula>"NON"</formula>
    </cfRule>
    <cfRule type="containsText" dxfId="161" priority="2572" operator="containsText" text="OUI">
      <formula>NOT(ISERROR(SEARCH("OUI",B6)))</formula>
    </cfRule>
    <cfRule type="containsText" dxfId="160" priority="2571" operator="containsText" text="NON">
      <formula>NOT(ISERROR(SEARCH("NON",B6)))</formula>
    </cfRule>
  </conditionalFormatting>
  <conditionalFormatting sqref="B6 D6:AA6">
    <cfRule type="cellIs" dxfId="159" priority="2868" operator="equal">
      <formula>"NON"</formula>
    </cfRule>
  </conditionalFormatting>
  <conditionalFormatting sqref="B6 D6:AB6 C7:Z20 AB7:AB20">
    <cfRule type="cellIs" dxfId="158" priority="1" operator="equal">
      <formula>"NON"</formula>
    </cfRule>
    <cfRule type="cellIs" dxfId="157" priority="4" operator="equal">
      <formula>"OUI"</formula>
    </cfRule>
  </conditionalFormatting>
  <conditionalFormatting sqref="B6">
    <cfRule type="iconSet" priority="2586">
      <iconSet>
        <cfvo type="percent" val="0"/>
        <cfvo type="percent" val="33"/>
        <cfvo type="percent" val="67"/>
      </iconSet>
    </cfRule>
    <cfRule type="iconSet" priority="2579">
      <iconSet>
        <cfvo type="percent" val="0"/>
        <cfvo type="percent" val="33"/>
        <cfvo type="percent" val="67"/>
      </iconSet>
    </cfRule>
  </conditionalFormatting>
  <conditionalFormatting sqref="C7">
    <cfRule type="iconSet" priority="306">
      <iconSet>
        <cfvo type="percent" val="0"/>
        <cfvo type="percent" val="33"/>
        <cfvo type="percent" val="67"/>
      </iconSet>
    </cfRule>
    <cfRule type="iconSet" priority="301">
      <iconSet>
        <cfvo type="percent" val="0"/>
        <cfvo type="percent" val="33"/>
        <cfvo type="percent" val="67"/>
      </iconSet>
    </cfRule>
  </conditionalFormatting>
  <conditionalFormatting sqref="C8">
    <cfRule type="iconSet" priority="277">
      <iconSet>
        <cfvo type="percent" val="0"/>
        <cfvo type="percent" val="33"/>
        <cfvo type="percent" val="67"/>
      </iconSet>
    </cfRule>
    <cfRule type="iconSet" priority="282">
      <iconSet>
        <cfvo type="percent" val="0"/>
        <cfvo type="percent" val="33"/>
        <cfvo type="percent" val="67"/>
      </iconSet>
    </cfRule>
  </conditionalFormatting>
  <conditionalFormatting sqref="C9">
    <cfRule type="iconSet" priority="213">
      <iconSet>
        <cfvo type="percent" val="0"/>
        <cfvo type="percent" val="33"/>
        <cfvo type="percent" val="67"/>
      </iconSet>
    </cfRule>
    <cfRule type="iconSet" priority="218">
      <iconSet>
        <cfvo type="percent" val="0"/>
        <cfvo type="percent" val="33"/>
        <cfvo type="percent" val="67"/>
      </iconSet>
    </cfRule>
  </conditionalFormatting>
  <conditionalFormatting sqref="C10">
    <cfRule type="iconSet" priority="193">
      <iconSet>
        <cfvo type="percent" val="0"/>
        <cfvo type="percent" val="33"/>
        <cfvo type="percent" val="67"/>
      </iconSet>
    </cfRule>
    <cfRule type="iconSet" priority="198">
      <iconSet>
        <cfvo type="percent" val="0"/>
        <cfvo type="percent" val="33"/>
        <cfvo type="percent" val="67"/>
      </iconSet>
    </cfRule>
  </conditionalFormatting>
  <conditionalFormatting sqref="C11">
    <cfRule type="iconSet" priority="178">
      <iconSet>
        <cfvo type="percent" val="0"/>
        <cfvo type="percent" val="33"/>
        <cfvo type="percent" val="67"/>
      </iconSet>
    </cfRule>
    <cfRule type="iconSet" priority="173">
      <iconSet>
        <cfvo type="percent" val="0"/>
        <cfvo type="percent" val="33"/>
        <cfvo type="percent" val="67"/>
      </iconSet>
    </cfRule>
  </conditionalFormatting>
  <conditionalFormatting sqref="C12">
    <cfRule type="iconSet" priority="153">
      <iconSet>
        <cfvo type="percent" val="0"/>
        <cfvo type="percent" val="33"/>
        <cfvo type="percent" val="67"/>
      </iconSet>
    </cfRule>
    <cfRule type="iconSet" priority="158">
      <iconSet>
        <cfvo type="percent" val="0"/>
        <cfvo type="percent" val="33"/>
        <cfvo type="percent" val="67"/>
      </iconSet>
    </cfRule>
  </conditionalFormatting>
  <conditionalFormatting sqref="C13">
    <cfRule type="iconSet" priority="138">
      <iconSet>
        <cfvo type="percent" val="0"/>
        <cfvo type="percent" val="33"/>
        <cfvo type="percent" val="67"/>
      </iconSet>
    </cfRule>
    <cfRule type="iconSet" priority="133">
      <iconSet>
        <cfvo type="percent" val="0"/>
        <cfvo type="percent" val="33"/>
        <cfvo type="percent" val="67"/>
      </iconSet>
    </cfRule>
  </conditionalFormatting>
  <conditionalFormatting sqref="C14">
    <cfRule type="iconSet" priority="113">
      <iconSet>
        <cfvo type="percent" val="0"/>
        <cfvo type="percent" val="33"/>
        <cfvo type="percent" val="67"/>
      </iconSet>
    </cfRule>
    <cfRule type="iconSet" priority="118">
      <iconSet>
        <cfvo type="percent" val="0"/>
        <cfvo type="percent" val="33"/>
        <cfvo type="percent" val="67"/>
      </iconSet>
    </cfRule>
  </conditionalFormatting>
  <conditionalFormatting sqref="C15">
    <cfRule type="iconSet" priority="93">
      <iconSet>
        <cfvo type="percent" val="0"/>
        <cfvo type="percent" val="33"/>
        <cfvo type="percent" val="67"/>
      </iconSet>
    </cfRule>
    <cfRule type="iconSet" priority="98">
      <iconSet>
        <cfvo type="percent" val="0"/>
        <cfvo type="percent" val="33"/>
        <cfvo type="percent" val="67"/>
      </iconSet>
    </cfRule>
  </conditionalFormatting>
  <conditionalFormatting sqref="C16">
    <cfRule type="iconSet" priority="78">
      <iconSet>
        <cfvo type="percent" val="0"/>
        <cfvo type="percent" val="33"/>
        <cfvo type="percent" val="67"/>
      </iconSet>
    </cfRule>
    <cfRule type="iconSet" priority="73">
      <iconSet>
        <cfvo type="percent" val="0"/>
        <cfvo type="percent" val="33"/>
        <cfvo type="percent" val="67"/>
      </iconSet>
    </cfRule>
  </conditionalFormatting>
  <conditionalFormatting sqref="C17">
    <cfRule type="iconSet" priority="58">
      <iconSet>
        <cfvo type="percent" val="0"/>
        <cfvo type="percent" val="33"/>
        <cfvo type="percent" val="67"/>
      </iconSet>
    </cfRule>
    <cfRule type="iconSet" priority="53">
      <iconSet>
        <cfvo type="percent" val="0"/>
        <cfvo type="percent" val="33"/>
        <cfvo type="percent" val="67"/>
      </iconSet>
    </cfRule>
  </conditionalFormatting>
  <conditionalFormatting sqref="C18">
    <cfRule type="iconSet" priority="33">
      <iconSet>
        <cfvo type="percent" val="0"/>
        <cfvo type="percent" val="33"/>
        <cfvo type="percent" val="67"/>
      </iconSet>
    </cfRule>
    <cfRule type="iconSet" priority="38">
      <iconSet>
        <cfvo type="percent" val="0"/>
        <cfvo type="percent" val="33"/>
        <cfvo type="percent" val="67"/>
      </iconSet>
    </cfRule>
  </conditionalFormatting>
  <conditionalFormatting sqref="C19:C20">
    <cfRule type="iconSet" priority="18">
      <iconSet>
        <cfvo type="percent" val="0"/>
        <cfvo type="percent" val="33"/>
        <cfvo type="percent" val="67"/>
      </iconSet>
    </cfRule>
    <cfRule type="iconSet" priority="13">
      <iconSet>
        <cfvo type="percent" val="0"/>
        <cfvo type="percent" val="33"/>
        <cfvo type="percent" val="67"/>
      </iconSet>
    </cfRule>
  </conditionalFormatting>
  <conditionalFormatting sqref="C7:D20">
    <cfRule type="cellIs" dxfId="156" priority="12" operator="equal">
      <formula>"OUI"</formula>
    </cfRule>
    <cfRule type="cellIs" dxfId="155" priority="11" operator="equal">
      <formula>"NON"</formula>
    </cfRule>
    <cfRule type="containsText" dxfId="154" priority="7" operator="containsText" text="OUI">
      <formula>NOT(ISERROR(SEARCH("OUI",C7)))</formula>
    </cfRule>
    <cfRule type="containsText" dxfId="153" priority="6" operator="containsText" text="NON">
      <formula>NOT(ISERROR(SEARCH("NON",C7)))</formula>
    </cfRule>
  </conditionalFormatting>
  <conditionalFormatting sqref="C7:Z7">
    <cfRule type="iconSet" priority="290">
      <iconSet>
        <cfvo type="percent" val="0"/>
        <cfvo type="percent" val="33"/>
        <cfvo type="percent" val="67"/>
      </iconSet>
    </cfRule>
  </conditionalFormatting>
  <conditionalFormatting sqref="C7:Z20">
    <cfRule type="cellIs" dxfId="152" priority="3" operator="equal">
      <formula>"NON"</formula>
    </cfRule>
  </conditionalFormatting>
  <conditionalFormatting sqref="C8:Z8">
    <cfRule type="iconSet" priority="266">
      <iconSet>
        <cfvo type="percent" val="0"/>
        <cfvo type="percent" val="33"/>
        <cfvo type="percent" val="67"/>
      </iconSet>
    </cfRule>
  </conditionalFormatting>
  <conditionalFormatting sqref="C9:Z9">
    <cfRule type="iconSet" priority="202">
      <iconSet>
        <cfvo type="percent" val="0"/>
        <cfvo type="percent" val="33"/>
        <cfvo type="percent" val="67"/>
      </iconSet>
    </cfRule>
  </conditionalFormatting>
  <conditionalFormatting sqref="C10:Z10">
    <cfRule type="iconSet" priority="182">
      <iconSet>
        <cfvo type="percent" val="0"/>
        <cfvo type="percent" val="33"/>
        <cfvo type="percent" val="67"/>
      </iconSet>
    </cfRule>
  </conditionalFormatting>
  <conditionalFormatting sqref="C11:Z11">
    <cfRule type="iconSet" priority="162">
      <iconSet>
        <cfvo type="percent" val="0"/>
        <cfvo type="percent" val="33"/>
        <cfvo type="percent" val="67"/>
      </iconSet>
    </cfRule>
  </conditionalFormatting>
  <conditionalFormatting sqref="C12:Z12">
    <cfRule type="iconSet" priority="142">
      <iconSet>
        <cfvo type="percent" val="0"/>
        <cfvo type="percent" val="33"/>
        <cfvo type="percent" val="67"/>
      </iconSet>
    </cfRule>
  </conditionalFormatting>
  <conditionalFormatting sqref="C13:Z13">
    <cfRule type="iconSet" priority="122">
      <iconSet>
        <cfvo type="percent" val="0"/>
        <cfvo type="percent" val="33"/>
        <cfvo type="percent" val="67"/>
      </iconSet>
    </cfRule>
  </conditionalFormatting>
  <conditionalFormatting sqref="C14:Z14">
    <cfRule type="iconSet" priority="102">
      <iconSet>
        <cfvo type="percent" val="0"/>
        <cfvo type="percent" val="33"/>
        <cfvo type="percent" val="67"/>
      </iconSet>
    </cfRule>
  </conditionalFormatting>
  <conditionalFormatting sqref="C15:Z15">
    <cfRule type="iconSet" priority="82">
      <iconSet>
        <cfvo type="percent" val="0"/>
        <cfvo type="percent" val="33"/>
        <cfvo type="percent" val="67"/>
      </iconSet>
    </cfRule>
  </conditionalFormatting>
  <conditionalFormatting sqref="C16:Z16">
    <cfRule type="iconSet" priority="62">
      <iconSet>
        <cfvo type="percent" val="0"/>
        <cfvo type="percent" val="33"/>
        <cfvo type="percent" val="67"/>
      </iconSet>
    </cfRule>
  </conditionalFormatting>
  <conditionalFormatting sqref="C17:Z17">
    <cfRule type="iconSet" priority="42">
      <iconSet>
        <cfvo type="percent" val="0"/>
        <cfvo type="percent" val="33"/>
        <cfvo type="percent" val="67"/>
      </iconSet>
    </cfRule>
  </conditionalFormatting>
  <conditionalFormatting sqref="C18:Z18">
    <cfRule type="iconSet" priority="22">
      <iconSet>
        <cfvo type="percent" val="0"/>
        <cfvo type="percent" val="33"/>
        <cfvo type="percent" val="67"/>
      </iconSet>
    </cfRule>
  </conditionalFormatting>
  <conditionalFormatting sqref="C19:Z20">
    <cfRule type="iconSet" priority="2">
      <iconSet>
        <cfvo type="percent" val="0"/>
        <cfvo type="percent" val="33"/>
        <cfvo type="percent" val="67"/>
      </iconSet>
    </cfRule>
  </conditionalFormatting>
  <conditionalFormatting sqref="D6">
    <cfRule type="iconSet" priority="2570">
      <iconSet>
        <cfvo type="percent" val="0"/>
        <cfvo type="percent" val="33"/>
        <cfvo type="percent" val="67"/>
      </iconSet>
    </cfRule>
    <cfRule type="iconSet" priority="2575">
      <iconSet>
        <cfvo type="percent" val="0"/>
        <cfvo type="percent" val="33"/>
        <cfvo type="percent" val="67"/>
      </iconSet>
    </cfRule>
  </conditionalFormatting>
  <conditionalFormatting sqref="D7">
    <cfRule type="iconSet" priority="298">
      <iconSet>
        <cfvo type="percent" val="0"/>
        <cfvo type="percent" val="33"/>
        <cfvo type="percent" val="67"/>
      </iconSet>
    </cfRule>
    <cfRule type="iconSet" priority="293">
      <iconSet>
        <cfvo type="percent" val="0"/>
        <cfvo type="percent" val="33"/>
        <cfvo type="percent" val="67"/>
      </iconSet>
    </cfRule>
  </conditionalFormatting>
  <conditionalFormatting sqref="D8">
    <cfRule type="iconSet" priority="269">
      <iconSet>
        <cfvo type="percent" val="0"/>
        <cfvo type="percent" val="33"/>
        <cfvo type="percent" val="67"/>
      </iconSet>
    </cfRule>
    <cfRule type="iconSet" priority="274">
      <iconSet>
        <cfvo type="percent" val="0"/>
        <cfvo type="percent" val="33"/>
        <cfvo type="percent" val="67"/>
      </iconSet>
    </cfRule>
  </conditionalFormatting>
  <conditionalFormatting sqref="D9">
    <cfRule type="iconSet" priority="205">
      <iconSet>
        <cfvo type="percent" val="0"/>
        <cfvo type="percent" val="33"/>
        <cfvo type="percent" val="67"/>
      </iconSet>
    </cfRule>
    <cfRule type="iconSet" priority="210">
      <iconSet>
        <cfvo type="percent" val="0"/>
        <cfvo type="percent" val="33"/>
        <cfvo type="percent" val="67"/>
      </iconSet>
    </cfRule>
  </conditionalFormatting>
  <conditionalFormatting sqref="D10">
    <cfRule type="iconSet" priority="190">
      <iconSet>
        <cfvo type="percent" val="0"/>
        <cfvo type="percent" val="33"/>
        <cfvo type="percent" val="67"/>
      </iconSet>
    </cfRule>
    <cfRule type="iconSet" priority="185">
      <iconSet>
        <cfvo type="percent" val="0"/>
        <cfvo type="percent" val="33"/>
        <cfvo type="percent" val="67"/>
      </iconSet>
    </cfRule>
  </conditionalFormatting>
  <conditionalFormatting sqref="D11">
    <cfRule type="iconSet" priority="165">
      <iconSet>
        <cfvo type="percent" val="0"/>
        <cfvo type="percent" val="33"/>
        <cfvo type="percent" val="67"/>
      </iconSet>
    </cfRule>
    <cfRule type="iconSet" priority="170">
      <iconSet>
        <cfvo type="percent" val="0"/>
        <cfvo type="percent" val="33"/>
        <cfvo type="percent" val="67"/>
      </iconSet>
    </cfRule>
  </conditionalFormatting>
  <conditionalFormatting sqref="D12">
    <cfRule type="iconSet" priority="145">
      <iconSet>
        <cfvo type="percent" val="0"/>
        <cfvo type="percent" val="33"/>
        <cfvo type="percent" val="67"/>
      </iconSet>
    </cfRule>
    <cfRule type="iconSet" priority="150">
      <iconSet>
        <cfvo type="percent" val="0"/>
        <cfvo type="percent" val="33"/>
        <cfvo type="percent" val="67"/>
      </iconSet>
    </cfRule>
  </conditionalFormatting>
  <conditionalFormatting sqref="D13">
    <cfRule type="iconSet" priority="125">
      <iconSet>
        <cfvo type="percent" val="0"/>
        <cfvo type="percent" val="33"/>
        <cfvo type="percent" val="67"/>
      </iconSet>
    </cfRule>
    <cfRule type="iconSet" priority="130">
      <iconSet>
        <cfvo type="percent" val="0"/>
        <cfvo type="percent" val="33"/>
        <cfvo type="percent" val="67"/>
      </iconSet>
    </cfRule>
  </conditionalFormatting>
  <conditionalFormatting sqref="D14">
    <cfRule type="iconSet" priority="105">
      <iconSet>
        <cfvo type="percent" val="0"/>
        <cfvo type="percent" val="33"/>
        <cfvo type="percent" val="67"/>
      </iconSet>
    </cfRule>
    <cfRule type="iconSet" priority="110">
      <iconSet>
        <cfvo type="percent" val="0"/>
        <cfvo type="percent" val="33"/>
        <cfvo type="percent" val="67"/>
      </iconSet>
    </cfRule>
  </conditionalFormatting>
  <conditionalFormatting sqref="D15">
    <cfRule type="iconSet" priority="90">
      <iconSet>
        <cfvo type="percent" val="0"/>
        <cfvo type="percent" val="33"/>
        <cfvo type="percent" val="67"/>
      </iconSet>
    </cfRule>
    <cfRule type="iconSet" priority="85">
      <iconSet>
        <cfvo type="percent" val="0"/>
        <cfvo type="percent" val="33"/>
        <cfvo type="percent" val="67"/>
      </iconSet>
    </cfRule>
  </conditionalFormatting>
  <conditionalFormatting sqref="D16">
    <cfRule type="iconSet" priority="70">
      <iconSet>
        <cfvo type="percent" val="0"/>
        <cfvo type="percent" val="33"/>
        <cfvo type="percent" val="67"/>
      </iconSet>
    </cfRule>
    <cfRule type="iconSet" priority="65">
      <iconSet>
        <cfvo type="percent" val="0"/>
        <cfvo type="percent" val="33"/>
        <cfvo type="percent" val="67"/>
      </iconSet>
    </cfRule>
  </conditionalFormatting>
  <conditionalFormatting sqref="D17">
    <cfRule type="iconSet" priority="50">
      <iconSet>
        <cfvo type="percent" val="0"/>
        <cfvo type="percent" val="33"/>
        <cfvo type="percent" val="67"/>
      </iconSet>
    </cfRule>
    <cfRule type="iconSet" priority="45">
      <iconSet>
        <cfvo type="percent" val="0"/>
        <cfvo type="percent" val="33"/>
        <cfvo type="percent" val="67"/>
      </iconSet>
    </cfRule>
  </conditionalFormatting>
  <conditionalFormatting sqref="D18">
    <cfRule type="iconSet" priority="30">
      <iconSet>
        <cfvo type="percent" val="0"/>
        <cfvo type="percent" val="33"/>
        <cfvo type="percent" val="67"/>
      </iconSet>
    </cfRule>
    <cfRule type="iconSet" priority="25">
      <iconSet>
        <cfvo type="percent" val="0"/>
        <cfvo type="percent" val="33"/>
        <cfvo type="percent" val="67"/>
      </iconSet>
    </cfRule>
  </conditionalFormatting>
  <conditionalFormatting sqref="D19:D20">
    <cfRule type="iconSet" priority="5">
      <iconSet>
        <cfvo type="percent" val="0"/>
        <cfvo type="percent" val="33"/>
        <cfvo type="percent" val="67"/>
      </iconSet>
    </cfRule>
    <cfRule type="iconSet" priority="10">
      <iconSet>
        <cfvo type="percent" val="0"/>
        <cfvo type="percent" val="33"/>
        <cfvo type="percent" val="67"/>
      </iconSet>
    </cfRule>
  </conditionalFormatting>
  <conditionalFormatting sqref="D6:AA6 B6">
    <cfRule type="iconSet" priority="2867">
      <iconSet>
        <cfvo type="percent" val="0"/>
        <cfvo type="percent" val="33"/>
        <cfvo type="percent" val="67"/>
      </iconSet>
    </cfRule>
  </conditionalFormatting>
  <conditionalFormatting sqref="F3">
    <cfRule type="cellIs" dxfId="151" priority="2457" operator="equal">
      <formula>"x"</formula>
    </cfRule>
  </conditionalFormatting>
  <conditionalFormatting sqref="AB6:AD20">
    <cfRule type="cellIs" dxfId="150" priority="222" operator="equal">
      <formula>"oui"</formula>
    </cfRule>
    <cfRule type="cellIs" dxfId="149" priority="221" operator="equal">
      <formula>"non"</formula>
    </cfRule>
  </conditionalFormatting>
  <conditionalFormatting sqref="AF11:AF20">
    <cfRule type="cellIs" dxfId="148" priority="2450" operator="equal">
      <formula>0</formula>
    </cfRule>
  </conditionalFormatting>
  <conditionalFormatting sqref="AF37">
    <cfRule type="iconSet" priority="2449">
      <iconSet>
        <cfvo type="percent" val="0"/>
        <cfvo type="percent" val="33"/>
        <cfvo type="percent" val="67"/>
      </iconSet>
    </cfRule>
  </conditionalFormatting>
  <pageMargins left="0.7" right="0.7" top="0.75" bottom="0.75" header="0.3" footer="0.3"/>
  <pageSetup paperSize="9" orientation="portrait" r:id="rId1"/>
  <drawing r:id="rId2"/>
  <extLst>
    <ext xmlns:x14="http://schemas.microsoft.com/office/spreadsheetml/2009/9/main" uri="{78C0D931-6437-407d-A8EE-F0AAD7539E65}">
      <x14:conditionalFormattings>
        <x14:conditionalFormatting xmlns:xm="http://schemas.microsoft.com/office/excel/2006/main">
          <x14:cfRule type="iconSet" priority="2584" id="{06E7995B-64F6-4A76-A34D-9AF6B7DC905E}">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B6</xm:sqref>
        </x14:conditionalFormatting>
        <x14:conditionalFormatting xmlns:xm="http://schemas.microsoft.com/office/excel/2006/main">
          <x14:cfRule type="iconSet" priority="304" id="{2B24B998-4E5B-45E0-93F2-A0395BE236E9}">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C7</xm:sqref>
        </x14:conditionalFormatting>
        <x14:conditionalFormatting xmlns:xm="http://schemas.microsoft.com/office/excel/2006/main">
          <x14:cfRule type="iconSet" priority="280" id="{9968FEFE-E09E-4B6B-AEA7-87F281D5437E}">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C8</xm:sqref>
        </x14:conditionalFormatting>
        <x14:conditionalFormatting xmlns:xm="http://schemas.microsoft.com/office/excel/2006/main">
          <x14:cfRule type="iconSet" priority="216" id="{2F1CB212-8966-4573-9294-0888B2E4885C}">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C9</xm:sqref>
        </x14:conditionalFormatting>
        <x14:conditionalFormatting xmlns:xm="http://schemas.microsoft.com/office/excel/2006/main">
          <x14:cfRule type="iconSet" priority="196" id="{D8AB9AC4-F69A-4B29-B65A-42BF281F50CD}">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C10</xm:sqref>
        </x14:conditionalFormatting>
        <x14:conditionalFormatting xmlns:xm="http://schemas.microsoft.com/office/excel/2006/main">
          <x14:cfRule type="iconSet" priority="176" id="{89123219-AD12-49F7-BADA-54CB188D0606}">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C11</xm:sqref>
        </x14:conditionalFormatting>
        <x14:conditionalFormatting xmlns:xm="http://schemas.microsoft.com/office/excel/2006/main">
          <x14:cfRule type="iconSet" priority="156" id="{659374F4-87F4-4D1D-8015-815D8EB6A156}">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C12</xm:sqref>
        </x14:conditionalFormatting>
        <x14:conditionalFormatting xmlns:xm="http://schemas.microsoft.com/office/excel/2006/main">
          <x14:cfRule type="iconSet" priority="136" id="{6AC4C7FE-82CC-42E5-BDB3-DCECE045CECD}">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C13</xm:sqref>
        </x14:conditionalFormatting>
        <x14:conditionalFormatting xmlns:xm="http://schemas.microsoft.com/office/excel/2006/main">
          <x14:cfRule type="iconSet" priority="116" id="{6DC67F91-9214-4E45-8B23-967631C73A8D}">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C14</xm:sqref>
        </x14:conditionalFormatting>
        <x14:conditionalFormatting xmlns:xm="http://schemas.microsoft.com/office/excel/2006/main">
          <x14:cfRule type="iconSet" priority="96" id="{BE9DC2B5-AF0A-4E24-B3D5-1F1450B0763C}">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C15</xm:sqref>
        </x14:conditionalFormatting>
        <x14:conditionalFormatting xmlns:xm="http://schemas.microsoft.com/office/excel/2006/main">
          <x14:cfRule type="iconSet" priority="76" id="{10FAE18B-2E16-48BB-A508-4A624BEB3404}">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C16</xm:sqref>
        </x14:conditionalFormatting>
        <x14:conditionalFormatting xmlns:xm="http://schemas.microsoft.com/office/excel/2006/main">
          <x14:cfRule type="iconSet" priority="56" id="{60A05E60-AB7D-44A6-84E3-8EFEA1A5EAA4}">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C17</xm:sqref>
        </x14:conditionalFormatting>
        <x14:conditionalFormatting xmlns:xm="http://schemas.microsoft.com/office/excel/2006/main">
          <x14:cfRule type="iconSet" priority="36" id="{E5A53994-94FE-4D78-8E64-72316CB2CC57}">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C18</xm:sqref>
        </x14:conditionalFormatting>
        <x14:conditionalFormatting xmlns:xm="http://schemas.microsoft.com/office/excel/2006/main">
          <x14:cfRule type="iconSet" priority="16" id="{8E44B6DE-88FD-42AA-90D7-8A20E2A1CEC3}">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C19</xm:sqref>
        </x14:conditionalFormatting>
        <x14:conditionalFormatting xmlns:xm="http://schemas.microsoft.com/office/excel/2006/main">
          <x14:cfRule type="iconSet" priority="2573" id="{B31C8E5A-796D-4EF2-92D6-978741E6000D}">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D6</xm:sqref>
        </x14:conditionalFormatting>
        <x14:conditionalFormatting xmlns:xm="http://schemas.microsoft.com/office/excel/2006/main">
          <x14:cfRule type="iconSet" priority="296" id="{84C93097-F7CE-4868-8EDE-3C6409F9792B}">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D7</xm:sqref>
        </x14:conditionalFormatting>
        <x14:conditionalFormatting xmlns:xm="http://schemas.microsoft.com/office/excel/2006/main">
          <x14:cfRule type="iconSet" priority="272" id="{77E836F4-CA6B-4A73-9AE1-8B3A6271A5DD}">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D8</xm:sqref>
        </x14:conditionalFormatting>
        <x14:conditionalFormatting xmlns:xm="http://schemas.microsoft.com/office/excel/2006/main">
          <x14:cfRule type="iconSet" priority="208" id="{F706462D-6A12-4867-88C2-DCF4D6CF849F}">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D9</xm:sqref>
        </x14:conditionalFormatting>
        <x14:conditionalFormatting xmlns:xm="http://schemas.microsoft.com/office/excel/2006/main">
          <x14:cfRule type="iconSet" priority="188" id="{7A018CC9-12DF-41E0-B8CC-8B67AA7E1A4F}">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D10</xm:sqref>
        </x14:conditionalFormatting>
        <x14:conditionalFormatting xmlns:xm="http://schemas.microsoft.com/office/excel/2006/main">
          <x14:cfRule type="iconSet" priority="168" id="{80A2B19F-07B3-4FD5-8F98-1EB58097588F}">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D11</xm:sqref>
        </x14:conditionalFormatting>
        <x14:conditionalFormatting xmlns:xm="http://schemas.microsoft.com/office/excel/2006/main">
          <x14:cfRule type="iconSet" priority="148" id="{EC773DF1-9229-4F12-B04D-A7517B500732}">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D12</xm:sqref>
        </x14:conditionalFormatting>
        <x14:conditionalFormatting xmlns:xm="http://schemas.microsoft.com/office/excel/2006/main">
          <x14:cfRule type="iconSet" priority="128" id="{F118629E-7A2B-4B8A-AE39-747E4F0D89D1}">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D13</xm:sqref>
        </x14:conditionalFormatting>
        <x14:conditionalFormatting xmlns:xm="http://schemas.microsoft.com/office/excel/2006/main">
          <x14:cfRule type="iconSet" priority="108" id="{86337657-0F07-4235-98C5-1F0B5172066A}">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D14</xm:sqref>
        </x14:conditionalFormatting>
        <x14:conditionalFormatting xmlns:xm="http://schemas.microsoft.com/office/excel/2006/main">
          <x14:cfRule type="iconSet" priority="88" id="{8EC69062-2345-4348-9A8C-642C24C7E98F}">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D15</xm:sqref>
        </x14:conditionalFormatting>
        <x14:conditionalFormatting xmlns:xm="http://schemas.microsoft.com/office/excel/2006/main">
          <x14:cfRule type="iconSet" priority="68" id="{D21C25EE-530C-4DBB-BD29-586C648709C0}">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D16</xm:sqref>
        </x14:conditionalFormatting>
        <x14:conditionalFormatting xmlns:xm="http://schemas.microsoft.com/office/excel/2006/main">
          <x14:cfRule type="iconSet" priority="48" id="{224AF1AE-7968-4BA6-B008-8FEDA9524DF7}">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D17</xm:sqref>
        </x14:conditionalFormatting>
        <x14:conditionalFormatting xmlns:xm="http://schemas.microsoft.com/office/excel/2006/main">
          <x14:cfRule type="iconSet" priority="28" id="{28252D0B-AA80-4D96-A249-45DFA1DF93BD}">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D18</xm:sqref>
        </x14:conditionalFormatting>
        <x14:conditionalFormatting xmlns:xm="http://schemas.microsoft.com/office/excel/2006/main">
          <x14:cfRule type="iconSet" priority="8" id="{EB15FA08-EA90-497E-ACA2-B5238C0ED552}">
            <x14:iconSet custom="1">
              <x14:cfvo type="percent">
                <xm:f>0</xm:f>
              </x14:cfvo>
              <x14:cfvo type="percent">
                <xm:f>33</xm:f>
              </x14:cfvo>
              <x14:cfvo type="formula">
                <xm:f>"OUI"</xm:f>
              </x14:cfvo>
              <x14:cfIcon iconSet="3TrafficLights1" iconId="0"/>
              <x14:cfIcon iconSet="3TrafficLights1" iconId="0"/>
              <x14:cfIcon iconSet="3TrafficLights1" iconId="2"/>
            </x14:iconSet>
          </x14:cfRule>
          <xm:sqref>D19</xm:sqref>
        </x14:conditionalFormatting>
      </x14:conditionalFormatting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07A43C0-4FB3-4AF7-920C-2FA6F1E6EC63}">
  <sheetPr codeName="Feuil1">
    <tabColor theme="2"/>
    <pageSetUpPr fitToPage="1"/>
  </sheetPr>
  <dimension ref="A1:FD93"/>
  <sheetViews>
    <sheetView showGridLines="0" tabSelected="1" showRuler="0" topLeftCell="A4" zoomScale="55" zoomScaleNormal="55" zoomScaleSheetLayoutView="30" zoomScalePageLayoutView="50" workbookViewId="0">
      <pane xSplit="1" topLeftCell="B1" activePane="topRight" state="frozen"/>
      <selection activeCell="A14" sqref="A14"/>
      <selection pane="topRight" activeCell="E16" sqref="E16"/>
    </sheetView>
  </sheetViews>
  <sheetFormatPr baseColWidth="10" defaultColWidth="11.42578125" defaultRowHeight="12.75" outlineLevelRow="1" outlineLevelCol="1" x14ac:dyDescent="0.2"/>
  <cols>
    <col min="1" max="1" width="133.28515625" style="1" customWidth="1" outlineLevel="1"/>
    <col min="2" max="2" width="15.7109375" style="1" customWidth="1"/>
    <col min="3" max="3" width="10.28515625" style="1" customWidth="1"/>
    <col min="4" max="4" width="9.7109375" style="1" customWidth="1"/>
    <col min="5" max="73" width="4.7109375" style="2" customWidth="1"/>
    <col min="74" max="88" width="4.7109375" style="3" customWidth="1"/>
    <col min="89" max="89" width="11.42578125" style="4"/>
    <col min="90" max="159" width="11.42578125" style="3"/>
    <col min="160" max="160" width="11.5703125" customWidth="1"/>
    <col min="161" max="16384" width="11.42578125" style="3"/>
  </cols>
  <sheetData>
    <row r="1" spans="1:89" ht="23.25" customHeight="1" thickBot="1" x14ac:dyDescent="0.25">
      <c r="A1" s="87"/>
      <c r="B1" s="24"/>
      <c r="C1" s="24"/>
      <c r="D1" s="24"/>
      <c r="E1" s="24"/>
      <c r="F1" s="24"/>
      <c r="G1" s="24"/>
      <c r="H1" s="24"/>
      <c r="I1" s="24"/>
      <c r="J1" s="24"/>
      <c r="K1" s="24"/>
      <c r="L1" s="24"/>
      <c r="M1" s="24"/>
      <c r="N1" s="24"/>
      <c r="O1" s="24"/>
      <c r="P1" s="24"/>
      <c r="Q1" s="24"/>
      <c r="R1" s="24"/>
      <c r="S1" s="24"/>
      <c r="T1" s="24"/>
      <c r="U1" s="24"/>
      <c r="V1" s="24"/>
      <c r="W1" s="24"/>
      <c r="X1" s="24"/>
      <c r="Y1" s="24"/>
      <c r="Z1" s="24"/>
      <c r="AA1" s="24"/>
      <c r="AB1" s="24"/>
      <c r="AC1" s="24"/>
      <c r="AD1" s="24"/>
      <c r="AE1" s="24"/>
      <c r="AF1" s="24"/>
      <c r="AG1" s="24"/>
      <c r="AH1" s="24"/>
      <c r="AI1" s="24"/>
      <c r="AJ1" s="24"/>
      <c r="AK1" s="24"/>
      <c r="AL1" s="24"/>
      <c r="AM1" s="24"/>
      <c r="AN1" s="24"/>
      <c r="AO1" s="24"/>
      <c r="AP1" s="24"/>
      <c r="AQ1" s="24"/>
      <c r="AR1" s="24"/>
      <c r="AS1" s="24"/>
      <c r="AT1" s="24"/>
      <c r="AU1" s="24"/>
      <c r="AV1" s="24"/>
      <c r="AW1" s="24"/>
      <c r="AX1" s="24"/>
      <c r="AY1" s="24"/>
      <c r="AZ1" s="24"/>
      <c r="BA1" s="24"/>
      <c r="BB1" s="24"/>
      <c r="BC1" s="24"/>
      <c r="BD1" s="24"/>
      <c r="BE1" s="24"/>
      <c r="BF1" s="24"/>
      <c r="BG1" s="24"/>
      <c r="BH1" s="24"/>
      <c r="BI1" s="24"/>
      <c r="BJ1" s="24"/>
      <c r="BK1" s="24"/>
      <c r="BL1" s="24"/>
      <c r="BM1" s="24"/>
      <c r="BN1" s="24"/>
      <c r="BO1" s="24"/>
      <c r="BP1" s="24"/>
      <c r="BQ1" s="24"/>
      <c r="BR1" s="24"/>
      <c r="BS1" s="24"/>
      <c r="BT1" s="24"/>
      <c r="BU1" s="24"/>
      <c r="BV1" s="24"/>
      <c r="BW1" s="24"/>
      <c r="BX1" s="24"/>
      <c r="BY1" s="24"/>
      <c r="BZ1" s="24"/>
      <c r="CA1" s="24"/>
      <c r="CB1" s="24"/>
      <c r="CC1" s="24"/>
      <c r="CD1" s="24"/>
      <c r="CE1" s="24"/>
      <c r="CF1" s="24"/>
      <c r="CG1" s="24"/>
      <c r="CH1" s="24"/>
      <c r="CI1" s="24"/>
      <c r="CJ1" s="24"/>
      <c r="CK1" s="24"/>
    </row>
    <row r="2" spans="1:89" ht="30" customHeight="1" x14ac:dyDescent="0.2">
      <c r="A2" s="221"/>
      <c r="B2" s="123"/>
      <c r="C2" s="154"/>
      <c r="D2" s="155"/>
      <c r="E2" s="23"/>
      <c r="F2" s="23"/>
      <c r="G2" s="23"/>
      <c r="H2" s="23"/>
      <c r="I2" s="24"/>
      <c r="J2" s="24"/>
      <c r="K2" s="24"/>
      <c r="L2" s="24"/>
      <c r="M2" s="24"/>
      <c r="N2" s="24"/>
      <c r="O2" s="24"/>
      <c r="P2" s="24"/>
      <c r="Q2" s="24"/>
      <c r="R2" s="24"/>
      <c r="S2" s="24"/>
      <c r="T2" s="24"/>
      <c r="U2" s="24"/>
      <c r="V2" s="24"/>
      <c r="W2" s="24"/>
      <c r="X2" s="24"/>
      <c r="Y2" s="24"/>
      <c r="Z2" s="24"/>
      <c r="AA2" s="24"/>
      <c r="AB2" s="24"/>
      <c r="AC2" s="24"/>
      <c r="AD2" s="24"/>
      <c r="AE2" s="24"/>
      <c r="AF2" s="24"/>
      <c r="AG2" s="24"/>
      <c r="AH2" s="24"/>
      <c r="AI2" s="63"/>
      <c r="AJ2" s="63"/>
      <c r="AK2" s="63"/>
      <c r="AL2" s="63"/>
      <c r="AM2" s="63"/>
      <c r="AN2" s="63"/>
      <c r="AO2" s="63"/>
      <c r="AP2" s="63"/>
      <c r="AQ2" s="63"/>
      <c r="AR2" s="63"/>
      <c r="AS2" s="63"/>
      <c r="AT2" s="63"/>
      <c r="AU2" s="63"/>
      <c r="AV2" s="63"/>
      <c r="AW2" s="63"/>
      <c r="AX2" s="63"/>
      <c r="AY2" s="63"/>
      <c r="AZ2" s="63"/>
      <c r="BA2" s="63"/>
      <c r="BB2" s="63"/>
      <c r="BC2" s="63"/>
      <c r="BD2" s="63"/>
      <c r="BE2" s="63"/>
      <c r="BF2" s="24"/>
      <c r="BG2" s="24"/>
      <c r="BH2" s="24"/>
      <c r="BI2" s="24"/>
      <c r="BJ2" s="24"/>
      <c r="BK2" s="24"/>
      <c r="BL2" s="24"/>
      <c r="BM2" s="24"/>
      <c r="BN2" s="24"/>
      <c r="BO2" s="24"/>
      <c r="BP2" s="24"/>
      <c r="BQ2" s="24"/>
      <c r="BR2" s="24"/>
      <c r="BS2" s="24"/>
      <c r="BT2" s="24"/>
      <c r="BU2" s="24"/>
      <c r="BV2" s="24"/>
      <c r="BW2" s="24"/>
      <c r="BX2" s="24"/>
      <c r="BY2" s="24"/>
      <c r="BZ2" s="24"/>
      <c r="CA2" s="24"/>
      <c r="CB2" s="24"/>
      <c r="CC2" s="24"/>
      <c r="CD2" s="24"/>
      <c r="CE2" s="24"/>
      <c r="CF2" s="24"/>
      <c r="CG2" s="24"/>
      <c r="CH2" s="24"/>
      <c r="CI2" s="24"/>
      <c r="CJ2" s="24"/>
      <c r="CK2" s="24"/>
    </row>
    <row r="3" spans="1:89" ht="30" customHeight="1" x14ac:dyDescent="0.2">
      <c r="A3" s="222"/>
      <c r="B3" s="124"/>
      <c r="C3" s="156"/>
      <c r="D3" s="157"/>
      <c r="E3" s="23"/>
      <c r="F3" s="23"/>
      <c r="G3" s="23"/>
      <c r="H3" s="23"/>
      <c r="I3" s="6"/>
      <c r="J3" s="6"/>
      <c r="K3" s="6"/>
      <c r="L3" s="6"/>
      <c r="M3" s="6"/>
      <c r="N3" s="6"/>
      <c r="O3" s="6"/>
      <c r="P3" s="6"/>
      <c r="Q3" s="6"/>
      <c r="R3" s="6"/>
      <c r="S3" s="6"/>
      <c r="T3" s="6"/>
      <c r="U3" s="6"/>
      <c r="V3" s="6"/>
      <c r="W3" s="6"/>
      <c r="X3" s="6"/>
      <c r="Y3" s="6"/>
      <c r="Z3" s="6"/>
      <c r="AA3" s="6"/>
      <c r="AB3" s="6"/>
      <c r="AC3" s="6"/>
      <c r="AD3" s="6"/>
      <c r="AE3" s="6"/>
      <c r="AF3" s="6"/>
      <c r="AG3" s="6"/>
      <c r="AH3" s="6"/>
      <c r="AI3" s="63"/>
      <c r="AJ3" s="63"/>
      <c r="AK3" s="63"/>
      <c r="AL3" s="63"/>
      <c r="AM3" s="63"/>
      <c r="AN3" s="63"/>
      <c r="AO3" s="63"/>
      <c r="AP3" s="63"/>
      <c r="AQ3" s="63"/>
      <c r="AR3" s="63"/>
      <c r="AS3" s="63"/>
      <c r="AT3" s="63"/>
      <c r="AU3" s="63"/>
      <c r="AV3" s="63"/>
      <c r="AW3" s="63"/>
      <c r="AX3" s="63"/>
      <c r="AY3" s="63"/>
      <c r="AZ3" s="63"/>
      <c r="BA3" s="63"/>
      <c r="BB3" s="63"/>
      <c r="BC3" s="63"/>
      <c r="BD3" s="63"/>
      <c r="BE3" s="63"/>
      <c r="BF3" s="6"/>
      <c r="BG3" s="6"/>
      <c r="BH3" s="6"/>
      <c r="BI3" s="6"/>
      <c r="BJ3" s="6"/>
      <c r="BK3" s="6"/>
      <c r="BL3" s="6"/>
      <c r="BM3" s="6"/>
      <c r="BN3" s="54"/>
      <c r="BO3" s="6"/>
      <c r="BP3" s="6"/>
      <c r="BQ3" s="6"/>
      <c r="BR3" s="6"/>
      <c r="BS3" s="6"/>
      <c r="BT3" s="6"/>
      <c r="BU3" s="6"/>
      <c r="CK3" s="6"/>
    </row>
    <row r="4" spans="1:89" ht="30" customHeight="1" thickBot="1" x14ac:dyDescent="0.25">
      <c r="A4" s="223"/>
      <c r="B4" s="125"/>
      <c r="C4" s="158"/>
      <c r="D4" s="159"/>
      <c r="E4" s="23"/>
      <c r="F4" s="23"/>
      <c r="G4" s="23"/>
      <c r="H4" s="23"/>
      <c r="I4" s="3"/>
      <c r="J4" s="3"/>
      <c r="K4" s="3"/>
      <c r="L4" s="3"/>
      <c r="M4" s="3"/>
      <c r="N4" s="3"/>
      <c r="O4" s="21"/>
      <c r="P4" s="21"/>
      <c r="Q4" s="21"/>
      <c r="R4" s="22"/>
      <c r="S4" s="22"/>
      <c r="T4" s="22"/>
      <c r="U4" s="6"/>
      <c r="V4" s="6"/>
      <c r="W4" s="6"/>
      <c r="X4" s="6"/>
      <c r="Y4" s="6"/>
      <c r="Z4" s="6"/>
      <c r="AA4" s="6"/>
      <c r="AB4" s="6"/>
      <c r="AC4" s="6"/>
      <c r="AD4" s="6"/>
      <c r="AE4" s="6"/>
      <c r="AF4" s="6"/>
      <c r="AG4" s="6"/>
      <c r="AH4" s="6"/>
      <c r="AI4" s="63"/>
      <c r="AJ4" s="63"/>
      <c r="AK4" s="63"/>
      <c r="AL4" s="63"/>
      <c r="AM4" s="63"/>
      <c r="AN4" s="63"/>
      <c r="AO4" s="63"/>
      <c r="AP4" s="63"/>
      <c r="AQ4" s="63"/>
      <c r="AR4" s="63"/>
      <c r="AS4" s="63"/>
      <c r="AT4" s="63"/>
      <c r="AU4" s="63"/>
      <c r="AV4" s="63"/>
      <c r="AW4" s="63"/>
      <c r="AX4" s="63"/>
      <c r="AY4" s="63"/>
      <c r="AZ4" s="63"/>
      <c r="BA4" s="63"/>
      <c r="BB4" s="63"/>
      <c r="BC4" s="63"/>
      <c r="BD4" s="63"/>
      <c r="BE4" s="63"/>
      <c r="BF4" s="6"/>
      <c r="BG4" s="6"/>
      <c r="BH4" s="6"/>
      <c r="BI4" s="6"/>
      <c r="BJ4" s="6"/>
      <c r="BK4" s="6"/>
      <c r="BL4" s="6"/>
      <c r="BM4" s="6"/>
      <c r="BN4" s="6"/>
      <c r="BO4" s="6"/>
      <c r="BP4" s="6"/>
      <c r="BQ4" s="6"/>
      <c r="BR4" s="6"/>
      <c r="BS4" s="6"/>
      <c r="BT4" s="6"/>
      <c r="BU4" s="6"/>
      <c r="CK4" s="6"/>
    </row>
    <row r="5" spans="1:89" ht="30" customHeight="1" x14ac:dyDescent="0.35">
      <c r="A5" s="5"/>
      <c r="B5" s="7"/>
      <c r="C5" s="7"/>
      <c r="D5" s="28"/>
      <c r="E5" s="7"/>
      <c r="F5" s="7"/>
      <c r="G5" s="7"/>
      <c r="H5" s="7"/>
      <c r="I5" s="7"/>
      <c r="J5" s="7"/>
      <c r="K5" s="7"/>
      <c r="L5" s="7"/>
      <c r="M5" s="7"/>
      <c r="N5" s="6"/>
      <c r="O5" s="6"/>
      <c r="P5" s="6"/>
      <c r="Q5" s="6"/>
      <c r="R5" s="6"/>
      <c r="S5" s="6"/>
      <c r="T5" s="6"/>
      <c r="U5" s="6"/>
      <c r="V5" s="6"/>
      <c r="W5" s="6"/>
      <c r="X5" s="6"/>
      <c r="Y5" s="6"/>
      <c r="Z5" s="6"/>
      <c r="AA5" s="6"/>
      <c r="AB5" s="6"/>
      <c r="AC5" s="6"/>
      <c r="AD5" s="6"/>
      <c r="AE5" s="6"/>
      <c r="AF5" s="6"/>
      <c r="AG5" s="6"/>
      <c r="AH5" s="6"/>
      <c r="AI5" s="6"/>
      <c r="AJ5" s="6"/>
      <c r="AK5" s="6"/>
      <c r="AL5" s="6"/>
      <c r="AM5" s="6"/>
      <c r="AN5" s="6"/>
      <c r="AO5" s="6"/>
      <c r="AP5" s="6"/>
      <c r="AQ5" s="6"/>
      <c r="AR5" s="6"/>
      <c r="AS5" s="6"/>
      <c r="AT5" s="6"/>
      <c r="AU5" s="6"/>
      <c r="AV5" s="6"/>
      <c r="AW5" s="6"/>
      <c r="AX5" s="6"/>
      <c r="AY5" s="6"/>
      <c r="AZ5" s="6"/>
      <c r="BA5" s="6"/>
      <c r="BB5" s="6"/>
      <c r="BC5" s="6"/>
      <c r="BD5" s="6"/>
      <c r="BE5" s="6"/>
      <c r="BF5" s="6"/>
      <c r="BG5" s="6"/>
      <c r="BH5" s="6"/>
      <c r="BI5" s="6"/>
      <c r="BJ5" s="6"/>
      <c r="BK5" s="6"/>
      <c r="BL5" s="6"/>
      <c r="BM5" s="6"/>
      <c r="BN5" s="6"/>
      <c r="BO5" s="6"/>
      <c r="BP5" s="6"/>
      <c r="BQ5" s="6"/>
      <c r="BR5" s="6"/>
      <c r="BS5" s="6"/>
      <c r="BT5" s="6"/>
      <c r="BU5" s="6"/>
      <c r="CK5" s="6"/>
    </row>
    <row r="6" spans="1:89" ht="45" x14ac:dyDescent="0.2">
      <c r="A6" s="100" t="s">
        <v>13</v>
      </c>
      <c r="B6" s="348">
        <v>0.75</v>
      </c>
      <c r="C6" s="26"/>
      <c r="D6" s="27"/>
      <c r="E6" s="224" t="s">
        <v>0</v>
      </c>
      <c r="F6" s="225"/>
      <c r="G6" s="225"/>
      <c r="H6" s="225"/>
      <c r="I6" s="225"/>
      <c r="J6" s="225"/>
      <c r="K6" s="225"/>
      <c r="L6" s="225"/>
      <c r="M6" s="225"/>
      <c r="N6" s="225"/>
      <c r="O6" s="225"/>
      <c r="P6" s="225"/>
      <c r="Q6" s="225"/>
      <c r="R6" s="225"/>
      <c r="S6" s="225"/>
      <c r="T6" s="225"/>
      <c r="U6" s="225"/>
      <c r="V6" s="225"/>
      <c r="W6" s="225"/>
      <c r="X6" s="225"/>
      <c r="Y6" s="225"/>
      <c r="Z6" s="225"/>
      <c r="AA6" s="225"/>
      <c r="AB6" s="225"/>
      <c r="AC6" s="225"/>
      <c r="AD6" s="225"/>
      <c r="AE6" s="225"/>
      <c r="AF6" s="225"/>
      <c r="AG6" s="225"/>
      <c r="AH6" s="225"/>
      <c r="AI6" s="225"/>
      <c r="AJ6" s="225"/>
      <c r="AK6" s="225"/>
      <c r="AL6" s="225"/>
      <c r="AM6" s="225"/>
      <c r="AN6" s="225"/>
      <c r="AO6" s="225"/>
      <c r="AP6" s="225"/>
      <c r="AQ6" s="225"/>
      <c r="AR6" s="225"/>
      <c r="AS6" s="225"/>
      <c r="AT6" s="225"/>
      <c r="AU6" s="225"/>
      <c r="AV6" s="225"/>
      <c r="AW6" s="225"/>
      <c r="AX6" s="225"/>
      <c r="AY6" s="225"/>
      <c r="AZ6" s="225"/>
      <c r="BA6" s="225"/>
      <c r="BB6" s="225"/>
      <c r="BC6" s="225"/>
      <c r="BD6" s="225"/>
      <c r="BE6" s="225"/>
      <c r="BF6" s="225"/>
      <c r="BG6" s="225"/>
      <c r="BH6" s="225"/>
      <c r="BI6" s="225"/>
      <c r="BJ6" s="225"/>
      <c r="BK6" s="225"/>
      <c r="BL6" s="225"/>
      <c r="BM6" s="225"/>
      <c r="BN6" s="225"/>
      <c r="BO6" s="225"/>
      <c r="BP6" s="225"/>
      <c r="BQ6" s="225"/>
      <c r="BR6" s="225"/>
      <c r="BS6" s="225"/>
      <c r="BT6" s="225"/>
      <c r="BU6" s="225"/>
      <c r="BV6" s="225"/>
      <c r="BW6" s="225"/>
      <c r="BX6" s="225"/>
      <c r="BY6" s="225"/>
      <c r="BZ6" s="225"/>
      <c r="CA6" s="225"/>
      <c r="CB6" s="225"/>
      <c r="CC6" s="225"/>
      <c r="CD6" s="225"/>
      <c r="CE6" s="225"/>
      <c r="CF6" s="225"/>
      <c r="CG6" s="225"/>
      <c r="CH6" s="225"/>
      <c r="CI6" s="225"/>
      <c r="CJ6" s="226"/>
      <c r="CK6" s="6"/>
    </row>
    <row r="7" spans="1:89" ht="30" customHeight="1" x14ac:dyDescent="0.2">
      <c r="A7" s="5"/>
      <c r="B7" s="78"/>
      <c r="C7" s="78"/>
      <c r="D7" s="79"/>
      <c r="E7" s="227"/>
      <c r="F7" s="228"/>
      <c r="G7" s="228"/>
      <c r="H7" s="228"/>
      <c r="I7" s="228"/>
      <c r="J7" s="228"/>
      <c r="K7" s="228"/>
      <c r="L7" s="228"/>
      <c r="M7" s="228"/>
      <c r="N7" s="228"/>
      <c r="O7" s="228"/>
      <c r="P7" s="228"/>
      <c r="Q7" s="228"/>
      <c r="R7" s="228"/>
      <c r="S7" s="228"/>
      <c r="T7" s="228"/>
      <c r="U7" s="228"/>
      <c r="V7" s="228"/>
      <c r="W7" s="228"/>
      <c r="X7" s="228"/>
      <c r="Y7" s="228"/>
      <c r="Z7" s="228"/>
      <c r="AA7" s="228"/>
      <c r="AB7" s="228"/>
      <c r="AC7" s="228"/>
      <c r="AD7" s="228"/>
      <c r="AE7" s="228"/>
      <c r="AF7" s="228"/>
      <c r="AG7" s="228"/>
      <c r="AH7" s="228"/>
      <c r="AI7" s="228"/>
      <c r="AJ7" s="228"/>
      <c r="AK7" s="228"/>
      <c r="AL7" s="228"/>
      <c r="AM7" s="228"/>
      <c r="AN7" s="228"/>
      <c r="AO7" s="228"/>
      <c r="AP7" s="228"/>
      <c r="AQ7" s="228"/>
      <c r="AR7" s="228"/>
      <c r="AS7" s="228"/>
      <c r="AT7" s="228"/>
      <c r="AU7" s="228"/>
      <c r="AV7" s="228"/>
      <c r="AW7" s="228"/>
      <c r="AX7" s="228"/>
      <c r="AY7" s="228"/>
      <c r="AZ7" s="228"/>
      <c r="BA7" s="228"/>
      <c r="BB7" s="228"/>
      <c r="BC7" s="228"/>
      <c r="BD7" s="228"/>
      <c r="BE7" s="228"/>
      <c r="BF7" s="228"/>
      <c r="BG7" s="228"/>
      <c r="BH7" s="228"/>
      <c r="BI7" s="228"/>
      <c r="BJ7" s="228"/>
      <c r="BK7" s="228"/>
      <c r="BL7" s="228"/>
      <c r="BM7" s="228"/>
      <c r="BN7" s="228"/>
      <c r="BO7" s="228"/>
      <c r="BP7" s="228"/>
      <c r="BQ7" s="228"/>
      <c r="BR7" s="228"/>
      <c r="BS7" s="228"/>
      <c r="BT7" s="228"/>
      <c r="BU7" s="228"/>
      <c r="BV7" s="228"/>
      <c r="BW7" s="228"/>
      <c r="BX7" s="228"/>
      <c r="BY7" s="228"/>
      <c r="BZ7" s="228"/>
      <c r="CA7" s="228"/>
      <c r="CB7" s="228"/>
      <c r="CC7" s="228"/>
      <c r="CD7" s="228"/>
      <c r="CE7" s="228"/>
      <c r="CF7" s="228"/>
      <c r="CG7" s="228"/>
      <c r="CH7" s="228"/>
      <c r="CI7" s="228"/>
      <c r="CJ7" s="229"/>
      <c r="CK7" s="6"/>
    </row>
    <row r="8" spans="1:89" ht="23.25" customHeight="1" thickBot="1" x14ac:dyDescent="0.35">
      <c r="A8" s="8"/>
      <c r="B8" s="8"/>
      <c r="C8" s="8"/>
      <c r="D8" s="8"/>
      <c r="E8" s="29"/>
      <c r="F8" s="29"/>
      <c r="G8" s="29"/>
      <c r="H8" s="29"/>
      <c r="I8" s="29"/>
      <c r="J8" s="29"/>
      <c r="K8" s="29"/>
      <c r="L8" s="29"/>
      <c r="M8" s="29"/>
      <c r="N8" s="29"/>
      <c r="O8" s="29"/>
      <c r="P8" s="29"/>
      <c r="Q8" s="29"/>
      <c r="R8" s="29"/>
      <c r="S8" s="29"/>
      <c r="T8" s="29"/>
      <c r="U8" s="29"/>
      <c r="V8" s="29"/>
      <c r="W8" s="29"/>
      <c r="X8" s="29"/>
      <c r="Y8" s="29"/>
      <c r="Z8" s="29"/>
      <c r="AA8" s="29"/>
      <c r="AB8" s="29"/>
      <c r="AC8" s="29"/>
      <c r="AD8" s="29"/>
      <c r="AE8" s="29"/>
      <c r="AF8" s="29"/>
      <c r="AG8" s="29"/>
      <c r="AH8" s="29"/>
      <c r="AI8" s="29"/>
      <c r="AJ8" s="29"/>
      <c r="AK8" s="29"/>
      <c r="AL8" s="29"/>
      <c r="AM8" s="29"/>
      <c r="AN8" s="29"/>
      <c r="AO8" s="29"/>
      <c r="AP8" s="29"/>
      <c r="AQ8" s="29"/>
      <c r="AR8" s="29"/>
      <c r="AS8" s="29"/>
      <c r="AT8" s="29"/>
      <c r="AU8" s="29"/>
      <c r="AV8" s="29"/>
      <c r="AW8" s="29"/>
      <c r="AX8" s="29"/>
      <c r="AY8" s="29"/>
      <c r="AZ8" s="29"/>
      <c r="BA8" s="29"/>
      <c r="BB8" s="29"/>
      <c r="BC8" s="29"/>
      <c r="BD8" s="29"/>
      <c r="BE8" s="29"/>
      <c r="BF8" s="29"/>
      <c r="BG8" s="29"/>
      <c r="BH8" s="29"/>
      <c r="BI8" s="29"/>
      <c r="BJ8" s="29"/>
      <c r="BK8" s="29"/>
      <c r="BL8" s="29"/>
      <c r="BM8" s="29"/>
      <c r="BN8" s="29"/>
      <c r="BO8" s="29"/>
      <c r="BP8" s="29"/>
      <c r="BQ8" s="29"/>
      <c r="BR8" s="29"/>
      <c r="BS8" s="29"/>
      <c r="BT8" s="29"/>
      <c r="BU8" s="29"/>
      <c r="BV8" s="29"/>
      <c r="BW8" s="29"/>
      <c r="BX8" s="29"/>
      <c r="BY8" s="29"/>
      <c r="BZ8" s="29"/>
      <c r="CA8" s="29"/>
      <c r="CB8" s="29"/>
      <c r="CC8" s="29"/>
      <c r="CD8" s="29"/>
      <c r="CE8" s="29"/>
      <c r="CF8" s="29"/>
      <c r="CG8" s="29"/>
      <c r="CH8" s="29"/>
      <c r="CI8" s="29"/>
      <c r="CJ8" s="29"/>
      <c r="CK8" s="2"/>
    </row>
    <row r="9" spans="1:89" ht="40.15" customHeight="1" thickBot="1" x14ac:dyDescent="0.25">
      <c r="A9" s="108" t="s">
        <v>50</v>
      </c>
      <c r="B9" s="107" t="str">
        <f>IF(COUNTA(E9:CJ9)=0,"NE",SUM(E9:CJ9)/COUNTA(E9:CJ9))</f>
        <v>NE</v>
      </c>
      <c r="C9" s="230" t="s">
        <v>11</v>
      </c>
      <c r="D9" s="231"/>
      <c r="E9" s="105"/>
      <c r="F9" s="105"/>
      <c r="G9" s="105"/>
      <c r="H9" s="105"/>
      <c r="I9" s="105"/>
      <c r="J9" s="105"/>
      <c r="K9" s="106"/>
      <c r="L9" s="106"/>
      <c r="M9" s="103"/>
      <c r="N9" s="104"/>
      <c r="O9" s="104"/>
      <c r="P9" s="104"/>
      <c r="Q9" s="104"/>
      <c r="R9" s="104"/>
      <c r="S9" s="104"/>
      <c r="T9" s="104"/>
      <c r="U9" s="104"/>
      <c r="V9" s="104"/>
      <c r="W9" s="104"/>
      <c r="X9" s="104"/>
      <c r="Y9" s="103"/>
      <c r="Z9" s="114"/>
      <c r="AA9" s="114"/>
      <c r="AB9" s="103"/>
      <c r="AC9" s="114"/>
      <c r="AD9" s="114"/>
      <c r="AE9" s="103"/>
      <c r="AF9" s="114"/>
      <c r="AG9" s="114"/>
      <c r="AH9" s="103"/>
      <c r="AI9" s="114"/>
      <c r="AJ9" s="114"/>
      <c r="AK9" s="115"/>
      <c r="AL9" s="114"/>
      <c r="AM9" s="114"/>
      <c r="AN9" s="114"/>
      <c r="AO9" s="114"/>
      <c r="AP9" s="114"/>
      <c r="AQ9" s="114"/>
      <c r="AR9" s="103"/>
      <c r="AS9" s="103"/>
      <c r="AT9" s="103"/>
      <c r="AU9" s="103"/>
      <c r="AV9" s="104"/>
      <c r="AW9" s="104"/>
      <c r="AX9" s="104"/>
      <c r="AY9" s="104"/>
      <c r="AZ9" s="104"/>
      <c r="BA9" s="104"/>
      <c r="BB9" s="114"/>
      <c r="BC9" s="114"/>
      <c r="BD9" s="114"/>
      <c r="BE9" s="114"/>
      <c r="BF9" s="114"/>
      <c r="BG9" s="103"/>
      <c r="BH9" s="114"/>
      <c r="BI9" s="114"/>
      <c r="BJ9" s="103"/>
      <c r="BK9" s="103"/>
      <c r="BL9" s="103"/>
      <c r="BM9" s="114"/>
      <c r="BN9" s="114"/>
      <c r="BO9" s="114"/>
      <c r="BP9" s="103"/>
      <c r="BQ9" s="114"/>
      <c r="BR9" s="114"/>
      <c r="BS9" s="114"/>
      <c r="BT9" s="114"/>
      <c r="BU9" s="115"/>
      <c r="BV9" s="114"/>
      <c r="BW9" s="114"/>
      <c r="BX9" s="103"/>
      <c r="BY9" s="114"/>
      <c r="BZ9" s="114"/>
      <c r="CA9" s="114"/>
      <c r="CB9" s="114"/>
      <c r="CC9" s="103"/>
      <c r="CD9" s="103"/>
      <c r="CE9" s="103"/>
      <c r="CF9" s="114"/>
      <c r="CG9" s="114"/>
      <c r="CH9" s="114"/>
      <c r="CI9" s="114"/>
      <c r="CJ9" s="114"/>
      <c r="CK9" s="80"/>
    </row>
    <row r="10" spans="1:89" ht="150" customHeight="1" thickBot="1" x14ac:dyDescent="0.25">
      <c r="A10" s="101" t="e">
        <f>récapitulatif!#REF!</f>
        <v>#REF!</v>
      </c>
      <c r="B10" s="232" t="s">
        <v>15</v>
      </c>
      <c r="C10" s="235" t="s">
        <v>16</v>
      </c>
      <c r="D10" s="237" t="s">
        <v>17</v>
      </c>
      <c r="E10" s="240"/>
      <c r="F10" s="241"/>
      <c r="G10" s="241"/>
      <c r="H10" s="242"/>
      <c r="I10" s="243"/>
      <c r="J10" s="244"/>
      <c r="K10" s="244"/>
      <c r="L10" s="244"/>
      <c r="M10" s="240"/>
      <c r="N10" s="241"/>
      <c r="O10" s="241"/>
      <c r="P10" s="242"/>
      <c r="Q10" s="243"/>
      <c r="R10" s="244"/>
      <c r="S10" s="244"/>
      <c r="T10" s="245"/>
      <c r="U10" s="241"/>
      <c r="V10" s="241"/>
      <c r="W10" s="241"/>
      <c r="X10" s="242"/>
      <c r="Y10" s="109"/>
      <c r="Z10" s="110"/>
      <c r="AA10" s="110"/>
      <c r="AB10" s="110"/>
      <c r="AC10" s="110"/>
      <c r="AD10" s="110"/>
      <c r="AE10" s="110"/>
      <c r="AF10" s="110"/>
      <c r="AG10" s="110"/>
      <c r="AH10" s="110"/>
      <c r="AI10" s="110"/>
      <c r="AJ10" s="110"/>
      <c r="AK10" s="111"/>
      <c r="AL10" s="112"/>
      <c r="AM10" s="112"/>
      <c r="AN10" s="112"/>
      <c r="AO10" s="112"/>
      <c r="AP10" s="112"/>
      <c r="AQ10" s="112"/>
      <c r="AR10" s="110"/>
      <c r="AS10" s="110"/>
      <c r="AT10" s="110"/>
      <c r="AU10" s="110"/>
      <c r="AV10" s="112"/>
      <c r="AW10" s="112"/>
      <c r="AX10" s="112"/>
      <c r="AY10" s="112"/>
      <c r="AZ10" s="112"/>
      <c r="BA10" s="112"/>
      <c r="BB10" s="112"/>
      <c r="BC10" s="112"/>
      <c r="BD10" s="112"/>
      <c r="BE10" s="112"/>
      <c r="BF10" s="112"/>
      <c r="BG10" s="110"/>
      <c r="BH10" s="110"/>
      <c r="BI10" s="110"/>
      <c r="BJ10" s="110"/>
      <c r="BK10" s="110"/>
      <c r="BL10" s="110"/>
      <c r="BM10" s="110"/>
      <c r="BN10" s="110"/>
      <c r="BO10" s="110"/>
      <c r="BP10" s="110"/>
      <c r="BQ10" s="110"/>
      <c r="BR10" s="110"/>
      <c r="BS10" s="110"/>
      <c r="BT10" s="110"/>
      <c r="BU10" s="111"/>
      <c r="BV10" s="110"/>
      <c r="BW10" s="110"/>
      <c r="BX10" s="110"/>
      <c r="BY10" s="110"/>
      <c r="BZ10" s="110"/>
      <c r="CA10" s="110"/>
      <c r="CB10" s="110"/>
      <c r="CC10" s="110"/>
      <c r="CD10" s="110"/>
      <c r="CE10" s="110"/>
      <c r="CF10" s="113"/>
      <c r="CG10" s="246"/>
      <c r="CH10" s="249"/>
      <c r="CI10" s="252"/>
      <c r="CJ10" s="255"/>
      <c r="CK10" s="37"/>
    </row>
    <row r="11" spans="1:89" ht="45" customHeight="1" thickBot="1" x14ac:dyDescent="0.25">
      <c r="A11" s="126" t="s">
        <v>46</v>
      </c>
      <c r="B11" s="233"/>
      <c r="C11" s="236"/>
      <c r="D11" s="238"/>
      <c r="E11" s="258"/>
      <c r="F11" s="259"/>
      <c r="G11" s="259"/>
      <c r="H11" s="259"/>
      <c r="I11" s="259"/>
      <c r="J11" s="259"/>
      <c r="K11" s="259"/>
      <c r="L11" s="259"/>
      <c r="M11" s="259"/>
      <c r="N11" s="259"/>
      <c r="O11" s="259"/>
      <c r="P11" s="259"/>
      <c r="Q11" s="259"/>
      <c r="R11" s="259"/>
      <c r="S11" s="259"/>
      <c r="T11" s="259"/>
      <c r="U11" s="259"/>
      <c r="V11" s="259"/>
      <c r="W11" s="259"/>
      <c r="X11" s="260"/>
      <c r="Y11" s="261"/>
      <c r="Z11" s="262"/>
      <c r="AA11" s="262"/>
      <c r="AB11" s="262"/>
      <c r="AC11" s="262"/>
      <c r="AD11" s="262"/>
      <c r="AE11" s="262"/>
      <c r="AF11" s="262"/>
      <c r="AG11" s="262"/>
      <c r="AH11" s="262"/>
      <c r="AI11" s="262"/>
      <c r="AJ11" s="262"/>
      <c r="AK11" s="262"/>
      <c r="AL11" s="262"/>
      <c r="AM11" s="262"/>
      <c r="AN11" s="262"/>
      <c r="AO11" s="262"/>
      <c r="AP11" s="262"/>
      <c r="AQ11" s="262"/>
      <c r="AR11" s="263"/>
      <c r="AS11" s="264"/>
      <c r="AT11" s="265"/>
      <c r="AU11" s="265"/>
      <c r="AV11" s="265"/>
      <c r="AW11" s="265"/>
      <c r="AX11" s="265"/>
      <c r="AY11" s="265"/>
      <c r="AZ11" s="265"/>
      <c r="BA11" s="265"/>
      <c r="BB11" s="265"/>
      <c r="BC11" s="265"/>
      <c r="BD11" s="265"/>
      <c r="BE11" s="265"/>
      <c r="BF11" s="265"/>
      <c r="BG11" s="265"/>
      <c r="BH11" s="265"/>
      <c r="BI11" s="265"/>
      <c r="BJ11" s="265"/>
      <c r="BK11" s="265"/>
      <c r="BL11" s="266"/>
      <c r="BM11" s="267"/>
      <c r="BN11" s="268"/>
      <c r="BO11" s="268"/>
      <c r="BP11" s="268"/>
      <c r="BQ11" s="268"/>
      <c r="BR11" s="268"/>
      <c r="BS11" s="268"/>
      <c r="BT11" s="268"/>
      <c r="BU11" s="268"/>
      <c r="BV11" s="268"/>
      <c r="BW11" s="268"/>
      <c r="BX11" s="268"/>
      <c r="BY11" s="268"/>
      <c r="BZ11" s="268"/>
      <c r="CA11" s="268"/>
      <c r="CB11" s="268"/>
      <c r="CC11" s="268"/>
      <c r="CD11" s="268"/>
      <c r="CE11" s="268"/>
      <c r="CF11" s="269"/>
      <c r="CG11" s="247"/>
      <c r="CH11" s="250"/>
      <c r="CI11" s="253"/>
      <c r="CJ11" s="256"/>
      <c r="CK11" s="37"/>
    </row>
    <row r="12" spans="1:89" ht="75" customHeight="1" thickBot="1" x14ac:dyDescent="0.25">
      <c r="A12" s="102">
        <f>récapitulatif!$AH$2</f>
        <v>0</v>
      </c>
      <c r="B12" s="233"/>
      <c r="C12" s="236"/>
      <c r="D12" s="238"/>
      <c r="E12" s="176" t="e">
        <f>#REF!</f>
        <v>#REF!</v>
      </c>
      <c r="F12" s="177" t="e">
        <f>#REF!</f>
        <v>#REF!</v>
      </c>
      <c r="G12" s="177" t="e">
        <f>#REF!</f>
        <v>#REF!</v>
      </c>
      <c r="H12" s="178" t="e">
        <f>#REF!</f>
        <v>#REF!</v>
      </c>
      <c r="I12" s="179" t="e">
        <f>#REF!</f>
        <v>#REF!</v>
      </c>
      <c r="J12" s="179" t="e">
        <f>#REF!</f>
        <v>#REF!</v>
      </c>
      <c r="K12" s="179" t="e">
        <f>#REF!</f>
        <v>#REF!</v>
      </c>
      <c r="L12" s="179" t="e">
        <f>#REF!</f>
        <v>#REF!</v>
      </c>
      <c r="M12" s="176" t="e">
        <f>#REF!</f>
        <v>#REF!</v>
      </c>
      <c r="N12" s="180" t="e">
        <f>#REF!</f>
        <v>#REF!</v>
      </c>
      <c r="O12" s="180" t="e">
        <f>#REF!</f>
        <v>#REF!</v>
      </c>
      <c r="P12" s="181" t="e">
        <f>#REF!</f>
        <v>#REF!</v>
      </c>
      <c r="Q12" s="182" t="e">
        <f>#REF!</f>
        <v>#REF!</v>
      </c>
      <c r="R12" s="183" t="e">
        <f>#REF!</f>
        <v>#REF!</v>
      </c>
      <c r="S12" s="183" t="e">
        <f>#REF!</f>
        <v>#REF!</v>
      </c>
      <c r="T12" s="184" t="e">
        <f>#REF!</f>
        <v>#REF!</v>
      </c>
      <c r="U12" s="185" t="e">
        <f>#REF!</f>
        <v>#REF!</v>
      </c>
      <c r="V12" s="180" t="e">
        <f>#REF!</f>
        <v>#REF!</v>
      </c>
      <c r="W12" s="180" t="e">
        <f>#REF!</f>
        <v>#REF!</v>
      </c>
      <c r="X12" s="186" t="e">
        <f>#REF!</f>
        <v>#REF!</v>
      </c>
      <c r="Y12" s="43"/>
      <c r="Z12" s="44"/>
      <c r="AA12" s="44"/>
      <c r="AB12" s="36"/>
      <c r="AC12" s="45"/>
      <c r="AD12" s="44"/>
      <c r="AE12" s="36"/>
      <c r="AF12" s="44"/>
      <c r="AG12" s="45"/>
      <c r="AH12" s="36"/>
      <c r="AI12" s="44"/>
      <c r="AJ12" s="44"/>
      <c r="AK12" s="36"/>
      <c r="AL12" s="44"/>
      <c r="AM12" s="44"/>
      <c r="AN12" s="44"/>
      <c r="AO12" s="45"/>
      <c r="AP12" s="45"/>
      <c r="AQ12" s="44"/>
      <c r="AR12" s="36"/>
      <c r="AS12" s="45"/>
      <c r="AT12" s="45"/>
      <c r="AU12" s="36"/>
      <c r="AV12" s="44"/>
      <c r="AW12" s="44"/>
      <c r="AX12" s="44"/>
      <c r="AY12" s="44"/>
      <c r="AZ12" s="44"/>
      <c r="BA12" s="44"/>
      <c r="BB12" s="44"/>
      <c r="BC12" s="44"/>
      <c r="BD12" s="44"/>
      <c r="BE12" s="44"/>
      <c r="BF12" s="45"/>
      <c r="BG12" s="36"/>
      <c r="BH12" s="44"/>
      <c r="BI12" s="44"/>
      <c r="BJ12" s="36"/>
      <c r="BK12" s="45"/>
      <c r="BL12" s="36"/>
      <c r="BM12" s="44"/>
      <c r="BN12" s="44"/>
      <c r="BO12" s="44"/>
      <c r="BP12" s="36"/>
      <c r="BQ12" s="45"/>
      <c r="BR12" s="44"/>
      <c r="BS12" s="44"/>
      <c r="BT12" s="45"/>
      <c r="BU12" s="36"/>
      <c r="BV12" s="44"/>
      <c r="BW12" s="44"/>
      <c r="BX12" s="36"/>
      <c r="BY12" s="44"/>
      <c r="BZ12" s="44"/>
      <c r="CA12" s="44"/>
      <c r="CB12" s="44"/>
      <c r="CC12" s="36"/>
      <c r="CD12" s="36"/>
      <c r="CE12" s="36"/>
      <c r="CF12" s="46"/>
      <c r="CG12" s="248"/>
      <c r="CH12" s="251"/>
      <c r="CI12" s="254"/>
      <c r="CJ12" s="257"/>
      <c r="CK12" s="37"/>
    </row>
    <row r="13" spans="1:89" ht="25.5" x14ac:dyDescent="0.5">
      <c r="A13" s="92" t="s">
        <v>49</v>
      </c>
      <c r="B13" s="233"/>
      <c r="C13" s="236"/>
      <c r="D13" s="239"/>
      <c r="E13" s="279" t="s">
        <v>1</v>
      </c>
      <c r="F13" s="280"/>
      <c r="G13" s="280"/>
      <c r="H13" s="281"/>
      <c r="I13" s="282" t="s">
        <v>2</v>
      </c>
      <c r="J13" s="283"/>
      <c r="K13" s="283"/>
      <c r="L13" s="284"/>
      <c r="M13" s="285" t="s">
        <v>3</v>
      </c>
      <c r="N13" s="286"/>
      <c r="O13" s="286"/>
      <c r="P13" s="287"/>
      <c r="Q13" s="288" t="s">
        <v>4</v>
      </c>
      <c r="R13" s="289"/>
      <c r="S13" s="289"/>
      <c r="T13" s="290"/>
      <c r="U13" s="291" t="s">
        <v>5</v>
      </c>
      <c r="V13" s="292"/>
      <c r="W13" s="292"/>
      <c r="X13" s="293"/>
      <c r="Y13" s="294" t="s">
        <v>6</v>
      </c>
      <c r="Z13" s="295"/>
      <c r="AA13" s="295"/>
      <c r="AB13" s="296"/>
      <c r="AC13" s="318" t="s">
        <v>7</v>
      </c>
      <c r="AD13" s="319"/>
      <c r="AE13" s="319"/>
      <c r="AF13" s="320"/>
      <c r="AG13" s="321" t="s">
        <v>8</v>
      </c>
      <c r="AH13" s="322"/>
      <c r="AI13" s="322"/>
      <c r="AJ13" s="323"/>
      <c r="AK13" s="324" t="s">
        <v>9</v>
      </c>
      <c r="AL13" s="325"/>
      <c r="AM13" s="325"/>
      <c r="AN13" s="326"/>
      <c r="AO13" s="270" t="s">
        <v>10</v>
      </c>
      <c r="AP13" s="271"/>
      <c r="AQ13" s="271"/>
      <c r="AR13" s="272"/>
      <c r="AS13" s="273" t="s">
        <v>1</v>
      </c>
      <c r="AT13" s="274"/>
      <c r="AU13" s="274"/>
      <c r="AV13" s="275"/>
      <c r="AW13" s="276" t="s">
        <v>2</v>
      </c>
      <c r="AX13" s="277"/>
      <c r="AY13" s="277"/>
      <c r="AZ13" s="278"/>
      <c r="BA13" s="309" t="s">
        <v>3</v>
      </c>
      <c r="BB13" s="310"/>
      <c r="BC13" s="310"/>
      <c r="BD13" s="311"/>
      <c r="BE13" s="312" t="s">
        <v>4</v>
      </c>
      <c r="BF13" s="313"/>
      <c r="BG13" s="313"/>
      <c r="BH13" s="314"/>
      <c r="BI13" s="315" t="s">
        <v>5</v>
      </c>
      <c r="BJ13" s="316"/>
      <c r="BK13" s="316"/>
      <c r="BL13" s="317"/>
      <c r="BM13" s="294" t="s">
        <v>6</v>
      </c>
      <c r="BN13" s="295"/>
      <c r="BO13" s="295"/>
      <c r="BP13" s="296"/>
      <c r="BQ13" s="318" t="s">
        <v>7</v>
      </c>
      <c r="BR13" s="319"/>
      <c r="BS13" s="319"/>
      <c r="BT13" s="320"/>
      <c r="BU13" s="321" t="s">
        <v>8</v>
      </c>
      <c r="BV13" s="322"/>
      <c r="BW13" s="322"/>
      <c r="BX13" s="323"/>
      <c r="BY13" s="298" t="s">
        <v>9</v>
      </c>
      <c r="BZ13" s="299"/>
      <c r="CA13" s="299"/>
      <c r="CB13" s="300"/>
      <c r="CC13" s="270" t="s">
        <v>10</v>
      </c>
      <c r="CD13" s="271"/>
      <c r="CE13" s="271"/>
      <c r="CF13" s="271"/>
      <c r="CG13" s="301"/>
      <c r="CH13" s="301"/>
      <c r="CI13" s="301"/>
      <c r="CJ13" s="302"/>
      <c r="CK13" s="38"/>
    </row>
    <row r="14" spans="1:89" ht="25.5" x14ac:dyDescent="0.2">
      <c r="A14" s="91" t="s">
        <v>14</v>
      </c>
      <c r="B14" s="234"/>
      <c r="C14" s="236"/>
      <c r="D14" s="239"/>
      <c r="E14" s="39">
        <v>1</v>
      </c>
      <c r="F14" s="53">
        <f>E14+1</f>
        <v>2</v>
      </c>
      <c r="G14" s="53">
        <f t="shared" ref="G14:BR14" si="0">F14+1</f>
        <v>3</v>
      </c>
      <c r="H14" s="53">
        <f t="shared" si="0"/>
        <v>4</v>
      </c>
      <c r="I14" s="53">
        <f t="shared" si="0"/>
        <v>5</v>
      </c>
      <c r="J14" s="53">
        <f t="shared" si="0"/>
        <v>6</v>
      </c>
      <c r="K14" s="39">
        <f t="shared" si="0"/>
        <v>7</v>
      </c>
      <c r="L14" s="39">
        <f t="shared" si="0"/>
        <v>8</v>
      </c>
      <c r="M14" s="39">
        <f t="shared" si="0"/>
        <v>9</v>
      </c>
      <c r="N14" s="39">
        <f t="shared" si="0"/>
        <v>10</v>
      </c>
      <c r="O14" s="39">
        <f t="shared" si="0"/>
        <v>11</v>
      </c>
      <c r="P14" s="39">
        <f t="shared" si="0"/>
        <v>12</v>
      </c>
      <c r="Q14" s="39">
        <f t="shared" si="0"/>
        <v>13</v>
      </c>
      <c r="R14" s="39">
        <f t="shared" si="0"/>
        <v>14</v>
      </c>
      <c r="S14" s="39">
        <f t="shared" si="0"/>
        <v>15</v>
      </c>
      <c r="T14" s="39">
        <f t="shared" si="0"/>
        <v>16</v>
      </c>
      <c r="U14" s="39">
        <f t="shared" si="0"/>
        <v>17</v>
      </c>
      <c r="V14" s="39">
        <f t="shared" si="0"/>
        <v>18</v>
      </c>
      <c r="W14" s="39">
        <f t="shared" si="0"/>
        <v>19</v>
      </c>
      <c r="X14" s="39">
        <f t="shared" si="0"/>
        <v>20</v>
      </c>
      <c r="Y14" s="39">
        <f t="shared" si="0"/>
        <v>21</v>
      </c>
      <c r="Z14" s="39">
        <f t="shared" si="0"/>
        <v>22</v>
      </c>
      <c r="AA14" s="39">
        <f t="shared" si="0"/>
        <v>23</v>
      </c>
      <c r="AB14" s="39">
        <f t="shared" si="0"/>
        <v>24</v>
      </c>
      <c r="AC14" s="39">
        <f t="shared" si="0"/>
        <v>25</v>
      </c>
      <c r="AD14" s="39">
        <f t="shared" si="0"/>
        <v>26</v>
      </c>
      <c r="AE14" s="39">
        <f t="shared" si="0"/>
        <v>27</v>
      </c>
      <c r="AF14" s="39">
        <f t="shared" si="0"/>
        <v>28</v>
      </c>
      <c r="AG14" s="39">
        <f t="shared" si="0"/>
        <v>29</v>
      </c>
      <c r="AH14" s="39">
        <f t="shared" si="0"/>
        <v>30</v>
      </c>
      <c r="AI14" s="39">
        <f t="shared" si="0"/>
        <v>31</v>
      </c>
      <c r="AJ14" s="39">
        <f t="shared" si="0"/>
        <v>32</v>
      </c>
      <c r="AK14" s="39">
        <f t="shared" si="0"/>
        <v>33</v>
      </c>
      <c r="AL14" s="39">
        <f t="shared" si="0"/>
        <v>34</v>
      </c>
      <c r="AM14" s="39">
        <f t="shared" si="0"/>
        <v>35</v>
      </c>
      <c r="AN14" s="39">
        <f t="shared" si="0"/>
        <v>36</v>
      </c>
      <c r="AO14" s="39">
        <f t="shared" si="0"/>
        <v>37</v>
      </c>
      <c r="AP14" s="39">
        <f t="shared" si="0"/>
        <v>38</v>
      </c>
      <c r="AQ14" s="39">
        <f t="shared" si="0"/>
        <v>39</v>
      </c>
      <c r="AR14" s="39">
        <f t="shared" si="0"/>
        <v>40</v>
      </c>
      <c r="AS14" s="39">
        <f t="shared" si="0"/>
        <v>41</v>
      </c>
      <c r="AT14" s="39">
        <f t="shared" si="0"/>
        <v>42</v>
      </c>
      <c r="AU14" s="39">
        <f t="shared" si="0"/>
        <v>43</v>
      </c>
      <c r="AV14" s="39">
        <f t="shared" si="0"/>
        <v>44</v>
      </c>
      <c r="AW14" s="39">
        <f t="shared" si="0"/>
        <v>45</v>
      </c>
      <c r="AX14" s="39">
        <f t="shared" si="0"/>
        <v>46</v>
      </c>
      <c r="AY14" s="39">
        <f t="shared" si="0"/>
        <v>47</v>
      </c>
      <c r="AZ14" s="39">
        <f t="shared" si="0"/>
        <v>48</v>
      </c>
      <c r="BA14" s="39">
        <f t="shared" si="0"/>
        <v>49</v>
      </c>
      <c r="BB14" s="39">
        <f t="shared" si="0"/>
        <v>50</v>
      </c>
      <c r="BC14" s="39">
        <f t="shared" si="0"/>
        <v>51</v>
      </c>
      <c r="BD14" s="39">
        <f t="shared" si="0"/>
        <v>52</v>
      </c>
      <c r="BE14" s="39">
        <f t="shared" si="0"/>
        <v>53</v>
      </c>
      <c r="BF14" s="39">
        <f t="shared" si="0"/>
        <v>54</v>
      </c>
      <c r="BG14" s="39">
        <f t="shared" si="0"/>
        <v>55</v>
      </c>
      <c r="BH14" s="39">
        <f t="shared" si="0"/>
        <v>56</v>
      </c>
      <c r="BI14" s="39">
        <f t="shared" si="0"/>
        <v>57</v>
      </c>
      <c r="BJ14" s="39">
        <f t="shared" si="0"/>
        <v>58</v>
      </c>
      <c r="BK14" s="39">
        <f t="shared" si="0"/>
        <v>59</v>
      </c>
      <c r="BL14" s="39">
        <f t="shared" si="0"/>
        <v>60</v>
      </c>
      <c r="BM14" s="39">
        <f t="shared" si="0"/>
        <v>61</v>
      </c>
      <c r="BN14" s="39">
        <f t="shared" si="0"/>
        <v>62</v>
      </c>
      <c r="BO14" s="39">
        <f t="shared" si="0"/>
        <v>63</v>
      </c>
      <c r="BP14" s="39">
        <f t="shared" si="0"/>
        <v>64</v>
      </c>
      <c r="BQ14" s="39">
        <f t="shared" si="0"/>
        <v>65</v>
      </c>
      <c r="BR14" s="39">
        <f t="shared" si="0"/>
        <v>66</v>
      </c>
      <c r="BS14" s="39">
        <f t="shared" ref="BS14:CF14" si="1">BR14+1</f>
        <v>67</v>
      </c>
      <c r="BT14" s="39">
        <f t="shared" si="1"/>
        <v>68</v>
      </c>
      <c r="BU14" s="39">
        <f t="shared" si="1"/>
        <v>69</v>
      </c>
      <c r="BV14" s="39">
        <f t="shared" si="1"/>
        <v>70</v>
      </c>
      <c r="BW14" s="39">
        <f t="shared" si="1"/>
        <v>71</v>
      </c>
      <c r="BX14" s="39">
        <f t="shared" si="1"/>
        <v>72</v>
      </c>
      <c r="BY14" s="39">
        <f t="shared" si="1"/>
        <v>73</v>
      </c>
      <c r="BZ14" s="39">
        <f t="shared" si="1"/>
        <v>74</v>
      </c>
      <c r="CA14" s="39">
        <f t="shared" si="1"/>
        <v>75</v>
      </c>
      <c r="CB14" s="39">
        <f t="shared" si="1"/>
        <v>76</v>
      </c>
      <c r="CC14" s="39">
        <f t="shared" si="1"/>
        <v>77</v>
      </c>
      <c r="CD14" s="39">
        <f t="shared" si="1"/>
        <v>78</v>
      </c>
      <c r="CE14" s="39">
        <f t="shared" si="1"/>
        <v>79</v>
      </c>
      <c r="CF14" s="39">
        <f t="shared" si="1"/>
        <v>80</v>
      </c>
      <c r="CG14" s="303"/>
      <c r="CH14" s="303"/>
      <c r="CI14" s="303"/>
      <c r="CJ14" s="304"/>
      <c r="CK14" s="40"/>
    </row>
    <row r="15" spans="1:89" ht="39.75" customHeight="1" x14ac:dyDescent="0.2">
      <c r="A15" s="305" t="s">
        <v>145</v>
      </c>
      <c r="B15" s="306"/>
      <c r="C15" s="306"/>
      <c r="D15" s="306"/>
      <c r="E15" s="306"/>
      <c r="F15" s="306"/>
      <c r="G15" s="306"/>
      <c r="H15" s="306"/>
      <c r="I15" s="306"/>
      <c r="J15" s="306"/>
      <c r="K15" s="306"/>
      <c r="L15" s="306"/>
      <c r="M15" s="306"/>
      <c r="N15" s="306"/>
      <c r="O15" s="306"/>
      <c r="P15" s="306"/>
      <c r="Q15" s="306"/>
      <c r="R15" s="306"/>
      <c r="S15" s="306"/>
      <c r="T15" s="306"/>
      <c r="U15" s="306"/>
      <c r="V15" s="306"/>
      <c r="W15" s="306"/>
      <c r="X15" s="306"/>
      <c r="Y15" s="306"/>
      <c r="Z15" s="306"/>
      <c r="AA15" s="306"/>
      <c r="AB15" s="306"/>
      <c r="AC15" s="306"/>
      <c r="AD15" s="306"/>
      <c r="AE15" s="306"/>
      <c r="AF15" s="306"/>
      <c r="AG15" s="306"/>
      <c r="AH15" s="306"/>
      <c r="AI15" s="306"/>
      <c r="AJ15" s="306"/>
      <c r="AK15" s="306"/>
      <c r="AL15" s="306"/>
      <c r="AM15" s="306"/>
      <c r="AN15" s="306"/>
      <c r="AO15" s="306"/>
      <c r="AP15" s="306"/>
      <c r="AQ15" s="307"/>
      <c r="AR15" s="307"/>
      <c r="AS15" s="307"/>
      <c r="AT15" s="307"/>
      <c r="AU15" s="307"/>
      <c r="AV15" s="307"/>
      <c r="AW15" s="307"/>
      <c r="AX15" s="307"/>
      <c r="AY15" s="307"/>
      <c r="AZ15" s="307"/>
      <c r="BA15" s="307"/>
      <c r="BB15" s="307"/>
      <c r="BC15" s="307"/>
      <c r="BD15" s="307"/>
      <c r="BE15" s="307"/>
      <c r="BF15" s="307"/>
      <c r="BG15" s="307"/>
      <c r="BH15" s="307"/>
      <c r="BI15" s="307"/>
      <c r="BJ15" s="307"/>
      <c r="BK15" s="307"/>
      <c r="BL15" s="307"/>
      <c r="BM15" s="307"/>
      <c r="BN15" s="307"/>
      <c r="BO15" s="307"/>
      <c r="BP15" s="307"/>
      <c r="BQ15" s="307"/>
      <c r="BR15" s="307"/>
      <c r="BS15" s="307"/>
      <c r="BT15" s="307"/>
      <c r="BU15" s="307"/>
      <c r="BV15" s="307"/>
      <c r="BW15" s="307"/>
      <c r="BX15" s="307"/>
      <c r="BY15" s="307"/>
      <c r="BZ15" s="307"/>
      <c r="CA15" s="307"/>
      <c r="CB15" s="307"/>
      <c r="CC15" s="307"/>
      <c r="CD15" s="307"/>
      <c r="CE15" s="307"/>
      <c r="CF15" s="307"/>
      <c r="CG15" s="307"/>
      <c r="CH15" s="307"/>
      <c r="CI15" s="307"/>
      <c r="CJ15" s="308"/>
      <c r="CK15" s="64"/>
    </row>
    <row r="16" spans="1:89" ht="68.25" customHeight="1" x14ac:dyDescent="0.2">
      <c r="A16" s="127" t="s">
        <v>149</v>
      </c>
      <c r="B16" s="347" t="str">
        <f>IF(D16=0,"NE",(SUM(E16:FC16)*0.25)/COUNTA(E16:FC16))</f>
        <v>NE</v>
      </c>
      <c r="C16" s="130" t="str">
        <f>IF(D16=0,"NE",IF(AND(B16&gt;=B$6,D16&gt;=3),"OUI","NON"))</f>
        <v>NE</v>
      </c>
      <c r="D16" s="131">
        <f>COUNTA(E16:FC16)</f>
        <v>0</v>
      </c>
      <c r="E16" s="349"/>
      <c r="F16" s="349"/>
      <c r="G16" s="350"/>
      <c r="H16" s="349"/>
      <c r="I16" s="349"/>
      <c r="J16" s="349"/>
      <c r="K16" s="351"/>
      <c r="L16" s="349"/>
      <c r="M16" s="350"/>
      <c r="N16" s="349"/>
      <c r="O16" s="349"/>
      <c r="P16" s="352"/>
      <c r="Q16" s="349"/>
      <c r="R16" s="349"/>
      <c r="S16" s="349"/>
      <c r="T16" s="349"/>
      <c r="U16" s="349"/>
      <c r="V16" s="349"/>
      <c r="W16" s="349"/>
      <c r="X16" s="349"/>
      <c r="Y16" s="350"/>
      <c r="Z16" s="349"/>
      <c r="AA16" s="349"/>
      <c r="AB16" s="350"/>
      <c r="AC16" s="349"/>
      <c r="AD16" s="349"/>
      <c r="AE16" s="350"/>
      <c r="AF16" s="349"/>
      <c r="AG16" s="349"/>
      <c r="AH16" s="350"/>
      <c r="AI16" s="349"/>
      <c r="AJ16" s="349"/>
      <c r="AK16" s="353"/>
      <c r="AL16" s="349"/>
      <c r="AM16" s="349"/>
      <c r="AN16" s="349"/>
      <c r="AO16" s="349"/>
      <c r="AP16" s="349"/>
      <c r="AQ16" s="354"/>
      <c r="AR16" s="350"/>
      <c r="AS16" s="349"/>
      <c r="AT16" s="349"/>
      <c r="AU16" s="350"/>
      <c r="AV16" s="349"/>
      <c r="AW16" s="349"/>
      <c r="AX16" s="349"/>
      <c r="AY16" s="349"/>
      <c r="AZ16" s="349"/>
      <c r="BA16" s="349"/>
      <c r="BB16" s="349"/>
      <c r="BC16" s="349"/>
      <c r="BD16" s="349"/>
      <c r="BE16" s="349"/>
      <c r="BF16" s="349"/>
      <c r="BG16" s="350"/>
      <c r="BH16" s="349"/>
      <c r="BI16" s="349"/>
      <c r="BJ16" s="350"/>
      <c r="BK16" s="349"/>
      <c r="BL16" s="350"/>
      <c r="BM16" s="349"/>
      <c r="BN16" s="349"/>
      <c r="BO16" s="349"/>
      <c r="BP16" s="350"/>
      <c r="BQ16" s="349"/>
      <c r="BR16" s="349"/>
      <c r="BS16" s="349"/>
      <c r="BT16" s="349"/>
      <c r="BU16" s="353"/>
      <c r="BV16" s="349"/>
      <c r="BW16" s="349"/>
      <c r="BX16" s="350"/>
      <c r="BY16" s="349"/>
      <c r="BZ16" s="349"/>
      <c r="CA16" s="349"/>
      <c r="CB16" s="349"/>
      <c r="CC16" s="350"/>
      <c r="CD16" s="350"/>
      <c r="CE16" s="350"/>
      <c r="CF16" s="349"/>
      <c r="CG16" s="355"/>
      <c r="CH16" s="355"/>
      <c r="CI16" s="355"/>
      <c r="CJ16" s="355"/>
      <c r="CK16" s="34"/>
    </row>
    <row r="17" spans="1:89" ht="28.15" customHeight="1" outlineLevel="1" x14ac:dyDescent="0.35">
      <c r="A17" s="148" t="s">
        <v>51</v>
      </c>
      <c r="B17" s="297" t="s">
        <v>58</v>
      </c>
      <c r="C17" s="297"/>
      <c r="D17" s="297"/>
      <c r="E17" s="297"/>
      <c r="F17" s="297"/>
      <c r="G17" s="297"/>
      <c r="H17" s="297"/>
      <c r="I17" s="297"/>
      <c r="J17" s="297"/>
      <c r="K17" s="297"/>
      <c r="L17" s="297"/>
      <c r="M17" s="297"/>
      <c r="N17" s="297"/>
      <c r="O17" s="297"/>
      <c r="P17" s="297"/>
      <c r="Q17" s="297"/>
      <c r="R17" s="297"/>
      <c r="S17" s="297"/>
      <c r="T17" s="297"/>
      <c r="U17" s="297"/>
      <c r="V17" s="297"/>
      <c r="W17" s="297"/>
      <c r="X17" s="297"/>
      <c r="Y17" s="297"/>
      <c r="Z17" s="297"/>
      <c r="AA17" s="297"/>
      <c r="AB17" s="297"/>
      <c r="AC17" s="297"/>
      <c r="AD17" s="297"/>
      <c r="AE17" s="297"/>
      <c r="AF17" s="297"/>
      <c r="AG17" s="297"/>
      <c r="AH17" s="297"/>
      <c r="AI17" s="297"/>
      <c r="AJ17" s="297"/>
      <c r="AK17" s="297"/>
      <c r="AL17" s="297"/>
      <c r="AM17" s="297"/>
      <c r="AN17" s="297"/>
      <c r="AO17" s="297"/>
      <c r="AP17" s="297"/>
      <c r="AQ17" s="65"/>
      <c r="AR17" s="10"/>
      <c r="AS17" s="9"/>
      <c r="AT17" s="9"/>
      <c r="AU17" s="10"/>
      <c r="AV17" s="9"/>
      <c r="AW17" s="9"/>
      <c r="AX17" s="9"/>
      <c r="AY17" s="9"/>
      <c r="AZ17" s="9"/>
      <c r="BA17" s="9"/>
      <c r="BB17" s="9"/>
      <c r="BC17" s="9"/>
      <c r="BD17" s="9"/>
      <c r="BE17" s="9"/>
      <c r="BF17" s="9"/>
      <c r="BG17" s="10"/>
      <c r="BH17" s="9"/>
      <c r="BI17" s="9"/>
      <c r="BJ17" s="10"/>
      <c r="BK17" s="9"/>
      <c r="BL17" s="10"/>
      <c r="BM17" s="9"/>
      <c r="BN17" s="9"/>
      <c r="BO17" s="9"/>
      <c r="BP17" s="10"/>
      <c r="BQ17" s="9"/>
      <c r="BR17" s="9"/>
      <c r="BS17" s="9"/>
      <c r="BT17" s="9"/>
      <c r="BU17" s="11"/>
      <c r="BV17" s="9"/>
      <c r="BW17" s="9"/>
      <c r="BX17" s="10"/>
      <c r="BY17" s="9"/>
      <c r="BZ17" s="9"/>
      <c r="CA17" s="9"/>
      <c r="CB17" s="9"/>
      <c r="CC17" s="10"/>
      <c r="CD17" s="10"/>
      <c r="CE17" s="10"/>
      <c r="CF17" s="9"/>
      <c r="CG17" s="138"/>
      <c r="CH17" s="32"/>
      <c r="CI17" s="33"/>
      <c r="CJ17" s="139"/>
      <c r="CK17" s="34"/>
    </row>
    <row r="18" spans="1:89" ht="28.15" customHeight="1" outlineLevel="1" x14ac:dyDescent="0.45">
      <c r="A18" s="149" t="s">
        <v>52</v>
      </c>
      <c r="B18" s="297" t="s">
        <v>53</v>
      </c>
      <c r="C18" s="297"/>
      <c r="D18" s="297"/>
      <c r="E18" s="297"/>
      <c r="F18" s="297"/>
      <c r="G18" s="297"/>
      <c r="H18" s="297"/>
      <c r="I18" s="297"/>
      <c r="J18" s="297"/>
      <c r="K18" s="297"/>
      <c r="L18" s="297"/>
      <c r="M18" s="297"/>
      <c r="N18" s="297"/>
      <c r="O18" s="297"/>
      <c r="P18" s="297"/>
      <c r="Q18" s="297"/>
      <c r="R18" s="297"/>
      <c r="S18" s="297"/>
      <c r="T18" s="297"/>
      <c r="U18" s="297"/>
      <c r="V18" s="297"/>
      <c r="W18" s="297"/>
      <c r="X18" s="297"/>
      <c r="Y18" s="297"/>
      <c r="Z18" s="297"/>
      <c r="AA18" s="297"/>
      <c r="AB18" s="297"/>
      <c r="AC18" s="297"/>
      <c r="AD18" s="297"/>
      <c r="AE18" s="297"/>
      <c r="AF18" s="297"/>
      <c r="AG18" s="297"/>
      <c r="AH18" s="297"/>
      <c r="AI18" s="297"/>
      <c r="AJ18" s="297"/>
      <c r="AK18" s="297"/>
      <c r="AL18" s="297"/>
      <c r="AM18" s="297"/>
      <c r="AN18" s="297"/>
      <c r="AO18" s="297"/>
      <c r="AP18" s="297"/>
      <c r="AQ18" s="65"/>
      <c r="AR18" s="10"/>
      <c r="AS18" s="9"/>
      <c r="AT18" s="9"/>
      <c r="AU18" s="10"/>
      <c r="AV18" s="9"/>
      <c r="AW18" s="9"/>
      <c r="AX18" s="9"/>
      <c r="AY18" s="9"/>
      <c r="AZ18" s="9"/>
      <c r="BA18" s="9"/>
      <c r="BB18" s="9"/>
      <c r="BC18" s="9"/>
      <c r="BD18" s="9"/>
      <c r="BE18" s="9"/>
      <c r="BF18" s="9"/>
      <c r="BG18" s="10"/>
      <c r="BH18" s="9"/>
      <c r="BI18" s="9"/>
      <c r="BJ18" s="10"/>
      <c r="BK18" s="9"/>
      <c r="BL18" s="10"/>
      <c r="BM18" s="9"/>
      <c r="BN18" s="9"/>
      <c r="BO18" s="9"/>
      <c r="BP18" s="10"/>
      <c r="BQ18" s="9"/>
      <c r="BR18" s="9"/>
      <c r="BS18" s="9"/>
      <c r="BT18" s="9"/>
      <c r="BU18" s="11"/>
      <c r="BV18" s="9"/>
      <c r="BW18" s="9"/>
      <c r="BX18" s="10"/>
      <c r="BY18" s="9"/>
      <c r="BZ18" s="9"/>
      <c r="CA18" s="9"/>
      <c r="CB18" s="9"/>
      <c r="CC18" s="10"/>
      <c r="CD18" s="10"/>
      <c r="CE18" s="10"/>
      <c r="CF18" s="9"/>
      <c r="CG18" s="138"/>
      <c r="CH18" s="32"/>
      <c r="CI18" s="33"/>
      <c r="CJ18" s="139"/>
      <c r="CK18" s="34"/>
    </row>
    <row r="19" spans="1:89" ht="54" customHeight="1" outlineLevel="1" x14ac:dyDescent="0.45">
      <c r="A19" s="150" t="s">
        <v>54</v>
      </c>
      <c r="B19" s="297" t="s">
        <v>55</v>
      </c>
      <c r="C19" s="297"/>
      <c r="D19" s="297"/>
      <c r="E19" s="297"/>
      <c r="F19" s="297"/>
      <c r="G19" s="297"/>
      <c r="H19" s="297"/>
      <c r="I19" s="297"/>
      <c r="J19" s="297"/>
      <c r="K19" s="297"/>
      <c r="L19" s="297"/>
      <c r="M19" s="297"/>
      <c r="N19" s="297"/>
      <c r="O19" s="297"/>
      <c r="P19" s="297"/>
      <c r="Q19" s="297"/>
      <c r="R19" s="297"/>
      <c r="S19" s="297"/>
      <c r="T19" s="297"/>
      <c r="U19" s="297"/>
      <c r="V19" s="297"/>
      <c r="W19" s="297"/>
      <c r="X19" s="297"/>
      <c r="Y19" s="297"/>
      <c r="Z19" s="297"/>
      <c r="AA19" s="297"/>
      <c r="AB19" s="297"/>
      <c r="AC19" s="297"/>
      <c r="AD19" s="297"/>
      <c r="AE19" s="297"/>
      <c r="AF19" s="297"/>
      <c r="AG19" s="297"/>
      <c r="AH19" s="297"/>
      <c r="AI19" s="297"/>
      <c r="AJ19" s="297"/>
      <c r="AK19" s="297"/>
      <c r="AL19" s="297"/>
      <c r="AM19" s="297"/>
      <c r="AN19" s="297"/>
      <c r="AO19" s="297"/>
      <c r="AP19" s="297"/>
      <c r="AQ19" s="65"/>
      <c r="AR19" s="10"/>
      <c r="AS19" s="9"/>
      <c r="AT19" s="9"/>
      <c r="AU19" s="10"/>
      <c r="AV19" s="9"/>
      <c r="AW19" s="9"/>
      <c r="AX19" s="9"/>
      <c r="AY19" s="9"/>
      <c r="AZ19" s="9"/>
      <c r="BA19" s="9"/>
      <c r="BB19" s="9"/>
      <c r="BC19" s="9"/>
      <c r="BD19" s="9"/>
      <c r="BE19" s="9"/>
      <c r="BF19" s="9"/>
      <c r="BG19" s="10"/>
      <c r="BH19" s="9"/>
      <c r="BI19" s="9"/>
      <c r="BJ19" s="10"/>
      <c r="BK19" s="9"/>
      <c r="BL19" s="10"/>
      <c r="BM19" s="9"/>
      <c r="BN19" s="9"/>
      <c r="BO19" s="9"/>
      <c r="BP19" s="10"/>
      <c r="BQ19" s="9"/>
      <c r="BR19" s="9"/>
      <c r="BS19" s="9"/>
      <c r="BT19" s="9"/>
      <c r="BU19" s="11"/>
      <c r="BV19" s="9"/>
      <c r="BW19" s="9"/>
      <c r="BX19" s="10"/>
      <c r="BY19" s="9"/>
      <c r="BZ19" s="9"/>
      <c r="CA19" s="9"/>
      <c r="CB19" s="9"/>
      <c r="CC19" s="10"/>
      <c r="CD19" s="10"/>
      <c r="CE19" s="10"/>
      <c r="CF19" s="9"/>
      <c r="CG19" s="138"/>
      <c r="CH19" s="32"/>
      <c r="CI19" s="33"/>
      <c r="CJ19" s="139"/>
      <c r="CK19" s="34"/>
    </row>
    <row r="20" spans="1:89" ht="27" customHeight="1" outlineLevel="1" x14ac:dyDescent="0.45">
      <c r="A20" s="150" t="s">
        <v>56</v>
      </c>
      <c r="B20" s="297" t="s">
        <v>57</v>
      </c>
      <c r="C20" s="297"/>
      <c r="D20" s="297"/>
      <c r="E20" s="297"/>
      <c r="F20" s="297"/>
      <c r="G20" s="297"/>
      <c r="H20" s="297"/>
      <c r="I20" s="297"/>
      <c r="J20" s="297"/>
      <c r="K20" s="297"/>
      <c r="L20" s="297"/>
      <c r="M20" s="297"/>
      <c r="N20" s="297"/>
      <c r="O20" s="297"/>
      <c r="P20" s="297"/>
      <c r="Q20" s="297"/>
      <c r="R20" s="297"/>
      <c r="S20" s="297"/>
      <c r="T20" s="297"/>
      <c r="U20" s="297"/>
      <c r="V20" s="297"/>
      <c r="W20" s="297"/>
      <c r="X20" s="297"/>
      <c r="Y20" s="297"/>
      <c r="Z20" s="297"/>
      <c r="AA20" s="297"/>
      <c r="AB20" s="297"/>
      <c r="AC20" s="297"/>
      <c r="AD20" s="297"/>
      <c r="AE20" s="297"/>
      <c r="AF20" s="297"/>
      <c r="AG20" s="297"/>
      <c r="AH20" s="297"/>
      <c r="AI20" s="297"/>
      <c r="AJ20" s="297"/>
      <c r="AK20" s="297"/>
      <c r="AL20" s="297"/>
      <c r="AM20" s="297"/>
      <c r="AN20" s="297"/>
      <c r="AO20" s="297"/>
      <c r="AP20" s="297"/>
      <c r="AQ20" s="65"/>
      <c r="AR20" s="10"/>
      <c r="AS20" s="9"/>
      <c r="AT20" s="9"/>
      <c r="AU20" s="10"/>
      <c r="AV20" s="9"/>
      <c r="AW20" s="9"/>
      <c r="AX20" s="9"/>
      <c r="AY20" s="9"/>
      <c r="AZ20" s="9"/>
      <c r="BA20" s="9"/>
      <c r="BB20" s="9"/>
      <c r="BC20" s="9"/>
      <c r="BD20" s="9"/>
      <c r="BE20" s="9"/>
      <c r="BF20" s="9"/>
      <c r="BG20" s="10"/>
      <c r="BH20" s="9"/>
      <c r="BI20" s="9"/>
      <c r="BJ20" s="10"/>
      <c r="BK20" s="9"/>
      <c r="BL20" s="10"/>
      <c r="BM20" s="9"/>
      <c r="BN20" s="9"/>
      <c r="BO20" s="9"/>
      <c r="BP20" s="10"/>
      <c r="BQ20" s="9"/>
      <c r="BR20" s="9"/>
      <c r="BS20" s="9"/>
      <c r="BT20" s="9"/>
      <c r="BU20" s="11"/>
      <c r="BV20" s="9"/>
      <c r="BW20" s="9"/>
      <c r="BX20" s="10"/>
      <c r="BY20" s="9"/>
      <c r="BZ20" s="9"/>
      <c r="CA20" s="9"/>
      <c r="CB20" s="9"/>
      <c r="CC20" s="10"/>
      <c r="CD20" s="10"/>
      <c r="CE20" s="10"/>
      <c r="CF20" s="9"/>
      <c r="CG20" s="138"/>
      <c r="CH20" s="32"/>
      <c r="CI20" s="33"/>
      <c r="CJ20" s="139"/>
      <c r="CK20" s="34"/>
    </row>
    <row r="21" spans="1:89" ht="74.25" customHeight="1" x14ac:dyDescent="0.2">
      <c r="A21" s="128" t="s">
        <v>150</v>
      </c>
      <c r="B21" s="129">
        <f>IF(D21=0,"NE",SUM(E21:FC21)/COUNTA(E21:FC21)*100)</f>
        <v>0</v>
      </c>
      <c r="C21" s="132" t="str">
        <f>IF(D21=0,"NE",IF(AND(B21&gt;=B$6,D21&gt;=3),"OUI","NON"))</f>
        <v>NON</v>
      </c>
      <c r="D21" s="131">
        <f>COUNTA(E21:FC21)</f>
        <v>1</v>
      </c>
      <c r="E21" s="133">
        <v>0</v>
      </c>
      <c r="F21" s="134"/>
      <c r="G21" s="135"/>
      <c r="H21" s="175"/>
      <c r="I21" s="133"/>
      <c r="J21" s="134"/>
      <c r="K21" s="134"/>
      <c r="L21" s="133"/>
      <c r="M21" s="133"/>
      <c r="N21" s="133"/>
      <c r="O21" s="133"/>
      <c r="P21" s="136"/>
      <c r="Q21" s="133"/>
      <c r="R21" s="134"/>
      <c r="S21" s="133"/>
      <c r="T21" s="133"/>
      <c r="U21" s="133"/>
      <c r="V21" s="133"/>
      <c r="W21" s="133"/>
      <c r="X21" s="133"/>
      <c r="Y21" s="135"/>
      <c r="Z21" s="133"/>
      <c r="AA21" s="133"/>
      <c r="AB21" s="135"/>
      <c r="AC21" s="133"/>
      <c r="AD21" s="133"/>
      <c r="AE21" s="135"/>
      <c r="AF21" s="133"/>
      <c r="AG21" s="133"/>
      <c r="AH21" s="135"/>
      <c r="AI21" s="133"/>
      <c r="AJ21" s="133"/>
      <c r="AK21" s="135"/>
      <c r="AL21" s="133"/>
      <c r="AM21" s="133"/>
      <c r="AN21" s="133"/>
      <c r="AO21" s="133"/>
      <c r="AP21" s="133"/>
      <c r="AQ21" s="9"/>
      <c r="AR21" s="10"/>
      <c r="AS21" s="9"/>
      <c r="AT21" s="9"/>
      <c r="AU21" s="10"/>
      <c r="AV21" s="9"/>
      <c r="AW21" s="9"/>
      <c r="AX21" s="9"/>
      <c r="AY21" s="9"/>
      <c r="AZ21" s="9"/>
      <c r="BA21" s="9"/>
      <c r="BB21" s="9"/>
      <c r="BC21" s="9"/>
      <c r="BD21" s="9"/>
      <c r="BE21" s="9"/>
      <c r="BF21" s="9"/>
      <c r="BG21" s="10"/>
      <c r="BH21" s="9"/>
      <c r="BI21" s="9"/>
      <c r="BJ21" s="10"/>
      <c r="BK21" s="9"/>
      <c r="BL21" s="10"/>
      <c r="BM21" s="9"/>
      <c r="BN21" s="9"/>
      <c r="BO21" s="9"/>
      <c r="BP21" s="10"/>
      <c r="BQ21" s="9"/>
      <c r="BR21" s="9"/>
      <c r="BS21" s="9"/>
      <c r="BT21" s="9"/>
      <c r="BU21" s="11"/>
      <c r="BV21" s="9"/>
      <c r="BW21" s="9"/>
      <c r="BX21" s="10"/>
      <c r="BY21" s="9"/>
      <c r="BZ21" s="9"/>
      <c r="CA21" s="9"/>
      <c r="CB21" s="9"/>
      <c r="CC21" s="10"/>
      <c r="CD21" s="10"/>
      <c r="CE21" s="10"/>
      <c r="CF21" s="9"/>
      <c r="CG21" s="138"/>
      <c r="CH21" s="32"/>
      <c r="CI21" s="33"/>
      <c r="CJ21" s="139"/>
      <c r="CK21" s="34"/>
    </row>
    <row r="22" spans="1:89" ht="81.75" customHeight="1" outlineLevel="1" x14ac:dyDescent="0.2">
      <c r="A22" s="200" t="s">
        <v>151</v>
      </c>
      <c r="B22" s="129">
        <f>IF(D22=0,"NE",SUM(E22:FC22)/COUNTA(E22:FC22)*100)</f>
        <v>100</v>
      </c>
      <c r="C22" s="132" t="str">
        <f>IF(D22=0,"NE",IF(AND(B22&gt;=B$6,D22&gt;=3),"OUI","NON"))</f>
        <v>OUI</v>
      </c>
      <c r="D22" s="131">
        <f>COUNTA(E22:FC22)</f>
        <v>3</v>
      </c>
      <c r="E22" s="133">
        <v>1</v>
      </c>
      <c r="F22" s="134">
        <v>1</v>
      </c>
      <c r="G22" s="135">
        <v>1</v>
      </c>
      <c r="H22" s="175"/>
      <c r="I22" s="133"/>
      <c r="J22" s="134"/>
      <c r="K22" s="134"/>
      <c r="L22" s="133"/>
      <c r="M22" s="133"/>
      <c r="N22" s="133"/>
      <c r="O22" s="133"/>
      <c r="P22" s="136"/>
      <c r="Q22" s="133"/>
      <c r="R22" s="134"/>
      <c r="S22" s="133"/>
      <c r="T22" s="133"/>
      <c r="U22" s="133"/>
      <c r="V22" s="133"/>
      <c r="W22" s="133"/>
      <c r="X22" s="133"/>
      <c r="Y22" s="135"/>
      <c r="Z22" s="133"/>
      <c r="AA22" s="133"/>
      <c r="AB22" s="135"/>
      <c r="AC22" s="133"/>
      <c r="AD22" s="133"/>
      <c r="AE22" s="135"/>
      <c r="AF22" s="133"/>
      <c r="AG22" s="133"/>
      <c r="AH22" s="135"/>
      <c r="AI22" s="133"/>
      <c r="AJ22" s="133"/>
      <c r="AK22" s="135"/>
      <c r="AL22" s="133"/>
      <c r="AM22" s="133"/>
      <c r="AN22" s="133"/>
      <c r="AO22" s="133"/>
      <c r="AP22" s="133"/>
      <c r="AQ22" s="68"/>
      <c r="AR22" s="10"/>
      <c r="AS22" s="9"/>
      <c r="AT22" s="9"/>
      <c r="AU22" s="10"/>
      <c r="AV22" s="9"/>
      <c r="AW22" s="9"/>
      <c r="AX22" s="9"/>
      <c r="AY22" s="9"/>
      <c r="AZ22" s="9"/>
      <c r="BA22" s="9"/>
      <c r="BB22" s="9"/>
      <c r="BC22" s="9"/>
      <c r="BD22" s="9"/>
      <c r="BE22" s="9"/>
      <c r="BF22" s="9"/>
      <c r="BG22" s="10"/>
      <c r="BH22" s="9"/>
      <c r="BI22" s="9"/>
      <c r="BJ22" s="10"/>
      <c r="BK22" s="9"/>
      <c r="BL22" s="10"/>
      <c r="BM22" s="9"/>
      <c r="BN22" s="9"/>
      <c r="BO22" s="9"/>
      <c r="BP22" s="10"/>
      <c r="BQ22" s="9"/>
      <c r="BR22" s="9"/>
      <c r="BS22" s="9"/>
      <c r="BT22" s="9"/>
      <c r="BU22" s="11"/>
      <c r="BV22" s="9"/>
      <c r="BW22" s="9"/>
      <c r="BX22" s="10"/>
      <c r="BY22" s="9"/>
      <c r="BZ22" s="9"/>
      <c r="CA22" s="9"/>
      <c r="CB22" s="9"/>
      <c r="CC22" s="10"/>
      <c r="CD22" s="10"/>
      <c r="CE22" s="10"/>
      <c r="CF22" s="9"/>
      <c r="CG22" s="138"/>
      <c r="CH22" s="32"/>
      <c r="CI22" s="33"/>
      <c r="CJ22" s="139"/>
      <c r="CK22" s="34"/>
    </row>
    <row r="23" spans="1:89" ht="68.25" customHeight="1" outlineLevel="1" x14ac:dyDescent="0.2">
      <c r="A23" s="200" t="s">
        <v>152</v>
      </c>
      <c r="B23" s="129" t="str">
        <f>IF(D23=0,"NE",SUM(E23:FC23)/COUNTA(E23:FC23)*100)</f>
        <v>NE</v>
      </c>
      <c r="C23" s="132" t="str">
        <f>IF(D23=0,"NE",IF(AND(B23&gt;=B$6,D23&gt;=3),"OUI","NON"))</f>
        <v>NE</v>
      </c>
      <c r="D23" s="131">
        <f>COUNTA(E23:FC23)</f>
        <v>0</v>
      </c>
      <c r="E23" s="133"/>
      <c r="F23" s="134"/>
      <c r="G23" s="135"/>
      <c r="H23" s="175"/>
      <c r="I23" s="133"/>
      <c r="J23" s="134"/>
      <c r="K23" s="134"/>
      <c r="L23" s="133"/>
      <c r="M23" s="133"/>
      <c r="N23" s="133"/>
      <c r="O23" s="133"/>
      <c r="P23" s="136"/>
      <c r="Q23" s="133"/>
      <c r="R23" s="134"/>
      <c r="S23" s="133"/>
      <c r="T23" s="133"/>
      <c r="U23" s="133"/>
      <c r="V23" s="133"/>
      <c r="W23" s="133"/>
      <c r="X23" s="133"/>
      <c r="Y23" s="135"/>
      <c r="Z23" s="133"/>
      <c r="AA23" s="133"/>
      <c r="AB23" s="135"/>
      <c r="AC23" s="133"/>
      <c r="AD23" s="133"/>
      <c r="AE23" s="135"/>
      <c r="AF23" s="133"/>
      <c r="AG23" s="133"/>
      <c r="AH23" s="135"/>
      <c r="AI23" s="133"/>
      <c r="AJ23" s="133"/>
      <c r="AK23" s="135"/>
      <c r="AL23" s="133"/>
      <c r="AM23" s="133"/>
      <c r="AN23" s="133"/>
      <c r="AO23" s="133"/>
      <c r="AP23" s="133"/>
      <c r="AQ23" s="68"/>
      <c r="AR23" s="10"/>
      <c r="AS23" s="9"/>
      <c r="AT23" s="9"/>
      <c r="AU23" s="10"/>
      <c r="AV23" s="9"/>
      <c r="AW23" s="9"/>
      <c r="AX23" s="9"/>
      <c r="AY23" s="9"/>
      <c r="AZ23" s="9"/>
      <c r="BA23" s="9"/>
      <c r="BB23" s="9"/>
      <c r="BC23" s="9"/>
      <c r="BD23" s="9"/>
      <c r="BE23" s="9"/>
      <c r="BF23" s="9"/>
      <c r="BG23" s="10"/>
      <c r="BH23" s="9"/>
      <c r="BI23" s="9"/>
      <c r="BJ23" s="10"/>
      <c r="BK23" s="9"/>
      <c r="BL23" s="10"/>
      <c r="BM23" s="9"/>
      <c r="BN23" s="9"/>
      <c r="BO23" s="9"/>
      <c r="BP23" s="10"/>
      <c r="BQ23" s="9"/>
      <c r="BR23" s="9"/>
      <c r="BS23" s="9"/>
      <c r="BT23" s="9"/>
      <c r="BU23" s="11"/>
      <c r="BV23" s="9"/>
      <c r="BW23" s="9"/>
      <c r="BX23" s="10"/>
      <c r="BY23" s="9"/>
      <c r="BZ23" s="9"/>
      <c r="CA23" s="9"/>
      <c r="CB23" s="9"/>
      <c r="CC23" s="10"/>
      <c r="CD23" s="10"/>
      <c r="CE23" s="10"/>
      <c r="CF23" s="9"/>
      <c r="CG23" s="138"/>
      <c r="CH23" s="32"/>
      <c r="CI23" s="33"/>
      <c r="CJ23" s="139"/>
      <c r="CK23" s="34"/>
    </row>
    <row r="24" spans="1:89" ht="36.75" customHeight="1" outlineLevel="1" x14ac:dyDescent="0.2">
      <c r="A24" s="192" t="s">
        <v>153</v>
      </c>
      <c r="B24" s="129" t="str">
        <f>IF(D24=0,"NE",SUM(E24:FC24)/COUNTA(E24:FC24)*100)</f>
        <v>NE</v>
      </c>
      <c r="C24" s="132" t="str">
        <f>IF(D24=0,"NE",IF(AND(B24&gt;=B$6,D24&gt;=3),"OUI","NON"))</f>
        <v>NE</v>
      </c>
      <c r="D24" s="131">
        <f>COUNTA(E24:FC24)</f>
        <v>0</v>
      </c>
      <c r="E24" s="133"/>
      <c r="F24" s="134"/>
      <c r="G24" s="135"/>
      <c r="H24" s="175"/>
      <c r="I24" s="133"/>
      <c r="J24" s="134"/>
      <c r="K24" s="134"/>
      <c r="L24" s="133"/>
      <c r="M24" s="133"/>
      <c r="N24" s="133"/>
      <c r="O24" s="133"/>
      <c r="P24" s="136"/>
      <c r="Q24" s="133"/>
      <c r="R24" s="134"/>
      <c r="S24" s="133"/>
      <c r="T24" s="133"/>
      <c r="U24" s="133"/>
      <c r="V24" s="133"/>
      <c r="W24" s="133"/>
      <c r="X24" s="133"/>
      <c r="Y24" s="135"/>
      <c r="Z24" s="133"/>
      <c r="AA24" s="133"/>
      <c r="AB24" s="135"/>
      <c r="AC24" s="133"/>
      <c r="AD24" s="133"/>
      <c r="AE24" s="135"/>
      <c r="AF24" s="133"/>
      <c r="AG24" s="133"/>
      <c r="AH24" s="135"/>
      <c r="AI24" s="133"/>
      <c r="AJ24" s="133"/>
      <c r="AK24" s="135"/>
      <c r="AL24" s="133"/>
      <c r="AM24" s="133"/>
      <c r="AN24" s="133"/>
      <c r="AO24" s="133"/>
      <c r="AP24" s="133"/>
      <c r="AQ24" s="68"/>
      <c r="AR24" s="10"/>
      <c r="AS24" s="9"/>
      <c r="AT24" s="9"/>
      <c r="AU24" s="10"/>
      <c r="AV24" s="9"/>
      <c r="AW24" s="9"/>
      <c r="AX24" s="9"/>
      <c r="AY24" s="9"/>
      <c r="AZ24" s="9"/>
      <c r="BA24" s="9"/>
      <c r="BB24" s="9"/>
      <c r="BC24" s="9"/>
      <c r="BD24" s="9"/>
      <c r="BE24" s="9"/>
      <c r="BF24" s="9"/>
      <c r="BG24" s="10"/>
      <c r="BH24" s="9"/>
      <c r="BI24" s="9"/>
      <c r="BJ24" s="10"/>
      <c r="BK24" s="9"/>
      <c r="BL24" s="10"/>
      <c r="BM24" s="9"/>
      <c r="BN24" s="9"/>
      <c r="BO24" s="9"/>
      <c r="BP24" s="10"/>
      <c r="BQ24" s="9"/>
      <c r="BR24" s="9"/>
      <c r="BS24" s="9"/>
      <c r="BT24" s="9"/>
      <c r="BU24" s="11"/>
      <c r="BV24" s="9"/>
      <c r="BW24" s="9"/>
      <c r="BX24" s="10"/>
      <c r="BY24" s="9"/>
      <c r="BZ24" s="9"/>
      <c r="CA24" s="9"/>
      <c r="CB24" s="9"/>
      <c r="CC24" s="10"/>
      <c r="CD24" s="10"/>
      <c r="CE24" s="10"/>
      <c r="CF24" s="9"/>
      <c r="CG24" s="138"/>
      <c r="CH24" s="32"/>
      <c r="CI24" s="33"/>
      <c r="CJ24" s="139"/>
      <c r="CK24" s="34"/>
    </row>
    <row r="25" spans="1:89" ht="38.25" customHeight="1" outlineLevel="1" x14ac:dyDescent="0.2">
      <c r="A25" s="192" t="s">
        <v>154</v>
      </c>
      <c r="B25" s="129" t="str">
        <f>IF(D25=0,"NE",SUM(E25:FC25)/COUNTA(E25:FC25)*100)</f>
        <v>NE</v>
      </c>
      <c r="C25" s="132" t="str">
        <f>IF(D25=0,"NE",IF(AND(B25&gt;=B$6,D25&gt;=3),"OUI","NON"))</f>
        <v>NE</v>
      </c>
      <c r="D25" s="131">
        <f>COUNTA(E25:FC25)</f>
        <v>0</v>
      </c>
      <c r="E25" s="133"/>
      <c r="F25" s="134"/>
      <c r="G25" s="135"/>
      <c r="H25" s="175"/>
      <c r="I25" s="133"/>
      <c r="J25" s="134"/>
      <c r="K25" s="134"/>
      <c r="L25" s="133"/>
      <c r="M25" s="133"/>
      <c r="N25" s="133"/>
      <c r="O25" s="133"/>
      <c r="P25" s="136"/>
      <c r="Q25" s="133"/>
      <c r="R25" s="134"/>
      <c r="S25" s="133"/>
      <c r="T25" s="133"/>
      <c r="U25" s="133"/>
      <c r="V25" s="133"/>
      <c r="W25" s="133"/>
      <c r="X25" s="133"/>
      <c r="Y25" s="135"/>
      <c r="Z25" s="133"/>
      <c r="AA25" s="133"/>
      <c r="AB25" s="135"/>
      <c r="AC25" s="133"/>
      <c r="AD25" s="133"/>
      <c r="AE25" s="135"/>
      <c r="AF25" s="133"/>
      <c r="AG25" s="133"/>
      <c r="AH25" s="135"/>
      <c r="AI25" s="133"/>
      <c r="AJ25" s="133"/>
      <c r="AK25" s="135"/>
      <c r="AL25" s="133"/>
      <c r="AM25" s="133"/>
      <c r="AN25" s="133"/>
      <c r="AO25" s="133"/>
      <c r="AP25" s="133"/>
      <c r="AQ25" s="68"/>
      <c r="AR25" s="10"/>
      <c r="AS25" s="9"/>
      <c r="AT25" s="9"/>
      <c r="AU25" s="10"/>
      <c r="AV25" s="9"/>
      <c r="AW25" s="9"/>
      <c r="AX25" s="9"/>
      <c r="AY25" s="9"/>
      <c r="AZ25" s="9"/>
      <c r="BA25" s="9"/>
      <c r="BB25" s="9"/>
      <c r="BC25" s="9"/>
      <c r="BD25" s="9"/>
      <c r="BE25" s="9"/>
      <c r="BF25" s="9"/>
      <c r="BG25" s="10"/>
      <c r="BH25" s="9"/>
      <c r="BI25" s="9"/>
      <c r="BJ25" s="10"/>
      <c r="BK25" s="9"/>
      <c r="BL25" s="10"/>
      <c r="BM25" s="9"/>
      <c r="BN25" s="9"/>
      <c r="BO25" s="9"/>
      <c r="BP25" s="10"/>
      <c r="BQ25" s="9"/>
      <c r="BR25" s="9"/>
      <c r="BS25" s="9"/>
      <c r="BT25" s="9"/>
      <c r="BU25" s="11"/>
      <c r="BV25" s="9"/>
      <c r="BW25" s="9"/>
      <c r="BX25" s="10"/>
      <c r="BY25" s="9"/>
      <c r="BZ25" s="9"/>
      <c r="CA25" s="9"/>
      <c r="CB25" s="9"/>
      <c r="CC25" s="10"/>
      <c r="CD25" s="10"/>
      <c r="CE25" s="10"/>
      <c r="CF25" s="9"/>
      <c r="CG25" s="138"/>
      <c r="CH25" s="32"/>
      <c r="CI25" s="33"/>
      <c r="CJ25" s="139"/>
      <c r="CK25" s="34"/>
    </row>
    <row r="26" spans="1:89" ht="26.25" outlineLevel="1" x14ac:dyDescent="0.2">
      <c r="A26" s="160" t="s">
        <v>114</v>
      </c>
      <c r="B26" s="327" t="s">
        <v>59</v>
      </c>
      <c r="C26" s="327"/>
      <c r="D26" s="327"/>
      <c r="E26" s="327"/>
      <c r="F26" s="327"/>
      <c r="G26" s="327"/>
      <c r="H26" s="327"/>
      <c r="I26" s="327"/>
      <c r="J26" s="327"/>
      <c r="K26" s="327"/>
      <c r="L26" s="327"/>
      <c r="M26" s="327"/>
      <c r="N26" s="327"/>
      <c r="O26" s="327"/>
      <c r="P26" s="327"/>
      <c r="Q26" s="327"/>
      <c r="R26" s="327"/>
      <c r="S26" s="327"/>
      <c r="T26" s="327"/>
      <c r="U26" s="327"/>
      <c r="V26" s="327"/>
      <c r="W26" s="327"/>
      <c r="X26" s="327"/>
      <c r="Y26" s="327"/>
      <c r="Z26" s="327"/>
      <c r="AA26" s="327"/>
      <c r="AB26" s="327"/>
      <c r="AC26" s="327"/>
      <c r="AD26" s="327"/>
      <c r="AE26" s="327"/>
      <c r="AF26" s="327"/>
      <c r="AG26" s="327"/>
      <c r="AH26" s="327"/>
      <c r="AI26" s="327"/>
      <c r="AJ26" s="327"/>
      <c r="AK26" s="327"/>
      <c r="AL26" s="327"/>
      <c r="AM26" s="327"/>
      <c r="AN26" s="327"/>
      <c r="AO26" s="327"/>
      <c r="AP26" s="327"/>
      <c r="AQ26" s="9"/>
      <c r="AR26" s="10"/>
      <c r="AS26" s="9"/>
      <c r="AT26" s="9"/>
      <c r="AU26" s="10"/>
      <c r="AV26" s="9"/>
      <c r="AW26" s="9"/>
      <c r="AX26" s="9"/>
      <c r="AY26" s="9"/>
      <c r="AZ26" s="9"/>
      <c r="BA26" s="9"/>
      <c r="BB26" s="9"/>
      <c r="BC26" s="9"/>
      <c r="BD26" s="9"/>
      <c r="BE26" s="9"/>
      <c r="BF26" s="9"/>
      <c r="BG26" s="10"/>
      <c r="BH26" s="9"/>
      <c r="BI26" s="9"/>
      <c r="BJ26" s="10"/>
      <c r="BK26" s="9"/>
      <c r="BL26" s="10"/>
      <c r="BM26" s="9"/>
      <c r="BN26" s="9"/>
      <c r="BO26" s="9"/>
      <c r="BP26" s="10"/>
      <c r="BQ26" s="9"/>
      <c r="BR26" s="9"/>
      <c r="BS26" s="9"/>
      <c r="BT26" s="9"/>
      <c r="BU26" s="11"/>
      <c r="BV26" s="9"/>
      <c r="BW26" s="9"/>
      <c r="BX26" s="10"/>
      <c r="BY26" s="9"/>
      <c r="BZ26" s="9"/>
      <c r="CA26" s="9"/>
      <c r="CB26" s="9"/>
      <c r="CC26" s="10"/>
      <c r="CD26" s="10"/>
      <c r="CE26" s="10"/>
      <c r="CF26" s="9"/>
      <c r="CG26" s="138"/>
      <c r="CH26" s="32"/>
      <c r="CI26" s="33"/>
      <c r="CJ26" s="139"/>
      <c r="CK26" s="34"/>
    </row>
    <row r="27" spans="1:89" ht="28.15" customHeight="1" outlineLevel="1" x14ac:dyDescent="0.2">
      <c r="A27" s="161" t="s">
        <v>60</v>
      </c>
      <c r="B27" s="327" t="s">
        <v>60</v>
      </c>
      <c r="C27" s="327"/>
      <c r="D27" s="327"/>
      <c r="E27" s="327"/>
      <c r="F27" s="327"/>
      <c r="G27" s="327"/>
      <c r="H27" s="327"/>
      <c r="I27" s="327"/>
      <c r="J27" s="327"/>
      <c r="K27" s="327"/>
      <c r="L27" s="327"/>
      <c r="M27" s="327"/>
      <c r="N27" s="327"/>
      <c r="O27" s="327"/>
      <c r="P27" s="327"/>
      <c r="Q27" s="327"/>
      <c r="R27" s="327"/>
      <c r="S27" s="327"/>
      <c r="T27" s="327"/>
      <c r="U27" s="327"/>
      <c r="V27" s="327"/>
      <c r="W27" s="327"/>
      <c r="X27" s="327"/>
      <c r="Y27" s="327"/>
      <c r="Z27" s="327"/>
      <c r="AA27" s="327"/>
      <c r="AB27" s="327"/>
      <c r="AC27" s="327"/>
      <c r="AD27" s="327"/>
      <c r="AE27" s="327"/>
      <c r="AF27" s="327"/>
      <c r="AG27" s="327"/>
      <c r="AH27" s="327"/>
      <c r="AI27" s="327"/>
      <c r="AJ27" s="327"/>
      <c r="AK27" s="327"/>
      <c r="AL27" s="327"/>
      <c r="AM27" s="327"/>
      <c r="AN27" s="327"/>
      <c r="AO27" s="327"/>
      <c r="AP27" s="327"/>
      <c r="AQ27" s="9"/>
      <c r="AR27" s="10"/>
      <c r="AS27" s="9"/>
      <c r="AT27" s="9"/>
      <c r="AU27" s="10"/>
      <c r="AV27" s="9"/>
      <c r="AW27" s="9"/>
      <c r="AX27" s="9"/>
      <c r="AY27" s="9"/>
      <c r="AZ27" s="9"/>
      <c r="BA27" s="9"/>
      <c r="BB27" s="9"/>
      <c r="BC27" s="9"/>
      <c r="BD27" s="9"/>
      <c r="BE27" s="9"/>
      <c r="BF27" s="9"/>
      <c r="BG27" s="10"/>
      <c r="BH27" s="9"/>
      <c r="BI27" s="9"/>
      <c r="BJ27" s="10"/>
      <c r="BK27" s="9"/>
      <c r="BL27" s="10"/>
      <c r="BM27" s="9"/>
      <c r="BN27" s="9"/>
      <c r="BO27" s="9"/>
      <c r="BP27" s="10"/>
      <c r="BQ27" s="9"/>
      <c r="BR27" s="9"/>
      <c r="BS27" s="9"/>
      <c r="BT27" s="9"/>
      <c r="BU27" s="11"/>
      <c r="BV27" s="9"/>
      <c r="BW27" s="9"/>
      <c r="BX27" s="10"/>
      <c r="BY27" s="9"/>
      <c r="BZ27" s="9"/>
      <c r="CA27" s="9"/>
      <c r="CB27" s="9"/>
      <c r="CC27" s="10"/>
      <c r="CD27" s="10"/>
      <c r="CE27" s="10"/>
      <c r="CF27" s="9"/>
      <c r="CG27" s="138"/>
      <c r="CH27" s="32"/>
      <c r="CI27" s="33"/>
      <c r="CJ27" s="139"/>
      <c r="CK27" s="34"/>
    </row>
    <row r="28" spans="1:89" ht="54.75" customHeight="1" x14ac:dyDescent="0.2">
      <c r="A28" s="328" t="s">
        <v>146</v>
      </c>
      <c r="B28" s="329"/>
      <c r="C28" s="329"/>
      <c r="D28" s="329"/>
      <c r="E28" s="329"/>
      <c r="F28" s="329"/>
      <c r="G28" s="329"/>
      <c r="H28" s="329"/>
      <c r="I28" s="329"/>
      <c r="J28" s="329"/>
      <c r="K28" s="329"/>
      <c r="L28" s="329"/>
      <c r="M28" s="329"/>
      <c r="N28" s="329"/>
      <c r="O28" s="329"/>
      <c r="P28" s="329"/>
      <c r="Q28" s="329"/>
      <c r="R28" s="329"/>
      <c r="S28" s="329"/>
      <c r="T28" s="329"/>
      <c r="U28" s="329"/>
      <c r="V28" s="329"/>
      <c r="W28" s="329"/>
      <c r="X28" s="329"/>
      <c r="Y28" s="329"/>
      <c r="Z28" s="329"/>
      <c r="AA28" s="329"/>
      <c r="AB28" s="329"/>
      <c r="AC28" s="329"/>
      <c r="AD28" s="329"/>
      <c r="AE28" s="329"/>
      <c r="AF28" s="329"/>
      <c r="AG28" s="329"/>
      <c r="AH28" s="329"/>
      <c r="AI28" s="329"/>
      <c r="AJ28" s="329"/>
      <c r="AK28" s="329"/>
      <c r="AL28" s="329"/>
      <c r="AM28" s="329"/>
      <c r="AN28" s="329"/>
      <c r="AO28" s="329"/>
      <c r="AP28" s="329"/>
      <c r="AQ28" s="330"/>
      <c r="AR28" s="330"/>
      <c r="AS28" s="331"/>
      <c r="AT28" s="331"/>
      <c r="AU28" s="331"/>
      <c r="AV28" s="331"/>
      <c r="AW28" s="331"/>
      <c r="AX28" s="331"/>
      <c r="AY28" s="331"/>
      <c r="AZ28" s="331"/>
      <c r="BA28" s="331"/>
      <c r="BB28" s="331"/>
      <c r="BC28" s="331"/>
      <c r="BD28" s="331"/>
      <c r="BE28" s="331"/>
      <c r="BF28" s="331"/>
      <c r="BG28" s="331"/>
      <c r="BH28" s="331"/>
      <c r="BI28" s="331"/>
      <c r="BJ28" s="331"/>
      <c r="BK28" s="331"/>
      <c r="BL28" s="331"/>
      <c r="BM28" s="331"/>
      <c r="BN28" s="331"/>
      <c r="BO28" s="331"/>
      <c r="BP28" s="331"/>
      <c r="BQ28" s="331"/>
      <c r="BR28" s="331"/>
      <c r="BS28" s="331"/>
      <c r="BT28" s="331"/>
      <c r="BU28" s="331"/>
      <c r="BV28" s="331"/>
      <c r="BW28" s="331"/>
      <c r="BX28" s="331"/>
      <c r="BY28" s="331"/>
      <c r="BZ28" s="331"/>
      <c r="CA28" s="331"/>
      <c r="CB28" s="331"/>
      <c r="CC28" s="331"/>
      <c r="CD28" s="331"/>
      <c r="CE28" s="331"/>
      <c r="CF28" s="331"/>
      <c r="CG28" s="331"/>
      <c r="CH28" s="331"/>
      <c r="CI28" s="331"/>
      <c r="CJ28" s="332"/>
      <c r="CK28" s="67"/>
    </row>
    <row r="29" spans="1:89" ht="45.75" customHeight="1" x14ac:dyDescent="0.2">
      <c r="A29" s="127" t="s">
        <v>155</v>
      </c>
      <c r="B29" s="129" t="str">
        <f>IF(D29=0,"NE",SUM(E29:FC29)/COUNTA(E29:FC29)*100)</f>
        <v>NE</v>
      </c>
      <c r="C29" s="130" t="str">
        <f>IF(D29=0,"NE",IF(AND(B29&gt;=B$6,D29&gt;=3),"OUI","NON"))</f>
        <v>NE</v>
      </c>
      <c r="D29" s="131">
        <f>COUNTA(E29:FC29)</f>
        <v>0</v>
      </c>
      <c r="E29" s="17"/>
      <c r="F29" s="16"/>
      <c r="G29" s="10"/>
      <c r="H29" s="19"/>
      <c r="I29" s="15"/>
      <c r="J29" s="15"/>
      <c r="K29" s="15"/>
      <c r="L29" s="15"/>
      <c r="M29" s="10"/>
      <c r="N29" s="15"/>
      <c r="O29" s="15"/>
      <c r="P29" s="15"/>
      <c r="Q29" s="15"/>
      <c r="R29" s="15"/>
      <c r="S29" s="19"/>
      <c r="T29" s="15"/>
      <c r="U29" s="15"/>
      <c r="V29" s="15"/>
      <c r="W29" s="15"/>
      <c r="X29" s="15"/>
      <c r="Y29" s="10"/>
      <c r="Z29" s="15"/>
      <c r="AA29" s="15"/>
      <c r="AB29" s="10"/>
      <c r="AC29" s="15"/>
      <c r="AD29" s="15"/>
      <c r="AE29" s="10"/>
      <c r="AF29" s="15"/>
      <c r="AG29" s="15"/>
      <c r="AH29" s="10"/>
      <c r="AI29" s="15"/>
      <c r="AJ29" s="15"/>
      <c r="AK29" s="11"/>
      <c r="AL29" s="15"/>
      <c r="AM29" s="15"/>
      <c r="AN29" s="15"/>
      <c r="AO29" s="15"/>
      <c r="AP29" s="15"/>
      <c r="AQ29" s="15"/>
      <c r="AR29" s="10"/>
      <c r="AS29" s="15"/>
      <c r="AT29" s="15"/>
      <c r="AU29" s="10"/>
      <c r="AV29" s="15"/>
      <c r="AW29" s="15"/>
      <c r="AX29" s="15"/>
      <c r="AY29" s="15"/>
      <c r="AZ29" s="15"/>
      <c r="BA29" s="15"/>
      <c r="BB29" s="15"/>
      <c r="BC29" s="15"/>
      <c r="BD29" s="15"/>
      <c r="BE29" s="15"/>
      <c r="BF29" s="15"/>
      <c r="BG29" s="10"/>
      <c r="BH29" s="15"/>
      <c r="BI29" s="15"/>
      <c r="BJ29" s="10"/>
      <c r="BK29" s="15"/>
      <c r="BL29" s="10"/>
      <c r="BM29" s="15"/>
      <c r="BN29" s="15"/>
      <c r="BO29" s="15"/>
      <c r="BP29" s="10"/>
      <c r="BQ29" s="15"/>
      <c r="BR29" s="15"/>
      <c r="BS29" s="15"/>
      <c r="BT29" s="15"/>
      <c r="BU29" s="11"/>
      <c r="BV29" s="15"/>
      <c r="BW29" s="15"/>
      <c r="BX29" s="10"/>
      <c r="BY29" s="15"/>
      <c r="BZ29" s="15"/>
      <c r="CA29" s="15"/>
      <c r="CB29" s="15"/>
      <c r="CC29" s="10"/>
      <c r="CD29" s="10"/>
      <c r="CE29" s="10"/>
      <c r="CF29" s="15"/>
      <c r="CG29" s="138"/>
      <c r="CH29" s="32"/>
      <c r="CI29" s="33"/>
      <c r="CJ29" s="139"/>
      <c r="CK29" s="41"/>
    </row>
    <row r="30" spans="1:89" ht="36.75" customHeight="1" x14ac:dyDescent="0.2">
      <c r="A30" s="128" t="s">
        <v>156</v>
      </c>
      <c r="B30" s="129" t="str">
        <f>IF(D30=0,"NE",SUM(E30:FC30)/COUNTA(E30:FC30)*100)</f>
        <v>NE</v>
      </c>
      <c r="C30" s="132" t="str">
        <f>IF(D30=0,"NE",IF(AND(B30&gt;=B$6,D30&gt;=3),"OUI","NON"))</f>
        <v>NE</v>
      </c>
      <c r="D30" s="131">
        <f>COUNTA(E30:FC30)</f>
        <v>0</v>
      </c>
      <c r="E30" s="16"/>
      <c r="F30" s="17"/>
      <c r="G30" s="10"/>
      <c r="H30" s="15"/>
      <c r="I30" s="15"/>
      <c r="J30" s="19"/>
      <c r="K30" s="19"/>
      <c r="L30" s="15"/>
      <c r="M30" s="10"/>
      <c r="N30" s="15"/>
      <c r="O30" s="15"/>
      <c r="P30" s="15"/>
      <c r="Q30" s="15"/>
      <c r="R30" s="15"/>
      <c r="S30" s="15"/>
      <c r="T30" s="15"/>
      <c r="U30" s="15"/>
      <c r="V30" s="15"/>
      <c r="W30" s="15"/>
      <c r="X30" s="15"/>
      <c r="Y30" s="10"/>
      <c r="Z30" s="15"/>
      <c r="AA30" s="15"/>
      <c r="AB30" s="10"/>
      <c r="AC30" s="15"/>
      <c r="AD30" s="15"/>
      <c r="AE30" s="10"/>
      <c r="AF30" s="15"/>
      <c r="AG30" s="15"/>
      <c r="AH30" s="10"/>
      <c r="AI30" s="15"/>
      <c r="AJ30" s="15"/>
      <c r="AK30" s="11"/>
      <c r="AL30" s="15"/>
      <c r="AM30" s="15"/>
      <c r="AN30" s="15"/>
      <c r="AO30" s="15"/>
      <c r="AP30" s="15"/>
      <c r="AQ30" s="15"/>
      <c r="AR30" s="10"/>
      <c r="AS30" s="172"/>
      <c r="AT30" s="172"/>
      <c r="AU30" s="173"/>
      <c r="AV30" s="172"/>
      <c r="AW30" s="172"/>
      <c r="AX30" s="174"/>
      <c r="AY30" s="174"/>
      <c r="AZ30" s="174"/>
      <c r="BA30" s="174"/>
      <c r="BB30" s="172"/>
      <c r="BC30" s="172"/>
      <c r="BD30" s="172"/>
      <c r="BE30" s="172"/>
      <c r="BF30" s="172"/>
      <c r="BG30" s="173"/>
      <c r="BH30" s="15"/>
      <c r="BI30" s="15"/>
      <c r="BJ30" s="10"/>
      <c r="BK30" s="15"/>
      <c r="BL30" s="10"/>
      <c r="BM30" s="15"/>
      <c r="BN30" s="15"/>
      <c r="BO30" s="15"/>
      <c r="BP30" s="10"/>
      <c r="BQ30" s="15"/>
      <c r="BR30" s="15"/>
      <c r="BS30" s="15"/>
      <c r="BT30" s="15"/>
      <c r="BU30" s="11"/>
      <c r="BV30" s="15"/>
      <c r="BW30" s="15"/>
      <c r="BX30" s="10"/>
      <c r="BY30" s="15"/>
      <c r="BZ30" s="15"/>
      <c r="CA30" s="15"/>
      <c r="CB30" s="15"/>
      <c r="CC30" s="10"/>
      <c r="CD30" s="10"/>
      <c r="CE30" s="10"/>
      <c r="CF30" s="15"/>
      <c r="CG30" s="138"/>
      <c r="CH30" s="32"/>
      <c r="CI30" s="33"/>
      <c r="CJ30" s="139"/>
      <c r="CK30" s="41"/>
    </row>
    <row r="31" spans="1:89" ht="75" customHeight="1" outlineLevel="1" x14ac:dyDescent="0.2">
      <c r="A31" s="151" t="s">
        <v>61</v>
      </c>
      <c r="B31" s="297" t="s">
        <v>62</v>
      </c>
      <c r="C31" s="297"/>
      <c r="D31" s="297"/>
      <c r="E31" s="297"/>
      <c r="F31" s="297"/>
      <c r="G31" s="297"/>
      <c r="H31" s="297"/>
      <c r="I31" s="297"/>
      <c r="J31" s="297"/>
      <c r="K31" s="297"/>
      <c r="L31" s="297"/>
      <c r="M31" s="297"/>
      <c r="N31" s="297"/>
      <c r="O31" s="297"/>
      <c r="P31" s="297"/>
      <c r="Q31" s="297"/>
      <c r="R31" s="297"/>
      <c r="S31" s="297"/>
      <c r="T31" s="297"/>
      <c r="U31" s="297"/>
      <c r="V31" s="297"/>
      <c r="W31" s="297"/>
      <c r="X31" s="297"/>
      <c r="Y31" s="297"/>
      <c r="Z31" s="297"/>
      <c r="AA31" s="297"/>
      <c r="AB31" s="297"/>
      <c r="AC31" s="297"/>
      <c r="AD31" s="297"/>
      <c r="AE31" s="297"/>
      <c r="AF31" s="297"/>
      <c r="AG31" s="297"/>
      <c r="AH31" s="297"/>
      <c r="AI31" s="297"/>
      <c r="AJ31" s="297"/>
      <c r="AK31" s="297"/>
      <c r="AL31" s="297"/>
      <c r="AM31" s="297"/>
      <c r="AN31" s="297"/>
      <c r="AO31" s="297"/>
      <c r="AP31" s="297"/>
      <c r="AQ31" s="70"/>
      <c r="AR31" s="10"/>
      <c r="AS31" s="172"/>
      <c r="AT31" s="172"/>
      <c r="AU31" s="173"/>
      <c r="AV31" s="172"/>
      <c r="AW31" s="172"/>
      <c r="AX31" s="174"/>
      <c r="AY31" s="174"/>
      <c r="AZ31" s="174"/>
      <c r="BA31" s="174"/>
      <c r="BB31" s="172"/>
      <c r="BC31" s="172"/>
      <c r="BD31" s="172"/>
      <c r="BE31" s="172"/>
      <c r="BF31" s="172"/>
      <c r="BG31" s="173"/>
      <c r="BH31" s="15"/>
      <c r="BI31" s="15"/>
      <c r="BJ31" s="10"/>
      <c r="BK31" s="15"/>
      <c r="BL31" s="10"/>
      <c r="BM31" s="15"/>
      <c r="BN31" s="15"/>
      <c r="BO31" s="15"/>
      <c r="BP31" s="10"/>
      <c r="BQ31" s="15"/>
      <c r="BR31" s="15"/>
      <c r="BS31" s="15"/>
      <c r="BT31" s="15"/>
      <c r="BU31" s="11"/>
      <c r="BV31" s="15"/>
      <c r="BW31" s="15"/>
      <c r="BX31" s="10"/>
      <c r="BY31" s="15"/>
      <c r="BZ31" s="15"/>
      <c r="CA31" s="15"/>
      <c r="CB31" s="15"/>
      <c r="CC31" s="10"/>
      <c r="CD31" s="10"/>
      <c r="CE31" s="10"/>
      <c r="CF31" s="15"/>
      <c r="CG31" s="138"/>
      <c r="CH31" s="32"/>
      <c r="CI31" s="33"/>
      <c r="CJ31" s="139"/>
      <c r="CK31" s="41"/>
    </row>
    <row r="32" spans="1:89" ht="39.75" customHeight="1" outlineLevel="1" x14ac:dyDescent="0.2">
      <c r="A32" s="193" t="s">
        <v>157</v>
      </c>
      <c r="B32" s="129" t="str">
        <f>IF(D32=0,"NE",SUM(E32:FC32)/COUNTA(E32:FC32)*100)</f>
        <v>NE</v>
      </c>
      <c r="C32" s="132" t="str">
        <f>IF(D32=0,"NE",IF(AND(B32&gt;=B$6,D32&gt;=3),"OUI","NON"))</f>
        <v>NE</v>
      </c>
      <c r="D32" s="131">
        <f>COUNTA(E32:FC32)</f>
        <v>0</v>
      </c>
      <c r="E32" s="17"/>
      <c r="F32" s="16"/>
      <c r="G32" s="10"/>
      <c r="H32" s="19"/>
      <c r="I32" s="15"/>
      <c r="J32" s="15"/>
      <c r="K32" s="15"/>
      <c r="L32" s="15"/>
      <c r="M32" s="10"/>
      <c r="N32" s="15"/>
      <c r="O32" s="15"/>
      <c r="P32" s="15"/>
      <c r="Q32" s="15"/>
      <c r="R32" s="15"/>
      <c r="S32" s="19"/>
      <c r="T32" s="15"/>
      <c r="U32" s="15"/>
      <c r="V32" s="15"/>
      <c r="W32" s="15"/>
      <c r="X32" s="15"/>
      <c r="Y32" s="10"/>
      <c r="Z32" s="15"/>
      <c r="AA32" s="15"/>
      <c r="AB32" s="10"/>
      <c r="AC32" s="15"/>
      <c r="AD32" s="15"/>
      <c r="AE32" s="10"/>
      <c r="AF32" s="15"/>
      <c r="AG32" s="15"/>
      <c r="AH32" s="10"/>
      <c r="AI32" s="15"/>
      <c r="AJ32" s="15"/>
      <c r="AK32" s="11"/>
      <c r="AL32" s="15"/>
      <c r="AM32" s="15"/>
      <c r="AN32" s="15"/>
      <c r="AO32" s="15"/>
      <c r="AP32" s="15"/>
      <c r="AQ32" s="15"/>
      <c r="AR32" s="10"/>
      <c r="AS32" s="172"/>
      <c r="AT32" s="172"/>
      <c r="AU32" s="173"/>
      <c r="AV32" s="172"/>
      <c r="AW32" s="172"/>
      <c r="AX32" s="174"/>
      <c r="AY32" s="174"/>
      <c r="AZ32" s="174"/>
      <c r="BA32" s="174"/>
      <c r="BB32" s="172"/>
      <c r="BC32" s="172"/>
      <c r="BD32" s="172"/>
      <c r="BE32" s="172"/>
      <c r="BF32" s="172"/>
      <c r="BG32" s="173"/>
      <c r="BH32" s="15"/>
      <c r="BI32" s="15"/>
      <c r="BJ32" s="10"/>
      <c r="BK32" s="15"/>
      <c r="BL32" s="10"/>
      <c r="BM32" s="15"/>
      <c r="BN32" s="15"/>
      <c r="BO32" s="15"/>
      <c r="BP32" s="10"/>
      <c r="BQ32" s="15"/>
      <c r="BR32" s="15"/>
      <c r="BS32" s="15"/>
      <c r="BT32" s="15"/>
      <c r="BU32" s="11"/>
      <c r="BV32" s="15"/>
      <c r="BW32" s="15"/>
      <c r="BX32" s="10"/>
      <c r="BY32" s="15"/>
      <c r="BZ32" s="15"/>
      <c r="CA32" s="15"/>
      <c r="CB32" s="15"/>
      <c r="CC32" s="10"/>
      <c r="CD32" s="10"/>
      <c r="CE32" s="10"/>
      <c r="CF32" s="15"/>
      <c r="CG32" s="138"/>
      <c r="CH32" s="32"/>
      <c r="CI32" s="33"/>
      <c r="CJ32" s="139"/>
      <c r="CK32" s="41"/>
    </row>
    <row r="33" spans="1:89" ht="41.25" customHeight="1" outlineLevel="1" x14ac:dyDescent="0.2">
      <c r="A33" s="193" t="s">
        <v>158</v>
      </c>
      <c r="B33" s="129" t="str">
        <f>IF(D33=0,"NE",SUM(E33:FC33)/COUNTA(E33:FC33)*100)</f>
        <v>NE</v>
      </c>
      <c r="C33" s="132" t="str">
        <f>IF(D33=0,"NE",IF(AND(B33&gt;=B$6,D33&gt;=3),"OUI","NON"))</f>
        <v>NE</v>
      </c>
      <c r="D33" s="131">
        <f>COUNTA(E33:FC33)</f>
        <v>0</v>
      </c>
      <c r="E33" s="17"/>
      <c r="F33" s="16"/>
      <c r="G33" s="10"/>
      <c r="H33" s="19"/>
      <c r="I33" s="15"/>
      <c r="J33" s="15"/>
      <c r="K33" s="15"/>
      <c r="L33" s="15"/>
      <c r="M33" s="10"/>
      <c r="N33" s="15"/>
      <c r="O33" s="15"/>
      <c r="P33" s="15"/>
      <c r="Q33" s="15"/>
      <c r="R33" s="15"/>
      <c r="S33" s="19"/>
      <c r="T33" s="15"/>
      <c r="U33" s="15"/>
      <c r="V33" s="15"/>
      <c r="W33" s="15"/>
      <c r="X33" s="15"/>
      <c r="Y33" s="10"/>
      <c r="Z33" s="15"/>
      <c r="AA33" s="15"/>
      <c r="AB33" s="10"/>
      <c r="AC33" s="15"/>
      <c r="AD33" s="15"/>
      <c r="AE33" s="10"/>
      <c r="AF33" s="15"/>
      <c r="AG33" s="15"/>
      <c r="AH33" s="10"/>
      <c r="AI33" s="15"/>
      <c r="AJ33" s="15"/>
      <c r="AK33" s="11"/>
      <c r="AL33" s="15"/>
      <c r="AM33" s="15"/>
      <c r="AN33" s="15"/>
      <c r="AO33" s="15"/>
      <c r="AP33" s="15"/>
      <c r="AQ33" s="15"/>
      <c r="AR33" s="10"/>
      <c r="AS33" s="172"/>
      <c r="AT33" s="172"/>
      <c r="AU33" s="173"/>
      <c r="AV33" s="172"/>
      <c r="AW33" s="172"/>
      <c r="AX33" s="174"/>
      <c r="AY33" s="174"/>
      <c r="AZ33" s="174"/>
      <c r="BA33" s="174"/>
      <c r="BB33" s="172"/>
      <c r="BC33" s="172"/>
      <c r="BD33" s="172"/>
      <c r="BE33" s="172"/>
      <c r="BF33" s="172"/>
      <c r="BG33" s="173"/>
      <c r="BH33" s="15"/>
      <c r="BI33" s="15"/>
      <c r="BJ33" s="10"/>
      <c r="BK33" s="15"/>
      <c r="BL33" s="10"/>
      <c r="BM33" s="15"/>
      <c r="BN33" s="15"/>
      <c r="BO33" s="15"/>
      <c r="BP33" s="10"/>
      <c r="BQ33" s="15"/>
      <c r="BR33" s="15"/>
      <c r="BS33" s="15"/>
      <c r="BT33" s="15"/>
      <c r="BU33" s="11"/>
      <c r="BV33" s="15"/>
      <c r="BW33" s="15"/>
      <c r="BX33" s="10"/>
      <c r="BY33" s="15"/>
      <c r="BZ33" s="15"/>
      <c r="CA33" s="15"/>
      <c r="CB33" s="15"/>
      <c r="CC33" s="10"/>
      <c r="CD33" s="10"/>
      <c r="CE33" s="10"/>
      <c r="CF33" s="15"/>
      <c r="CG33" s="138"/>
      <c r="CH33" s="32"/>
      <c r="CI33" s="33"/>
      <c r="CJ33" s="139"/>
      <c r="CK33" s="41"/>
    </row>
    <row r="34" spans="1:89" ht="44.25" customHeight="1" outlineLevel="1" x14ac:dyDescent="0.2">
      <c r="A34" s="193" t="s">
        <v>159</v>
      </c>
      <c r="B34" s="129" t="str">
        <f>IF(D34=0,"NE",SUM(E34:FC34)/COUNTA(E34:FC34)*100)</f>
        <v>NE</v>
      </c>
      <c r="C34" s="132" t="str">
        <f>IF(D34=0,"NE",IF(AND(B34&gt;=B$6,D34&gt;=3),"OUI","NON"))</f>
        <v>NE</v>
      </c>
      <c r="D34" s="131">
        <f>COUNTA(E34:FC34)</f>
        <v>0</v>
      </c>
      <c r="E34" s="17"/>
      <c r="F34" s="16"/>
      <c r="G34" s="10"/>
      <c r="H34" s="19"/>
      <c r="I34" s="15"/>
      <c r="J34" s="15"/>
      <c r="K34" s="15"/>
      <c r="L34" s="15"/>
      <c r="M34" s="10"/>
      <c r="N34" s="15"/>
      <c r="O34" s="15"/>
      <c r="P34" s="15"/>
      <c r="Q34" s="15"/>
      <c r="R34" s="15"/>
      <c r="S34" s="19"/>
      <c r="T34" s="15"/>
      <c r="U34" s="15"/>
      <c r="V34" s="15"/>
      <c r="W34" s="15"/>
      <c r="X34" s="15"/>
      <c r="Y34" s="10"/>
      <c r="Z34" s="15"/>
      <c r="AA34" s="15"/>
      <c r="AB34" s="10"/>
      <c r="AC34" s="15"/>
      <c r="AD34" s="15"/>
      <c r="AE34" s="10"/>
      <c r="AF34" s="15"/>
      <c r="AG34" s="15"/>
      <c r="AH34" s="10"/>
      <c r="AI34" s="15"/>
      <c r="AJ34" s="15"/>
      <c r="AK34" s="11"/>
      <c r="AL34" s="15"/>
      <c r="AM34" s="15"/>
      <c r="AN34" s="15"/>
      <c r="AO34" s="15"/>
      <c r="AP34" s="15"/>
      <c r="AQ34" s="15"/>
      <c r="AR34" s="10"/>
      <c r="AS34" s="172"/>
      <c r="AT34" s="172"/>
      <c r="AU34" s="173"/>
      <c r="AV34" s="172"/>
      <c r="AW34" s="172"/>
      <c r="AX34" s="174"/>
      <c r="AY34" s="174"/>
      <c r="AZ34" s="174"/>
      <c r="BA34" s="174"/>
      <c r="BB34" s="172"/>
      <c r="BC34" s="172"/>
      <c r="BD34" s="172"/>
      <c r="BE34" s="172"/>
      <c r="BF34" s="172"/>
      <c r="BG34" s="173"/>
      <c r="BH34" s="15"/>
      <c r="BI34" s="15"/>
      <c r="BJ34" s="10"/>
      <c r="BK34" s="15"/>
      <c r="BL34" s="10"/>
      <c r="BM34" s="15"/>
      <c r="BN34" s="15"/>
      <c r="BO34" s="15"/>
      <c r="BP34" s="10"/>
      <c r="BQ34" s="15"/>
      <c r="BR34" s="15"/>
      <c r="BS34" s="15"/>
      <c r="BT34" s="15"/>
      <c r="BU34" s="11"/>
      <c r="BV34" s="15"/>
      <c r="BW34" s="15"/>
      <c r="BX34" s="10"/>
      <c r="BY34" s="15"/>
      <c r="BZ34" s="15"/>
      <c r="CA34" s="15"/>
      <c r="CB34" s="15"/>
      <c r="CC34" s="10"/>
      <c r="CD34" s="10"/>
      <c r="CE34" s="10"/>
      <c r="CF34" s="15"/>
      <c r="CG34" s="138"/>
      <c r="CH34" s="32"/>
      <c r="CI34" s="33"/>
      <c r="CJ34" s="139"/>
      <c r="CK34" s="41"/>
    </row>
    <row r="35" spans="1:89" ht="41.25" customHeight="1" x14ac:dyDescent="0.2">
      <c r="A35" s="127" t="s">
        <v>160</v>
      </c>
      <c r="B35" s="129" t="str">
        <f>IF(D35=0,"NE",SUM(E35:FC35)/COUNTA(E35:FC35)*100)</f>
        <v>NE</v>
      </c>
      <c r="C35" s="132" t="str">
        <f>IF(D35=0,"NE",IF(AND(B35&gt;=B$6,D35&gt;=3),"OUI","NON"))</f>
        <v>NE</v>
      </c>
      <c r="D35" s="131">
        <f>COUNTA(E35:FC35)</f>
        <v>0</v>
      </c>
      <c r="E35" s="17"/>
      <c r="F35" s="16"/>
      <c r="G35" s="18"/>
      <c r="H35" s="15"/>
      <c r="I35" s="15"/>
      <c r="J35" s="15"/>
      <c r="K35" s="15"/>
      <c r="L35" s="15"/>
      <c r="M35" s="10"/>
      <c r="N35" s="15"/>
      <c r="O35" s="15"/>
      <c r="P35" s="19"/>
      <c r="Q35" s="19"/>
      <c r="R35" s="15"/>
      <c r="S35" s="15"/>
      <c r="T35" s="15"/>
      <c r="U35" s="15"/>
      <c r="V35" s="19"/>
      <c r="W35" s="15"/>
      <c r="X35" s="15"/>
      <c r="Y35" s="10"/>
      <c r="Z35" s="15"/>
      <c r="AA35" s="15"/>
      <c r="AB35" s="10"/>
      <c r="AC35" s="15"/>
      <c r="AD35" s="15"/>
      <c r="AE35" s="10"/>
      <c r="AF35" s="15"/>
      <c r="AG35" s="15"/>
      <c r="AH35" s="10"/>
      <c r="AI35" s="15"/>
      <c r="AJ35" s="15"/>
      <c r="AK35" s="11"/>
      <c r="AL35" s="15"/>
      <c r="AM35" s="15"/>
      <c r="AN35" s="15"/>
      <c r="AO35" s="15"/>
      <c r="AP35" s="15"/>
      <c r="AQ35" s="15"/>
      <c r="AR35" s="10"/>
      <c r="AS35" s="172"/>
      <c r="AT35" s="172"/>
      <c r="AU35" s="173"/>
      <c r="AV35" s="172"/>
      <c r="AW35" s="172"/>
      <c r="AX35" s="172"/>
      <c r="AY35" s="172"/>
      <c r="AZ35" s="172"/>
      <c r="BA35" s="172"/>
      <c r="BB35" s="172"/>
      <c r="BC35" s="172"/>
      <c r="BD35" s="172"/>
      <c r="BE35" s="172"/>
      <c r="BF35" s="172"/>
      <c r="BG35" s="173"/>
      <c r="BH35" s="15"/>
      <c r="BI35" s="15"/>
      <c r="BJ35" s="10"/>
      <c r="BK35" s="15"/>
      <c r="BL35" s="10"/>
      <c r="BM35" s="15"/>
      <c r="BN35" s="15"/>
      <c r="BO35" s="15"/>
      <c r="BP35" s="10"/>
      <c r="BQ35" s="15"/>
      <c r="BR35" s="15"/>
      <c r="BS35" s="15"/>
      <c r="BT35" s="15"/>
      <c r="BU35" s="11"/>
      <c r="BV35" s="15"/>
      <c r="BW35" s="15"/>
      <c r="BX35" s="10"/>
      <c r="BY35" s="15"/>
      <c r="BZ35" s="15"/>
      <c r="CA35" s="15"/>
      <c r="CB35" s="15"/>
      <c r="CC35" s="10"/>
      <c r="CD35" s="10"/>
      <c r="CE35" s="10"/>
      <c r="CF35" s="15"/>
      <c r="CG35" s="138"/>
      <c r="CH35" s="32"/>
      <c r="CI35" s="33"/>
      <c r="CJ35" s="139"/>
      <c r="CK35" s="41"/>
    </row>
    <row r="36" spans="1:89" ht="26.25" outlineLevel="1" x14ac:dyDescent="0.2">
      <c r="A36" s="151" t="s">
        <v>63</v>
      </c>
      <c r="B36" s="297" t="s">
        <v>65</v>
      </c>
      <c r="C36" s="297"/>
      <c r="D36" s="297"/>
      <c r="E36" s="297"/>
      <c r="F36" s="297"/>
      <c r="G36" s="297"/>
      <c r="H36" s="297"/>
      <c r="I36" s="297"/>
      <c r="J36" s="297"/>
      <c r="K36" s="297"/>
      <c r="L36" s="297"/>
      <c r="M36" s="297"/>
      <c r="N36" s="297"/>
      <c r="O36" s="297"/>
      <c r="P36" s="297"/>
      <c r="Q36" s="297"/>
      <c r="R36" s="297"/>
      <c r="S36" s="297"/>
      <c r="T36" s="297"/>
      <c r="U36" s="297"/>
      <c r="V36" s="297"/>
      <c r="W36" s="297"/>
      <c r="X36" s="297"/>
      <c r="Y36" s="297"/>
      <c r="Z36" s="297"/>
      <c r="AA36" s="297"/>
      <c r="AB36" s="297"/>
      <c r="AC36" s="297"/>
      <c r="AD36" s="297"/>
      <c r="AE36" s="297"/>
      <c r="AF36" s="297"/>
      <c r="AG36" s="297"/>
      <c r="AH36" s="297"/>
      <c r="AI36" s="297"/>
      <c r="AJ36" s="297"/>
      <c r="AK36" s="297"/>
      <c r="AL36" s="297"/>
      <c r="AM36" s="297"/>
      <c r="AN36" s="297"/>
      <c r="AO36" s="297"/>
      <c r="AP36" s="297"/>
      <c r="AQ36" s="15"/>
      <c r="AR36" s="10"/>
      <c r="AS36" s="172"/>
      <c r="AT36" s="172"/>
      <c r="AU36" s="173"/>
      <c r="AV36" s="172"/>
      <c r="AW36" s="172"/>
      <c r="AX36" s="172"/>
      <c r="AY36" s="172"/>
      <c r="AZ36" s="172"/>
      <c r="BA36" s="172"/>
      <c r="BB36" s="172"/>
      <c r="BC36" s="172"/>
      <c r="BD36" s="172"/>
      <c r="BE36" s="172"/>
      <c r="BF36" s="172"/>
      <c r="BG36" s="173"/>
      <c r="BH36" s="15"/>
      <c r="BI36" s="15"/>
      <c r="BJ36" s="10"/>
      <c r="BK36" s="15"/>
      <c r="BL36" s="10"/>
      <c r="BM36" s="15"/>
      <c r="BN36" s="15"/>
      <c r="BO36" s="15"/>
      <c r="BP36" s="10"/>
      <c r="BQ36" s="15"/>
      <c r="BR36" s="15"/>
      <c r="BS36" s="15"/>
      <c r="BT36" s="15"/>
      <c r="BU36" s="11"/>
      <c r="BV36" s="15"/>
      <c r="BW36" s="15"/>
      <c r="BX36" s="10"/>
      <c r="BY36" s="15"/>
      <c r="BZ36" s="15"/>
      <c r="CA36" s="15"/>
      <c r="CB36" s="15"/>
      <c r="CC36" s="10"/>
      <c r="CD36" s="10"/>
      <c r="CE36" s="10"/>
      <c r="CF36" s="15"/>
      <c r="CG36" s="138"/>
      <c r="CH36" s="32"/>
      <c r="CI36" s="33"/>
      <c r="CJ36" s="139"/>
      <c r="CK36" s="41"/>
    </row>
    <row r="37" spans="1:89" ht="26.25" outlineLevel="1" x14ac:dyDescent="0.2">
      <c r="A37" s="151" t="s">
        <v>64</v>
      </c>
      <c r="B37" s="297" t="s">
        <v>66</v>
      </c>
      <c r="C37" s="297"/>
      <c r="D37" s="297"/>
      <c r="E37" s="297"/>
      <c r="F37" s="297"/>
      <c r="G37" s="297"/>
      <c r="H37" s="297"/>
      <c r="I37" s="297"/>
      <c r="J37" s="297"/>
      <c r="K37" s="297"/>
      <c r="L37" s="297"/>
      <c r="M37" s="297"/>
      <c r="N37" s="297"/>
      <c r="O37" s="297"/>
      <c r="P37" s="297"/>
      <c r="Q37" s="297"/>
      <c r="R37" s="297"/>
      <c r="S37" s="297"/>
      <c r="T37" s="297"/>
      <c r="U37" s="297"/>
      <c r="V37" s="297"/>
      <c r="W37" s="297"/>
      <c r="X37" s="297"/>
      <c r="Y37" s="297"/>
      <c r="Z37" s="297"/>
      <c r="AA37" s="297"/>
      <c r="AB37" s="297"/>
      <c r="AC37" s="297"/>
      <c r="AD37" s="297"/>
      <c r="AE37" s="297"/>
      <c r="AF37" s="297"/>
      <c r="AG37" s="297"/>
      <c r="AH37" s="297"/>
      <c r="AI37" s="297"/>
      <c r="AJ37" s="297"/>
      <c r="AK37" s="297"/>
      <c r="AL37" s="297"/>
      <c r="AM37" s="297"/>
      <c r="AN37" s="297"/>
      <c r="AO37" s="297"/>
      <c r="AP37" s="297"/>
      <c r="AQ37" s="15"/>
      <c r="AR37" s="10"/>
      <c r="AS37" s="172"/>
      <c r="AT37" s="172"/>
      <c r="AU37" s="173"/>
      <c r="AV37" s="172"/>
      <c r="AW37" s="172"/>
      <c r="AX37" s="172"/>
      <c r="AY37" s="172"/>
      <c r="AZ37" s="172"/>
      <c r="BA37" s="172"/>
      <c r="BB37" s="172"/>
      <c r="BC37" s="172"/>
      <c r="BD37" s="172"/>
      <c r="BE37" s="172"/>
      <c r="BF37" s="172"/>
      <c r="BG37" s="173"/>
      <c r="BH37" s="15"/>
      <c r="BI37" s="15"/>
      <c r="BJ37" s="10"/>
      <c r="BK37" s="15"/>
      <c r="BL37" s="10"/>
      <c r="BM37" s="15"/>
      <c r="BN37" s="15"/>
      <c r="BO37" s="15"/>
      <c r="BP37" s="10"/>
      <c r="BQ37" s="15"/>
      <c r="BR37" s="15"/>
      <c r="BS37" s="15"/>
      <c r="BT37" s="15"/>
      <c r="BU37" s="11"/>
      <c r="BV37" s="15"/>
      <c r="BW37" s="15"/>
      <c r="BX37" s="10"/>
      <c r="BY37" s="15"/>
      <c r="BZ37" s="15"/>
      <c r="CA37" s="15"/>
      <c r="CB37" s="15"/>
      <c r="CC37" s="10"/>
      <c r="CD37" s="10"/>
      <c r="CE37" s="10"/>
      <c r="CF37" s="15"/>
      <c r="CG37" s="138"/>
      <c r="CH37" s="32"/>
      <c r="CI37" s="33"/>
      <c r="CJ37" s="139"/>
      <c r="CK37" s="41"/>
    </row>
    <row r="38" spans="1:89" ht="36.75" customHeight="1" x14ac:dyDescent="0.2">
      <c r="A38" s="128" t="s">
        <v>161</v>
      </c>
      <c r="B38" s="129" t="str">
        <f>IF(D38=0,"NE",SUM(E38:FC38)/COUNTA(E38:FC38)*100)</f>
        <v>NE</v>
      </c>
      <c r="C38" s="132" t="str">
        <f>IF(D38=0,"NE",IF(AND(B38&gt;=B$6,D38&gt;=3),"OUI","NON"))</f>
        <v>NE</v>
      </c>
      <c r="D38" s="131">
        <f>COUNTA(E38:FC38)</f>
        <v>0</v>
      </c>
      <c r="E38" s="16"/>
      <c r="F38" s="16"/>
      <c r="G38" s="10"/>
      <c r="H38" s="19"/>
      <c r="I38" s="15"/>
      <c r="J38" s="15"/>
      <c r="K38" s="15"/>
      <c r="L38" s="15"/>
      <c r="M38" s="10"/>
      <c r="N38" s="15"/>
      <c r="O38" s="15"/>
      <c r="P38" s="15"/>
      <c r="Q38" s="15"/>
      <c r="R38" s="15"/>
      <c r="S38" s="15"/>
      <c r="T38" s="15"/>
      <c r="U38" s="15"/>
      <c r="V38" s="15"/>
      <c r="W38" s="15"/>
      <c r="X38" s="15"/>
      <c r="Y38" s="10"/>
      <c r="Z38" s="15"/>
      <c r="AA38" s="15"/>
      <c r="AB38" s="10"/>
      <c r="AC38" s="15"/>
      <c r="AD38" s="15"/>
      <c r="AE38" s="10"/>
      <c r="AF38" s="15"/>
      <c r="AG38" s="15"/>
      <c r="AH38" s="10"/>
      <c r="AI38" s="15"/>
      <c r="AJ38" s="15"/>
      <c r="AK38" s="11"/>
      <c r="AL38" s="15"/>
      <c r="AM38" s="15"/>
      <c r="AN38" s="15"/>
      <c r="AO38" s="15"/>
      <c r="AP38" s="15"/>
      <c r="AQ38" s="72"/>
      <c r="AR38" s="10"/>
      <c r="AS38" s="172"/>
      <c r="AT38" s="172"/>
      <c r="AU38" s="173"/>
      <c r="AV38" s="172"/>
      <c r="AW38" s="172"/>
      <c r="AX38" s="172"/>
      <c r="AY38" s="172"/>
      <c r="AZ38" s="172"/>
      <c r="BA38" s="172"/>
      <c r="BB38" s="172"/>
      <c r="BC38" s="172"/>
      <c r="BD38" s="172"/>
      <c r="BE38" s="172"/>
      <c r="BF38" s="172"/>
      <c r="BG38" s="173"/>
      <c r="BH38" s="15"/>
      <c r="BI38" s="15"/>
      <c r="BJ38" s="10"/>
      <c r="BK38" s="15"/>
      <c r="BL38" s="10"/>
      <c r="BM38" s="15"/>
      <c r="BN38" s="15"/>
      <c r="BO38" s="15"/>
      <c r="BP38" s="10"/>
      <c r="BQ38" s="15"/>
      <c r="BR38" s="15"/>
      <c r="BS38" s="15"/>
      <c r="BT38" s="15"/>
      <c r="BU38" s="11"/>
      <c r="BV38" s="15"/>
      <c r="BW38" s="15"/>
      <c r="BX38" s="10"/>
      <c r="BY38" s="15"/>
      <c r="BZ38" s="15"/>
      <c r="CA38" s="15"/>
      <c r="CB38" s="15"/>
      <c r="CC38" s="10"/>
      <c r="CD38" s="10"/>
      <c r="CE38" s="10"/>
      <c r="CF38" s="15"/>
      <c r="CG38" s="138"/>
      <c r="CH38" s="32"/>
      <c r="CI38" s="33"/>
      <c r="CJ38" s="139"/>
      <c r="CK38" s="41"/>
    </row>
    <row r="39" spans="1:89" ht="41.25" customHeight="1" x14ac:dyDescent="0.2">
      <c r="A39" s="328" t="s">
        <v>147</v>
      </c>
      <c r="B39" s="334"/>
      <c r="C39" s="329"/>
      <c r="D39" s="334"/>
      <c r="E39" s="334"/>
      <c r="F39" s="334"/>
      <c r="G39" s="334"/>
      <c r="H39" s="334"/>
      <c r="I39" s="334"/>
      <c r="J39" s="334"/>
      <c r="K39" s="334"/>
      <c r="L39" s="334"/>
      <c r="M39" s="334"/>
      <c r="N39" s="334"/>
      <c r="O39" s="334"/>
      <c r="P39" s="334"/>
      <c r="Q39" s="334"/>
      <c r="R39" s="334"/>
      <c r="S39" s="334"/>
      <c r="T39" s="334"/>
      <c r="U39" s="334"/>
      <c r="V39" s="334"/>
      <c r="W39" s="334"/>
      <c r="X39" s="334"/>
      <c r="Y39" s="334"/>
      <c r="Z39" s="334"/>
      <c r="AA39" s="334"/>
      <c r="AB39" s="334"/>
      <c r="AC39" s="334"/>
      <c r="AD39" s="334"/>
      <c r="AE39" s="334"/>
      <c r="AF39" s="334"/>
      <c r="AG39" s="334"/>
      <c r="AH39" s="334"/>
      <c r="AI39" s="334"/>
      <c r="AJ39" s="334"/>
      <c r="AK39" s="334"/>
      <c r="AL39" s="334"/>
      <c r="AM39" s="334"/>
      <c r="AN39" s="334"/>
      <c r="AO39" s="334"/>
      <c r="AP39" s="334"/>
      <c r="AQ39" s="331"/>
      <c r="AR39" s="331"/>
      <c r="AS39" s="331"/>
      <c r="AT39" s="331"/>
      <c r="AU39" s="331"/>
      <c r="AV39" s="331"/>
      <c r="AW39" s="331"/>
      <c r="AX39" s="331"/>
      <c r="AY39" s="331"/>
      <c r="AZ39" s="331"/>
      <c r="BA39" s="331"/>
      <c r="BB39" s="331"/>
      <c r="BC39" s="331"/>
      <c r="BD39" s="331"/>
      <c r="BE39" s="331"/>
      <c r="BF39" s="331"/>
      <c r="BG39" s="331"/>
      <c r="BH39" s="331"/>
      <c r="BI39" s="331"/>
      <c r="BJ39" s="331"/>
      <c r="BK39" s="331"/>
      <c r="BL39" s="331"/>
      <c r="BM39" s="331"/>
      <c r="BN39" s="331"/>
      <c r="BO39" s="331"/>
      <c r="BP39" s="331"/>
      <c r="BQ39" s="331"/>
      <c r="BR39" s="331"/>
      <c r="BS39" s="331"/>
      <c r="BT39" s="331"/>
      <c r="BU39" s="331"/>
      <c r="BV39" s="331"/>
      <c r="BW39" s="331"/>
      <c r="BX39" s="331"/>
      <c r="BY39" s="331"/>
      <c r="BZ39" s="331"/>
      <c r="CA39" s="331"/>
      <c r="CB39" s="331"/>
      <c r="CC39" s="331"/>
      <c r="CD39" s="331"/>
      <c r="CE39" s="331"/>
      <c r="CF39" s="331"/>
      <c r="CG39" s="331"/>
      <c r="CH39" s="331"/>
      <c r="CI39" s="331"/>
      <c r="CJ39" s="332"/>
      <c r="CK39" s="67"/>
    </row>
    <row r="40" spans="1:89" ht="41.25" customHeight="1" x14ac:dyDescent="0.2">
      <c r="A40" s="162" t="s">
        <v>162</v>
      </c>
      <c r="B40" s="129" t="str">
        <f>IF(D40=0,"NE",SUM(E40:FC40)/COUNTA(E40:FC40)*100)</f>
        <v>NE</v>
      </c>
      <c r="C40" s="132" t="str">
        <f>IF(D40=0,"NE",IF(AND(B40&gt;=B$6,D40&gt;=3),"OUI","NON"))</f>
        <v>NE</v>
      </c>
      <c r="D40" s="131">
        <f t="shared" ref="D40:D53" si="2">COUNTA(E40:FC40)</f>
        <v>0</v>
      </c>
      <c r="E40" s="16"/>
      <c r="F40" s="16"/>
      <c r="G40" s="20"/>
      <c r="H40" s="16"/>
      <c r="I40" s="16"/>
      <c r="J40" s="16"/>
      <c r="K40" s="16"/>
      <c r="L40" s="16"/>
      <c r="M40" s="20"/>
      <c r="N40" s="16"/>
      <c r="O40" s="16"/>
      <c r="P40" s="16"/>
      <c r="Q40" s="16"/>
      <c r="R40" s="16"/>
      <c r="S40" s="16"/>
      <c r="T40" s="16"/>
      <c r="U40" s="16"/>
      <c r="V40" s="16"/>
      <c r="W40" s="16"/>
      <c r="X40" s="16"/>
      <c r="Y40" s="20"/>
      <c r="Z40" s="16"/>
      <c r="AA40" s="16"/>
      <c r="AB40" s="20"/>
      <c r="AC40" s="16"/>
      <c r="AD40" s="16"/>
      <c r="AE40" s="20"/>
      <c r="AF40" s="16"/>
      <c r="AG40" s="16"/>
      <c r="AH40" s="20"/>
      <c r="AI40" s="16"/>
      <c r="AJ40" s="16"/>
      <c r="AK40" s="16"/>
      <c r="AL40" s="16"/>
      <c r="AM40" s="16"/>
      <c r="AN40" s="16"/>
      <c r="AO40" s="16"/>
      <c r="AP40" s="16"/>
      <c r="AQ40" s="69"/>
      <c r="AR40" s="20"/>
      <c r="AS40" s="16"/>
      <c r="AT40" s="16"/>
      <c r="AU40" s="20"/>
      <c r="AV40" s="16"/>
      <c r="AW40" s="16"/>
      <c r="AX40" s="16"/>
      <c r="AY40" s="16"/>
      <c r="AZ40" s="16"/>
      <c r="BA40" s="16"/>
      <c r="BB40" s="16"/>
      <c r="BC40" s="16"/>
      <c r="BD40" s="16"/>
      <c r="BE40" s="16"/>
      <c r="BF40" s="16"/>
      <c r="BG40" s="20"/>
      <c r="BH40" s="16"/>
      <c r="BI40" s="16"/>
      <c r="BJ40" s="20"/>
      <c r="BK40" s="16"/>
      <c r="BL40" s="20"/>
      <c r="BM40" s="16"/>
      <c r="BN40" s="16"/>
      <c r="BO40" s="16"/>
      <c r="BP40" s="20"/>
      <c r="BQ40" s="16"/>
      <c r="BR40" s="16"/>
      <c r="BS40" s="16"/>
      <c r="BT40" s="16"/>
      <c r="BU40" s="16"/>
      <c r="BV40" s="16"/>
      <c r="BW40" s="16"/>
      <c r="BX40" s="20"/>
      <c r="BY40" s="16"/>
      <c r="BZ40" s="16"/>
      <c r="CA40" s="16"/>
      <c r="CB40" s="16"/>
      <c r="CC40" s="20"/>
      <c r="CD40" s="20"/>
      <c r="CE40" s="20"/>
      <c r="CF40" s="16"/>
      <c r="CG40" s="167"/>
      <c r="CH40" s="32"/>
      <c r="CI40" s="33"/>
      <c r="CJ40" s="139"/>
      <c r="CK40" s="41"/>
    </row>
    <row r="41" spans="1:89" ht="45.75" customHeight="1" x14ac:dyDescent="0.2">
      <c r="A41" s="128" t="s">
        <v>163</v>
      </c>
      <c r="B41" s="129" t="str">
        <f>IF(D41=0,"NE",SUM(E41:FC41)/COUNTA(E41:FC41)*100)</f>
        <v>NE</v>
      </c>
      <c r="C41" s="132" t="str">
        <f>IF(D41=0,"NE",IF(AND(B41&gt;=B$6,D41&gt;=3),"OUI","NON"))</f>
        <v>NE</v>
      </c>
      <c r="D41" s="131">
        <f t="shared" si="2"/>
        <v>0</v>
      </c>
      <c r="E41" s="16"/>
      <c r="F41" s="16"/>
      <c r="G41" s="20"/>
      <c r="H41" s="16"/>
      <c r="I41" s="16"/>
      <c r="J41" s="16"/>
      <c r="K41" s="16"/>
      <c r="L41" s="16"/>
      <c r="M41" s="20"/>
      <c r="N41" s="16"/>
      <c r="O41" s="16"/>
      <c r="P41" s="16"/>
      <c r="Q41" s="16"/>
      <c r="R41" s="16"/>
      <c r="S41" s="16"/>
      <c r="T41" s="16"/>
      <c r="U41" s="16"/>
      <c r="V41" s="16"/>
      <c r="W41" s="16"/>
      <c r="X41" s="16"/>
      <c r="Y41" s="20"/>
      <c r="Z41" s="16"/>
      <c r="AA41" s="16"/>
      <c r="AB41" s="20"/>
      <c r="AC41" s="16"/>
      <c r="AD41" s="16"/>
      <c r="AE41" s="20"/>
      <c r="AF41" s="16"/>
      <c r="AG41" s="16"/>
      <c r="AH41" s="20"/>
      <c r="AI41" s="16"/>
      <c r="AJ41" s="16"/>
      <c r="AK41" s="16"/>
      <c r="AL41" s="16"/>
      <c r="AM41" s="16"/>
      <c r="AN41" s="16"/>
      <c r="AO41" s="16"/>
      <c r="AP41" s="16"/>
      <c r="AQ41" s="16"/>
      <c r="AR41" s="20"/>
      <c r="AS41" s="16"/>
      <c r="AT41" s="16"/>
      <c r="AU41" s="20"/>
      <c r="AV41" s="16"/>
      <c r="AW41" s="16"/>
      <c r="AX41" s="16"/>
      <c r="AY41" s="16"/>
      <c r="AZ41" s="16"/>
      <c r="BA41" s="16"/>
      <c r="BB41" s="16"/>
      <c r="BC41" s="16"/>
      <c r="BD41" s="16"/>
      <c r="BE41" s="16"/>
      <c r="BF41" s="16"/>
      <c r="BG41" s="20"/>
      <c r="BH41" s="16"/>
      <c r="BI41" s="16"/>
      <c r="BJ41" s="20"/>
      <c r="BK41" s="16"/>
      <c r="BL41" s="20"/>
      <c r="BM41" s="16"/>
      <c r="BN41" s="16"/>
      <c r="BO41" s="16"/>
      <c r="BP41" s="20"/>
      <c r="BQ41" s="16"/>
      <c r="BR41" s="16"/>
      <c r="BS41" s="16"/>
      <c r="BT41" s="16"/>
      <c r="BU41" s="16"/>
      <c r="BV41" s="16"/>
      <c r="BW41" s="16"/>
      <c r="BX41" s="20"/>
      <c r="BY41" s="16"/>
      <c r="BZ41" s="16"/>
      <c r="CA41" s="16"/>
      <c r="CB41" s="16"/>
      <c r="CC41" s="20"/>
      <c r="CD41" s="20"/>
      <c r="CE41" s="20"/>
      <c r="CF41" s="16"/>
      <c r="CG41" s="167"/>
      <c r="CH41" s="32"/>
      <c r="CI41" s="33"/>
      <c r="CJ41" s="139"/>
      <c r="CK41" s="41"/>
    </row>
    <row r="42" spans="1:89" ht="28.15" customHeight="1" outlineLevel="1" x14ac:dyDescent="0.2">
      <c r="A42" s="152" t="s">
        <v>67</v>
      </c>
      <c r="B42" s="333" t="s">
        <v>69</v>
      </c>
      <c r="C42" s="333"/>
      <c r="D42" s="333"/>
      <c r="E42" s="333"/>
      <c r="F42" s="333"/>
      <c r="G42" s="333"/>
      <c r="H42" s="333"/>
      <c r="I42" s="333"/>
      <c r="J42" s="333"/>
      <c r="K42" s="333"/>
      <c r="L42" s="333"/>
      <c r="M42" s="333"/>
      <c r="N42" s="333"/>
      <c r="O42" s="333"/>
      <c r="P42" s="333"/>
      <c r="Q42" s="333"/>
      <c r="R42" s="333"/>
      <c r="S42" s="333"/>
      <c r="T42" s="333"/>
      <c r="U42" s="333"/>
      <c r="V42" s="333"/>
      <c r="W42" s="333"/>
      <c r="X42" s="333"/>
      <c r="Y42" s="333"/>
      <c r="Z42" s="333"/>
      <c r="AA42" s="333"/>
      <c r="AB42" s="333"/>
      <c r="AC42" s="333"/>
      <c r="AD42" s="333"/>
      <c r="AE42" s="333"/>
      <c r="AF42" s="333"/>
      <c r="AG42" s="333"/>
      <c r="AH42" s="333"/>
      <c r="AI42" s="333"/>
      <c r="AJ42" s="333"/>
      <c r="AK42" s="333"/>
      <c r="AL42" s="333"/>
      <c r="AM42" s="333"/>
      <c r="AN42" s="333"/>
      <c r="AO42" s="333"/>
      <c r="AP42" s="333"/>
      <c r="AQ42" s="16"/>
      <c r="AR42" s="20"/>
      <c r="AS42" s="16"/>
      <c r="AT42" s="16"/>
      <c r="AU42" s="20"/>
      <c r="AV42" s="16"/>
      <c r="AW42" s="16"/>
      <c r="AX42" s="16"/>
      <c r="AY42" s="16"/>
      <c r="AZ42" s="16"/>
      <c r="BA42" s="16"/>
      <c r="BB42" s="16"/>
      <c r="BC42" s="16"/>
      <c r="BD42" s="16"/>
      <c r="BE42" s="16"/>
      <c r="BF42" s="16"/>
      <c r="BG42" s="20"/>
      <c r="BH42" s="16"/>
      <c r="BI42" s="16"/>
      <c r="BJ42" s="20"/>
      <c r="BK42" s="16"/>
      <c r="BL42" s="20"/>
      <c r="BM42" s="16"/>
      <c r="BN42" s="16"/>
      <c r="BO42" s="16"/>
      <c r="BP42" s="20"/>
      <c r="BQ42" s="16"/>
      <c r="BR42" s="16"/>
      <c r="BS42" s="16"/>
      <c r="BT42" s="16"/>
      <c r="BU42" s="16"/>
      <c r="BV42" s="16"/>
      <c r="BW42" s="16"/>
      <c r="BX42" s="20"/>
      <c r="BY42" s="16"/>
      <c r="BZ42" s="16"/>
      <c r="CA42" s="16"/>
      <c r="CB42" s="16"/>
      <c r="CC42" s="20"/>
      <c r="CD42" s="20"/>
      <c r="CE42" s="20"/>
      <c r="CF42" s="16"/>
      <c r="CG42" s="167"/>
      <c r="CH42" s="32"/>
      <c r="CI42" s="33"/>
      <c r="CJ42" s="139"/>
      <c r="CK42" s="41"/>
    </row>
    <row r="43" spans="1:89" ht="28.15" customHeight="1" outlineLevel="1" x14ac:dyDescent="0.2">
      <c r="A43" s="152" t="s">
        <v>68</v>
      </c>
      <c r="B43" s="333" t="s">
        <v>70</v>
      </c>
      <c r="C43" s="333"/>
      <c r="D43" s="333"/>
      <c r="E43" s="333"/>
      <c r="F43" s="333"/>
      <c r="G43" s="333"/>
      <c r="H43" s="333"/>
      <c r="I43" s="333"/>
      <c r="J43" s="333"/>
      <c r="K43" s="333"/>
      <c r="L43" s="333"/>
      <c r="M43" s="333"/>
      <c r="N43" s="333"/>
      <c r="O43" s="333"/>
      <c r="P43" s="333"/>
      <c r="Q43" s="333"/>
      <c r="R43" s="333"/>
      <c r="S43" s="333"/>
      <c r="T43" s="333"/>
      <c r="U43" s="333"/>
      <c r="V43" s="333"/>
      <c r="W43" s="333"/>
      <c r="X43" s="333"/>
      <c r="Y43" s="333"/>
      <c r="Z43" s="333"/>
      <c r="AA43" s="333"/>
      <c r="AB43" s="333"/>
      <c r="AC43" s="333"/>
      <c r="AD43" s="333"/>
      <c r="AE43" s="333"/>
      <c r="AF43" s="333"/>
      <c r="AG43" s="333"/>
      <c r="AH43" s="333"/>
      <c r="AI43" s="333"/>
      <c r="AJ43" s="333"/>
      <c r="AK43" s="333"/>
      <c r="AL43" s="333"/>
      <c r="AM43" s="333"/>
      <c r="AN43" s="333"/>
      <c r="AO43" s="333"/>
      <c r="AP43" s="333"/>
      <c r="AQ43" s="16"/>
      <c r="AR43" s="20"/>
      <c r="AS43" s="16"/>
      <c r="AT43" s="16"/>
      <c r="AU43" s="20"/>
      <c r="AV43" s="16"/>
      <c r="AW43" s="16"/>
      <c r="AX43" s="16"/>
      <c r="AY43" s="16"/>
      <c r="AZ43" s="16"/>
      <c r="BA43" s="16"/>
      <c r="BB43" s="16"/>
      <c r="BC43" s="16"/>
      <c r="BD43" s="16"/>
      <c r="BE43" s="16"/>
      <c r="BF43" s="16"/>
      <c r="BG43" s="20"/>
      <c r="BH43" s="16"/>
      <c r="BI43" s="16"/>
      <c r="BJ43" s="20"/>
      <c r="BK43" s="16"/>
      <c r="BL43" s="20"/>
      <c r="BM43" s="16"/>
      <c r="BN43" s="16"/>
      <c r="BO43" s="16"/>
      <c r="BP43" s="20"/>
      <c r="BQ43" s="16"/>
      <c r="BR43" s="16"/>
      <c r="BS43" s="16"/>
      <c r="BT43" s="16"/>
      <c r="BU43" s="16"/>
      <c r="BV43" s="16"/>
      <c r="BW43" s="16"/>
      <c r="BX43" s="20"/>
      <c r="BY43" s="16"/>
      <c r="BZ43" s="16"/>
      <c r="CA43" s="16"/>
      <c r="CB43" s="16"/>
      <c r="CC43" s="20"/>
      <c r="CD43" s="20"/>
      <c r="CE43" s="20"/>
      <c r="CF43" s="16"/>
      <c r="CG43" s="167"/>
      <c r="CH43" s="32"/>
      <c r="CI43" s="33"/>
      <c r="CJ43" s="139"/>
      <c r="CK43" s="41"/>
    </row>
    <row r="44" spans="1:89" ht="85.5" customHeight="1" x14ac:dyDescent="0.2">
      <c r="A44" s="153" t="s">
        <v>164</v>
      </c>
      <c r="B44" s="129" t="str">
        <f>IF(D44=0,"NE",SUM(E44:FC44)/COUNTA(E44:FC44)*100)</f>
        <v>NE</v>
      </c>
      <c r="C44" s="132" t="str">
        <f>IF(D44=0,"NE",IF(AND(B44&gt;=B$6,D44&gt;=3),"OUI","NON"))</f>
        <v>NE</v>
      </c>
      <c r="D44" s="131">
        <f t="shared" si="2"/>
        <v>0</v>
      </c>
      <c r="E44" s="16"/>
      <c r="F44" s="16"/>
      <c r="G44" s="20"/>
      <c r="H44" s="16"/>
      <c r="I44" s="16"/>
      <c r="J44" s="16"/>
      <c r="K44" s="16"/>
      <c r="L44" s="16"/>
      <c r="M44" s="20"/>
      <c r="N44" s="16"/>
      <c r="O44" s="16"/>
      <c r="P44" s="16"/>
      <c r="Q44" s="16"/>
      <c r="R44" s="16"/>
      <c r="S44" s="16"/>
      <c r="T44" s="16"/>
      <c r="U44" s="16"/>
      <c r="V44" s="16"/>
      <c r="W44" s="16"/>
      <c r="X44" s="16"/>
      <c r="Y44" s="20"/>
      <c r="Z44" s="16"/>
      <c r="AA44" s="16"/>
      <c r="AB44" s="20"/>
      <c r="AC44" s="81"/>
      <c r="AD44" s="16"/>
      <c r="AE44" s="20"/>
      <c r="AF44" s="16"/>
      <c r="AG44" s="16"/>
      <c r="AH44" s="20"/>
      <c r="AI44" s="16"/>
      <c r="AJ44" s="16"/>
      <c r="AK44" s="16"/>
      <c r="AL44" s="16"/>
      <c r="AM44" s="16"/>
      <c r="AN44" s="16"/>
      <c r="AO44" s="16"/>
      <c r="AP44" s="16"/>
      <c r="AQ44" s="16"/>
      <c r="AR44" s="20"/>
      <c r="AS44" s="16"/>
      <c r="AT44" s="16"/>
      <c r="AU44" s="20"/>
      <c r="AV44" s="16"/>
      <c r="AW44" s="16"/>
      <c r="AX44" s="16"/>
      <c r="AY44" s="16"/>
      <c r="AZ44" s="16"/>
      <c r="BA44" s="16"/>
      <c r="BB44" s="16"/>
      <c r="BC44" s="16"/>
      <c r="BD44" s="16"/>
      <c r="BE44" s="16"/>
      <c r="BF44" s="16"/>
      <c r="BG44" s="20"/>
      <c r="BH44" s="16"/>
      <c r="BI44" s="16"/>
      <c r="BJ44" s="20"/>
      <c r="BK44" s="16"/>
      <c r="BL44" s="20"/>
      <c r="BM44" s="16"/>
      <c r="BN44" s="16"/>
      <c r="BO44" s="16"/>
      <c r="BP44" s="20"/>
      <c r="BQ44" s="16"/>
      <c r="BR44" s="16"/>
      <c r="BS44" s="16"/>
      <c r="BT44" s="16"/>
      <c r="BU44" s="16"/>
      <c r="BV44" s="16"/>
      <c r="BW44" s="16"/>
      <c r="BX44" s="20"/>
      <c r="BY44" s="16"/>
      <c r="BZ44" s="16"/>
      <c r="CA44" s="16"/>
      <c r="CB44" s="16"/>
      <c r="CC44" s="20"/>
      <c r="CD44" s="20"/>
      <c r="CE44" s="20"/>
      <c r="CF44" s="16"/>
      <c r="CG44" s="167"/>
      <c r="CH44" s="31"/>
      <c r="CI44" s="30"/>
      <c r="CJ44" s="168"/>
      <c r="CK44" s="41"/>
    </row>
    <row r="45" spans="1:89" ht="42.75" customHeight="1" x14ac:dyDescent="0.2">
      <c r="A45" s="127" t="s">
        <v>165</v>
      </c>
      <c r="B45" s="129" t="str">
        <f>IF(D45=0,"NE",SUM(E45:FC45)/COUNTA(E45:FC45)*100)</f>
        <v>NE</v>
      </c>
      <c r="C45" s="132" t="str">
        <f>IF(D45=0,"NE",IF(AND(B45&gt;=B$6,D45&gt;=3),"OUI","NON"))</f>
        <v>NE</v>
      </c>
      <c r="D45" s="131">
        <f t="shared" si="2"/>
        <v>0</v>
      </c>
      <c r="E45" s="16"/>
      <c r="F45" s="16"/>
      <c r="G45" s="20"/>
      <c r="H45" s="16"/>
      <c r="I45" s="16"/>
      <c r="J45" s="16"/>
      <c r="K45" s="16"/>
      <c r="L45" s="16"/>
      <c r="M45" s="20"/>
      <c r="N45" s="16"/>
      <c r="O45" s="16"/>
      <c r="P45" s="16"/>
      <c r="Q45" s="16"/>
      <c r="R45" s="16"/>
      <c r="S45" s="16"/>
      <c r="T45" s="16"/>
      <c r="U45" s="16"/>
      <c r="V45" s="16"/>
      <c r="W45" s="16"/>
      <c r="X45" s="16"/>
      <c r="Y45" s="20"/>
      <c r="Z45" s="16"/>
      <c r="AA45" s="16"/>
      <c r="AB45" s="20"/>
      <c r="AC45" s="16"/>
      <c r="AD45" s="16"/>
      <c r="AE45" s="20"/>
      <c r="AF45" s="16"/>
      <c r="AG45" s="16"/>
      <c r="AH45" s="20"/>
      <c r="AI45" s="16"/>
      <c r="AJ45" s="16"/>
      <c r="AK45" s="16"/>
      <c r="AL45" s="16"/>
      <c r="AM45" s="16"/>
      <c r="AN45" s="16"/>
      <c r="AO45" s="16"/>
      <c r="AP45" s="16"/>
      <c r="AQ45" s="16"/>
      <c r="AR45" s="20"/>
      <c r="AS45" s="16"/>
      <c r="AT45" s="16"/>
      <c r="AU45" s="20"/>
      <c r="AV45" s="16"/>
      <c r="AW45" s="16"/>
      <c r="AX45" s="16"/>
      <c r="AY45" s="16"/>
      <c r="AZ45" s="16"/>
      <c r="BA45" s="16"/>
      <c r="BB45" s="16"/>
      <c r="BC45" s="16"/>
      <c r="BD45" s="16"/>
      <c r="BE45" s="16"/>
      <c r="BF45" s="16"/>
      <c r="BG45" s="20"/>
      <c r="BH45" s="16"/>
      <c r="BI45" s="16"/>
      <c r="BJ45" s="20"/>
      <c r="BK45" s="16"/>
      <c r="BL45" s="20"/>
      <c r="BM45" s="16"/>
      <c r="BN45" s="16"/>
      <c r="BO45" s="16"/>
      <c r="BP45" s="20"/>
      <c r="BQ45" s="16"/>
      <c r="BR45" s="16"/>
      <c r="BS45" s="16"/>
      <c r="BT45" s="16"/>
      <c r="BU45" s="16"/>
      <c r="BV45" s="16"/>
      <c r="BW45" s="16"/>
      <c r="BX45" s="20"/>
      <c r="BY45" s="16"/>
      <c r="BZ45" s="16"/>
      <c r="CA45" s="16"/>
      <c r="CB45" s="16"/>
      <c r="CC45" s="20"/>
      <c r="CD45" s="20"/>
      <c r="CE45" s="20"/>
      <c r="CF45" s="16"/>
      <c r="CG45" s="167"/>
      <c r="CH45" s="32"/>
      <c r="CI45" s="33"/>
      <c r="CJ45" s="139"/>
      <c r="CK45" s="41"/>
    </row>
    <row r="46" spans="1:89" ht="49.9" customHeight="1" outlineLevel="1" x14ac:dyDescent="0.2">
      <c r="A46" s="140" t="s">
        <v>71</v>
      </c>
      <c r="B46" s="333" t="s">
        <v>74</v>
      </c>
      <c r="C46" s="333"/>
      <c r="D46" s="333"/>
      <c r="E46" s="333"/>
      <c r="F46" s="333"/>
      <c r="G46" s="333"/>
      <c r="H46" s="333"/>
      <c r="I46" s="333"/>
      <c r="J46" s="333"/>
      <c r="K46" s="333"/>
      <c r="L46" s="333"/>
      <c r="M46" s="333"/>
      <c r="N46" s="333"/>
      <c r="O46" s="333"/>
      <c r="P46" s="333"/>
      <c r="Q46" s="333"/>
      <c r="R46" s="333"/>
      <c r="S46" s="333"/>
      <c r="T46" s="333"/>
      <c r="U46" s="333"/>
      <c r="V46" s="333"/>
      <c r="W46" s="333"/>
      <c r="X46" s="333"/>
      <c r="Y46" s="333"/>
      <c r="Z46" s="333"/>
      <c r="AA46" s="333"/>
      <c r="AB46" s="333"/>
      <c r="AC46" s="333"/>
      <c r="AD46" s="333"/>
      <c r="AE46" s="333"/>
      <c r="AF46" s="333"/>
      <c r="AG46" s="333"/>
      <c r="AH46" s="333"/>
      <c r="AI46" s="333"/>
      <c r="AJ46" s="333"/>
      <c r="AK46" s="333"/>
      <c r="AL46" s="333"/>
      <c r="AM46" s="333"/>
      <c r="AN46" s="333"/>
      <c r="AO46" s="333"/>
      <c r="AP46" s="333"/>
      <c r="AQ46" s="16"/>
      <c r="AR46" s="20"/>
      <c r="AS46" s="16"/>
      <c r="AT46" s="16"/>
      <c r="AU46" s="20"/>
      <c r="AV46" s="16"/>
      <c r="AW46" s="16"/>
      <c r="AX46" s="16"/>
      <c r="AY46" s="16"/>
      <c r="AZ46" s="16"/>
      <c r="BA46" s="16"/>
      <c r="BB46" s="16"/>
      <c r="BC46" s="16"/>
      <c r="BD46" s="16"/>
      <c r="BE46" s="16"/>
      <c r="BF46" s="16"/>
      <c r="BG46" s="20"/>
      <c r="BH46" s="16"/>
      <c r="BI46" s="16"/>
      <c r="BJ46" s="20"/>
      <c r="BK46" s="16"/>
      <c r="BL46" s="20"/>
      <c r="BM46" s="16"/>
      <c r="BN46" s="16"/>
      <c r="BO46" s="16"/>
      <c r="BP46" s="20"/>
      <c r="BQ46" s="16"/>
      <c r="BR46" s="16"/>
      <c r="BS46" s="16"/>
      <c r="BT46" s="16"/>
      <c r="BU46" s="16"/>
      <c r="BV46" s="16"/>
      <c r="BW46" s="16"/>
      <c r="BX46" s="20"/>
      <c r="BY46" s="16"/>
      <c r="BZ46" s="16"/>
      <c r="CA46" s="16"/>
      <c r="CB46" s="16"/>
      <c r="CC46" s="20"/>
      <c r="CD46" s="20"/>
      <c r="CE46" s="20"/>
      <c r="CF46" s="16"/>
      <c r="CG46" s="167"/>
      <c r="CH46" s="32"/>
      <c r="CI46" s="33"/>
      <c r="CJ46" s="139"/>
      <c r="CK46" s="41"/>
    </row>
    <row r="47" spans="1:89" ht="49.9" customHeight="1" outlineLevel="1" x14ac:dyDescent="0.2">
      <c r="A47" s="140" t="s">
        <v>72</v>
      </c>
      <c r="B47" s="333"/>
      <c r="C47" s="333"/>
      <c r="D47" s="333"/>
      <c r="E47" s="333"/>
      <c r="F47" s="333"/>
      <c r="G47" s="333"/>
      <c r="H47" s="333"/>
      <c r="I47" s="333"/>
      <c r="J47" s="333"/>
      <c r="K47" s="333"/>
      <c r="L47" s="333"/>
      <c r="M47" s="333"/>
      <c r="N47" s="333"/>
      <c r="O47" s="333"/>
      <c r="P47" s="333"/>
      <c r="Q47" s="333"/>
      <c r="R47" s="333"/>
      <c r="S47" s="333"/>
      <c r="T47" s="333"/>
      <c r="U47" s="333"/>
      <c r="V47" s="333"/>
      <c r="W47" s="333"/>
      <c r="X47" s="333"/>
      <c r="Y47" s="333"/>
      <c r="Z47" s="333"/>
      <c r="AA47" s="333"/>
      <c r="AB47" s="333"/>
      <c r="AC47" s="333"/>
      <c r="AD47" s="333"/>
      <c r="AE47" s="333"/>
      <c r="AF47" s="333"/>
      <c r="AG47" s="333"/>
      <c r="AH47" s="333"/>
      <c r="AI47" s="333"/>
      <c r="AJ47" s="333"/>
      <c r="AK47" s="333"/>
      <c r="AL47" s="333"/>
      <c r="AM47" s="333"/>
      <c r="AN47" s="333"/>
      <c r="AO47" s="333"/>
      <c r="AP47" s="333"/>
      <c r="AQ47" s="16"/>
      <c r="AR47" s="20"/>
      <c r="AS47" s="16"/>
      <c r="AT47" s="16"/>
      <c r="AU47" s="20"/>
      <c r="AV47" s="16"/>
      <c r="AW47" s="16"/>
      <c r="AX47" s="16"/>
      <c r="AY47" s="16"/>
      <c r="AZ47" s="16"/>
      <c r="BA47" s="16"/>
      <c r="BB47" s="16"/>
      <c r="BC47" s="16"/>
      <c r="BD47" s="16"/>
      <c r="BE47" s="16"/>
      <c r="BF47" s="16"/>
      <c r="BG47" s="20"/>
      <c r="BH47" s="16"/>
      <c r="BI47" s="16"/>
      <c r="BJ47" s="20"/>
      <c r="BK47" s="16"/>
      <c r="BL47" s="20"/>
      <c r="BM47" s="16"/>
      <c r="BN47" s="16"/>
      <c r="BO47" s="16"/>
      <c r="BP47" s="20"/>
      <c r="BQ47" s="16"/>
      <c r="BR47" s="16"/>
      <c r="BS47" s="16"/>
      <c r="BT47" s="16"/>
      <c r="BU47" s="16"/>
      <c r="BV47" s="16"/>
      <c r="BW47" s="16"/>
      <c r="BX47" s="20"/>
      <c r="BY47" s="16"/>
      <c r="BZ47" s="16"/>
      <c r="CA47" s="16"/>
      <c r="CB47" s="16"/>
      <c r="CC47" s="20"/>
      <c r="CD47" s="20"/>
      <c r="CE47" s="20"/>
      <c r="CF47" s="16"/>
      <c r="CG47" s="167"/>
      <c r="CH47" s="32"/>
      <c r="CI47" s="33"/>
      <c r="CJ47" s="139"/>
      <c r="CK47" s="41"/>
    </row>
    <row r="48" spans="1:89" ht="49.9" customHeight="1" outlineLevel="1" x14ac:dyDescent="0.2">
      <c r="A48" s="140" t="s">
        <v>73</v>
      </c>
      <c r="B48" s="333"/>
      <c r="C48" s="333"/>
      <c r="D48" s="333"/>
      <c r="E48" s="333"/>
      <c r="F48" s="333"/>
      <c r="G48" s="333"/>
      <c r="H48" s="333"/>
      <c r="I48" s="333"/>
      <c r="J48" s="333"/>
      <c r="K48" s="333"/>
      <c r="L48" s="333"/>
      <c r="M48" s="333"/>
      <c r="N48" s="333"/>
      <c r="O48" s="333"/>
      <c r="P48" s="333"/>
      <c r="Q48" s="333"/>
      <c r="R48" s="333"/>
      <c r="S48" s="333"/>
      <c r="T48" s="333"/>
      <c r="U48" s="333"/>
      <c r="V48" s="333"/>
      <c r="W48" s="333"/>
      <c r="X48" s="333"/>
      <c r="Y48" s="333"/>
      <c r="Z48" s="333"/>
      <c r="AA48" s="333"/>
      <c r="AB48" s="333"/>
      <c r="AC48" s="333"/>
      <c r="AD48" s="333"/>
      <c r="AE48" s="333"/>
      <c r="AF48" s="333"/>
      <c r="AG48" s="333"/>
      <c r="AH48" s="333"/>
      <c r="AI48" s="333"/>
      <c r="AJ48" s="333"/>
      <c r="AK48" s="333"/>
      <c r="AL48" s="333"/>
      <c r="AM48" s="333"/>
      <c r="AN48" s="333"/>
      <c r="AO48" s="333"/>
      <c r="AP48" s="333"/>
      <c r="AQ48" s="16"/>
      <c r="AR48" s="20"/>
      <c r="AS48" s="16"/>
      <c r="AT48" s="16"/>
      <c r="AU48" s="20"/>
      <c r="AV48" s="16"/>
      <c r="AW48" s="16"/>
      <c r="AX48" s="16"/>
      <c r="AY48" s="16"/>
      <c r="AZ48" s="16"/>
      <c r="BA48" s="16"/>
      <c r="BB48" s="16"/>
      <c r="BC48" s="16"/>
      <c r="BD48" s="16"/>
      <c r="BE48" s="16"/>
      <c r="BF48" s="16"/>
      <c r="BG48" s="20"/>
      <c r="BH48" s="16"/>
      <c r="BI48" s="16"/>
      <c r="BJ48" s="20"/>
      <c r="BK48" s="16"/>
      <c r="BL48" s="20"/>
      <c r="BM48" s="16"/>
      <c r="BN48" s="16"/>
      <c r="BO48" s="16"/>
      <c r="BP48" s="20"/>
      <c r="BQ48" s="16"/>
      <c r="BR48" s="16"/>
      <c r="BS48" s="16"/>
      <c r="BT48" s="16"/>
      <c r="BU48" s="16"/>
      <c r="BV48" s="16"/>
      <c r="BW48" s="16"/>
      <c r="BX48" s="20"/>
      <c r="BY48" s="16"/>
      <c r="BZ48" s="16"/>
      <c r="CA48" s="16"/>
      <c r="CB48" s="16"/>
      <c r="CC48" s="20"/>
      <c r="CD48" s="20"/>
      <c r="CE48" s="20"/>
      <c r="CF48" s="16"/>
      <c r="CG48" s="167"/>
      <c r="CH48" s="32"/>
      <c r="CI48" s="33"/>
      <c r="CJ48" s="139"/>
      <c r="CK48" s="41"/>
    </row>
    <row r="49" spans="1:89" ht="35.25" customHeight="1" x14ac:dyDescent="0.2">
      <c r="A49" s="128" t="s">
        <v>166</v>
      </c>
      <c r="B49" s="129" t="str">
        <f>IF(D49=0,"NE",SUM(E49:FC49)/COUNTA(E49:FC49)*100)</f>
        <v>NE</v>
      </c>
      <c r="C49" s="132" t="str">
        <f>IF(D49=0,"NE",IF(AND(B49&gt;=B$6,D49&gt;=3),"OUI","NON"))</f>
        <v>NE</v>
      </c>
      <c r="D49" s="131">
        <f t="shared" si="2"/>
        <v>0</v>
      </c>
      <c r="E49" s="16"/>
      <c r="F49" s="16"/>
      <c r="G49" s="20"/>
      <c r="H49" s="16"/>
      <c r="I49" s="16"/>
      <c r="J49" s="16"/>
      <c r="K49" s="16"/>
      <c r="L49" s="16"/>
      <c r="M49" s="20"/>
      <c r="N49" s="16"/>
      <c r="O49" s="16"/>
      <c r="P49" s="16"/>
      <c r="Q49" s="16"/>
      <c r="R49" s="16"/>
      <c r="S49" s="16"/>
      <c r="T49" s="16"/>
      <c r="U49" s="16"/>
      <c r="V49" s="16"/>
      <c r="W49" s="16"/>
      <c r="X49" s="16"/>
      <c r="Y49" s="20"/>
      <c r="Z49" s="16"/>
      <c r="AA49" s="16"/>
      <c r="AB49" s="20"/>
      <c r="AC49" s="16"/>
      <c r="AD49" s="16"/>
      <c r="AE49" s="20"/>
      <c r="AF49" s="16"/>
      <c r="AG49" s="16"/>
      <c r="AH49" s="20"/>
      <c r="AI49" s="16"/>
      <c r="AJ49" s="16"/>
      <c r="AK49" s="16"/>
      <c r="AL49" s="16"/>
      <c r="AM49" s="16"/>
      <c r="AN49" s="16"/>
      <c r="AO49" s="16"/>
      <c r="AP49" s="16"/>
      <c r="AQ49" s="16"/>
      <c r="AR49" s="20"/>
      <c r="AS49" s="16"/>
      <c r="AT49" s="16"/>
      <c r="AU49" s="20"/>
      <c r="AV49" s="16"/>
      <c r="AW49" s="16"/>
      <c r="AX49" s="16"/>
      <c r="AY49" s="16"/>
      <c r="AZ49" s="16"/>
      <c r="BA49" s="16"/>
      <c r="BB49" s="16"/>
      <c r="BC49" s="16"/>
      <c r="BD49" s="16"/>
      <c r="BE49" s="16"/>
      <c r="BF49" s="16"/>
      <c r="BG49" s="20"/>
      <c r="BH49" s="16"/>
      <c r="BI49" s="16"/>
      <c r="BJ49" s="20"/>
      <c r="BK49" s="16"/>
      <c r="BL49" s="20"/>
      <c r="BM49" s="16"/>
      <c r="BN49" s="16"/>
      <c r="BO49" s="16"/>
      <c r="BP49" s="20"/>
      <c r="BQ49" s="16"/>
      <c r="BR49" s="16"/>
      <c r="BS49" s="16"/>
      <c r="BT49" s="16"/>
      <c r="BU49" s="16"/>
      <c r="BV49" s="16"/>
      <c r="BW49" s="16"/>
      <c r="BX49" s="20"/>
      <c r="BY49" s="16"/>
      <c r="BZ49" s="16"/>
      <c r="CA49" s="16"/>
      <c r="CB49" s="16"/>
      <c r="CC49" s="20"/>
      <c r="CD49" s="20"/>
      <c r="CE49" s="20"/>
      <c r="CF49" s="16"/>
      <c r="CG49" s="167"/>
      <c r="CH49" s="32"/>
      <c r="CI49" s="33"/>
      <c r="CJ49" s="139"/>
      <c r="CK49" s="41"/>
    </row>
    <row r="50" spans="1:89" ht="40.15" customHeight="1" outlineLevel="1" x14ac:dyDescent="0.2">
      <c r="A50" s="140" t="s">
        <v>75</v>
      </c>
      <c r="B50" s="333" t="s">
        <v>57</v>
      </c>
      <c r="C50" s="333"/>
      <c r="D50" s="333"/>
      <c r="E50" s="333"/>
      <c r="F50" s="333"/>
      <c r="G50" s="333"/>
      <c r="H50" s="333"/>
      <c r="I50" s="333"/>
      <c r="J50" s="333"/>
      <c r="K50" s="333"/>
      <c r="L50" s="333"/>
      <c r="M50" s="333"/>
      <c r="N50" s="333"/>
      <c r="O50" s="333"/>
      <c r="P50" s="333"/>
      <c r="Q50" s="333"/>
      <c r="R50" s="333"/>
      <c r="S50" s="333"/>
      <c r="T50" s="333"/>
      <c r="U50" s="333"/>
      <c r="V50" s="333"/>
      <c r="W50" s="333"/>
      <c r="X50" s="333"/>
      <c r="Y50" s="333"/>
      <c r="Z50" s="333"/>
      <c r="AA50" s="333"/>
      <c r="AB50" s="333"/>
      <c r="AC50" s="333"/>
      <c r="AD50" s="333"/>
      <c r="AE50" s="333"/>
      <c r="AF50" s="333"/>
      <c r="AG50" s="333"/>
      <c r="AH50" s="333"/>
      <c r="AI50" s="333"/>
      <c r="AJ50" s="333"/>
      <c r="AK50" s="333"/>
      <c r="AL50" s="333"/>
      <c r="AM50" s="333"/>
      <c r="AN50" s="333"/>
      <c r="AO50" s="333"/>
      <c r="AP50" s="333"/>
      <c r="AQ50" s="16"/>
      <c r="AR50" s="20"/>
      <c r="AS50" s="16"/>
      <c r="AT50" s="16"/>
      <c r="AU50" s="20"/>
      <c r="AV50" s="16"/>
      <c r="AW50" s="16"/>
      <c r="AX50" s="16"/>
      <c r="AY50" s="16"/>
      <c r="AZ50" s="16"/>
      <c r="BA50" s="16"/>
      <c r="BB50" s="16"/>
      <c r="BC50" s="16"/>
      <c r="BD50" s="16"/>
      <c r="BE50" s="16"/>
      <c r="BF50" s="16"/>
      <c r="BG50" s="20"/>
      <c r="BH50" s="16"/>
      <c r="BI50" s="16"/>
      <c r="BJ50" s="20"/>
      <c r="BK50" s="16"/>
      <c r="BL50" s="20"/>
      <c r="BM50" s="16"/>
      <c r="BN50" s="16"/>
      <c r="BO50" s="16"/>
      <c r="BP50" s="20"/>
      <c r="BQ50" s="16"/>
      <c r="BR50" s="16"/>
      <c r="BS50" s="16"/>
      <c r="BT50" s="16"/>
      <c r="BU50" s="16"/>
      <c r="BV50" s="16"/>
      <c r="BW50" s="16"/>
      <c r="BX50" s="20"/>
      <c r="BY50" s="16"/>
      <c r="BZ50" s="16"/>
      <c r="CA50" s="16"/>
      <c r="CB50" s="16"/>
      <c r="CC50" s="20"/>
      <c r="CD50" s="20"/>
      <c r="CE50" s="20"/>
      <c r="CF50" s="16"/>
      <c r="CG50" s="167"/>
      <c r="CH50" s="32"/>
      <c r="CI50" s="33"/>
      <c r="CJ50" s="139"/>
      <c r="CK50" s="41"/>
    </row>
    <row r="51" spans="1:89" ht="52.5" outlineLevel="1" x14ac:dyDescent="0.2">
      <c r="A51" s="140" t="s">
        <v>76</v>
      </c>
      <c r="B51" s="333" t="s">
        <v>78</v>
      </c>
      <c r="C51" s="333"/>
      <c r="D51" s="333"/>
      <c r="E51" s="333"/>
      <c r="F51" s="333"/>
      <c r="G51" s="333"/>
      <c r="H51" s="333"/>
      <c r="I51" s="333"/>
      <c r="J51" s="333"/>
      <c r="K51" s="333"/>
      <c r="L51" s="333"/>
      <c r="M51" s="333"/>
      <c r="N51" s="333"/>
      <c r="O51" s="333"/>
      <c r="P51" s="333"/>
      <c r="Q51" s="333"/>
      <c r="R51" s="333"/>
      <c r="S51" s="333"/>
      <c r="T51" s="333"/>
      <c r="U51" s="333"/>
      <c r="V51" s="333"/>
      <c r="W51" s="333"/>
      <c r="X51" s="333"/>
      <c r="Y51" s="333"/>
      <c r="Z51" s="333"/>
      <c r="AA51" s="333"/>
      <c r="AB51" s="333"/>
      <c r="AC51" s="333"/>
      <c r="AD51" s="333"/>
      <c r="AE51" s="333"/>
      <c r="AF51" s="333"/>
      <c r="AG51" s="333"/>
      <c r="AH51" s="333"/>
      <c r="AI51" s="333"/>
      <c r="AJ51" s="333"/>
      <c r="AK51" s="333"/>
      <c r="AL51" s="333"/>
      <c r="AM51" s="333"/>
      <c r="AN51" s="333"/>
      <c r="AO51" s="333"/>
      <c r="AP51" s="333"/>
      <c r="AQ51" s="16"/>
      <c r="AR51" s="20"/>
      <c r="AS51" s="16"/>
      <c r="AT51" s="16"/>
      <c r="AU51" s="20"/>
      <c r="AV51" s="16"/>
      <c r="AW51" s="16"/>
      <c r="AX51" s="16"/>
      <c r="AY51" s="16"/>
      <c r="AZ51" s="16"/>
      <c r="BA51" s="16"/>
      <c r="BB51" s="16"/>
      <c r="BC51" s="16"/>
      <c r="BD51" s="16"/>
      <c r="BE51" s="16"/>
      <c r="BF51" s="16"/>
      <c r="BG51" s="20"/>
      <c r="BH51" s="16"/>
      <c r="BI51" s="16"/>
      <c r="BJ51" s="20"/>
      <c r="BK51" s="16"/>
      <c r="BL51" s="20"/>
      <c r="BM51" s="16"/>
      <c r="BN51" s="16"/>
      <c r="BO51" s="16"/>
      <c r="BP51" s="20"/>
      <c r="BQ51" s="16"/>
      <c r="BR51" s="16"/>
      <c r="BS51" s="16"/>
      <c r="BT51" s="16"/>
      <c r="BU51" s="16"/>
      <c r="BV51" s="16"/>
      <c r="BW51" s="16"/>
      <c r="BX51" s="20"/>
      <c r="BY51" s="16"/>
      <c r="BZ51" s="16"/>
      <c r="CA51" s="16"/>
      <c r="CB51" s="16"/>
      <c r="CC51" s="20"/>
      <c r="CD51" s="20"/>
      <c r="CE51" s="20"/>
      <c r="CF51" s="16"/>
      <c r="CG51" s="167"/>
      <c r="CH51" s="32"/>
      <c r="CI51" s="33"/>
      <c r="CJ51" s="139"/>
      <c r="CK51" s="41"/>
    </row>
    <row r="52" spans="1:89" ht="54" customHeight="1" outlineLevel="1" x14ac:dyDescent="0.2">
      <c r="A52" s="140" t="s">
        <v>77</v>
      </c>
      <c r="B52" s="333" t="s">
        <v>79</v>
      </c>
      <c r="C52" s="333"/>
      <c r="D52" s="333"/>
      <c r="E52" s="333"/>
      <c r="F52" s="333"/>
      <c r="G52" s="333"/>
      <c r="H52" s="333"/>
      <c r="I52" s="333"/>
      <c r="J52" s="333"/>
      <c r="K52" s="333"/>
      <c r="L52" s="333"/>
      <c r="M52" s="333"/>
      <c r="N52" s="333"/>
      <c r="O52" s="333"/>
      <c r="P52" s="333"/>
      <c r="Q52" s="333"/>
      <c r="R52" s="333"/>
      <c r="S52" s="333"/>
      <c r="T52" s="333"/>
      <c r="U52" s="333"/>
      <c r="V52" s="333"/>
      <c r="W52" s="333"/>
      <c r="X52" s="333"/>
      <c r="Y52" s="333"/>
      <c r="Z52" s="333"/>
      <c r="AA52" s="333"/>
      <c r="AB52" s="333"/>
      <c r="AC52" s="333"/>
      <c r="AD52" s="333"/>
      <c r="AE52" s="333"/>
      <c r="AF52" s="333"/>
      <c r="AG52" s="333"/>
      <c r="AH52" s="333"/>
      <c r="AI52" s="333"/>
      <c r="AJ52" s="333"/>
      <c r="AK52" s="333"/>
      <c r="AL52" s="333"/>
      <c r="AM52" s="333"/>
      <c r="AN52" s="333"/>
      <c r="AO52" s="333"/>
      <c r="AP52" s="333"/>
      <c r="AQ52" s="16"/>
      <c r="AR52" s="20"/>
      <c r="AS52" s="16"/>
      <c r="AT52" s="16"/>
      <c r="AU52" s="20"/>
      <c r="AV52" s="16"/>
      <c r="AW52" s="16"/>
      <c r="AX52" s="16"/>
      <c r="AY52" s="16"/>
      <c r="AZ52" s="16"/>
      <c r="BA52" s="16"/>
      <c r="BB52" s="16"/>
      <c r="BC52" s="16"/>
      <c r="BD52" s="16"/>
      <c r="BE52" s="16"/>
      <c r="BF52" s="16"/>
      <c r="BG52" s="20"/>
      <c r="BH52" s="16"/>
      <c r="BI52" s="16"/>
      <c r="BJ52" s="20"/>
      <c r="BK52" s="16"/>
      <c r="BL52" s="20"/>
      <c r="BM52" s="16"/>
      <c r="BN52" s="16"/>
      <c r="BO52" s="16"/>
      <c r="BP52" s="20"/>
      <c r="BQ52" s="16"/>
      <c r="BR52" s="16"/>
      <c r="BS52" s="16"/>
      <c r="BT52" s="16"/>
      <c r="BU52" s="16"/>
      <c r="BV52" s="16"/>
      <c r="BW52" s="16"/>
      <c r="BX52" s="20"/>
      <c r="BY52" s="16"/>
      <c r="BZ52" s="16"/>
      <c r="CA52" s="16"/>
      <c r="CB52" s="16"/>
      <c r="CC52" s="20"/>
      <c r="CD52" s="20"/>
      <c r="CE52" s="20"/>
      <c r="CF52" s="16"/>
      <c r="CG52" s="167"/>
      <c r="CH52" s="32"/>
      <c r="CI52" s="33"/>
      <c r="CJ52" s="139"/>
      <c r="CK52" s="41"/>
    </row>
    <row r="53" spans="1:89" ht="47.25" customHeight="1" x14ac:dyDescent="0.2">
      <c r="A53" s="127" t="s">
        <v>167</v>
      </c>
      <c r="B53" s="129" t="str">
        <f>IF(D53=0,"NE",SUM(E53:FC53)/COUNTA(E53:FC53)*100)</f>
        <v>NE</v>
      </c>
      <c r="C53" s="132" t="str">
        <f>IF(D53=0,"NE",IF(AND(B53&gt;=B$6,D53&gt;=3),"OUI","NON"))</f>
        <v>NE</v>
      </c>
      <c r="D53" s="131">
        <f t="shared" si="2"/>
        <v>0</v>
      </c>
      <c r="E53" s="16"/>
      <c r="F53" s="16"/>
      <c r="G53" s="20"/>
      <c r="H53" s="16"/>
      <c r="I53" s="16"/>
      <c r="J53" s="16"/>
      <c r="K53" s="16"/>
      <c r="L53" s="16"/>
      <c r="M53" s="20"/>
      <c r="N53" s="16"/>
      <c r="O53" s="16"/>
      <c r="P53" s="16"/>
      <c r="Q53" s="16"/>
      <c r="R53" s="16"/>
      <c r="S53" s="16"/>
      <c r="T53" s="16"/>
      <c r="U53" s="16"/>
      <c r="V53" s="16"/>
      <c r="W53" s="16"/>
      <c r="X53" s="16"/>
      <c r="Y53" s="20"/>
      <c r="Z53" s="16"/>
      <c r="AA53" s="16"/>
      <c r="AB53" s="20"/>
      <c r="AC53" s="16"/>
      <c r="AD53" s="16"/>
      <c r="AE53" s="20"/>
      <c r="AF53" s="16"/>
      <c r="AG53" s="16"/>
      <c r="AH53" s="20"/>
      <c r="AI53" s="16"/>
      <c r="AJ53" s="16"/>
      <c r="AK53" s="16"/>
      <c r="AL53" s="16"/>
      <c r="AM53" s="16"/>
      <c r="AN53" s="16"/>
      <c r="AO53" s="16"/>
      <c r="AP53" s="16"/>
      <c r="AQ53" s="16"/>
      <c r="AR53" s="20"/>
      <c r="AS53" s="16"/>
      <c r="AT53" s="16"/>
      <c r="AU53" s="20"/>
      <c r="AV53" s="16"/>
      <c r="AW53" s="16"/>
      <c r="AX53" s="16"/>
      <c r="AY53" s="16"/>
      <c r="AZ53" s="16"/>
      <c r="BA53" s="16"/>
      <c r="BB53" s="16"/>
      <c r="BC53" s="16"/>
      <c r="BD53" s="16"/>
      <c r="BE53" s="16"/>
      <c r="BF53" s="16"/>
      <c r="BG53" s="20"/>
      <c r="BH53" s="16"/>
      <c r="BI53" s="16"/>
      <c r="BJ53" s="20"/>
      <c r="BK53" s="16"/>
      <c r="BL53" s="20"/>
      <c r="BM53" s="16"/>
      <c r="BN53" s="16"/>
      <c r="BO53" s="16"/>
      <c r="BP53" s="20"/>
      <c r="BQ53" s="16"/>
      <c r="BR53" s="16"/>
      <c r="BS53" s="16"/>
      <c r="BT53" s="16"/>
      <c r="BU53" s="16"/>
      <c r="BV53" s="16"/>
      <c r="BW53" s="16"/>
      <c r="BX53" s="20"/>
      <c r="BY53" s="16"/>
      <c r="BZ53" s="16"/>
      <c r="CA53" s="16"/>
      <c r="CB53" s="16"/>
      <c r="CC53" s="20"/>
      <c r="CD53" s="20"/>
      <c r="CE53" s="20"/>
      <c r="CF53" s="16"/>
      <c r="CG53" s="167"/>
      <c r="CH53" s="32"/>
      <c r="CI53" s="33"/>
      <c r="CJ53" s="139"/>
      <c r="CK53" s="41"/>
    </row>
    <row r="54" spans="1:89" ht="54" customHeight="1" outlineLevel="1" x14ac:dyDescent="0.2">
      <c r="A54" s="140" t="s">
        <v>80</v>
      </c>
      <c r="B54" s="333" t="s">
        <v>82</v>
      </c>
      <c r="C54" s="333"/>
      <c r="D54" s="333"/>
      <c r="E54" s="333"/>
      <c r="F54" s="333"/>
      <c r="G54" s="333"/>
      <c r="H54" s="333"/>
      <c r="I54" s="333"/>
      <c r="J54" s="333"/>
      <c r="K54" s="333"/>
      <c r="L54" s="333"/>
      <c r="M54" s="333"/>
      <c r="N54" s="333"/>
      <c r="O54" s="333"/>
      <c r="P54" s="333"/>
      <c r="Q54" s="333"/>
      <c r="R54" s="333"/>
      <c r="S54" s="333"/>
      <c r="T54" s="333"/>
      <c r="U54" s="333"/>
      <c r="V54" s="333"/>
      <c r="W54" s="333"/>
      <c r="X54" s="333"/>
      <c r="Y54" s="333"/>
      <c r="Z54" s="333"/>
      <c r="AA54" s="333"/>
      <c r="AB54" s="333"/>
      <c r="AC54" s="333"/>
      <c r="AD54" s="333"/>
      <c r="AE54" s="333"/>
      <c r="AF54" s="333"/>
      <c r="AG54" s="333"/>
      <c r="AH54" s="333"/>
      <c r="AI54" s="333"/>
      <c r="AJ54" s="333"/>
      <c r="AK54" s="333"/>
      <c r="AL54" s="333"/>
      <c r="AM54" s="333"/>
      <c r="AN54" s="333"/>
      <c r="AO54" s="333"/>
      <c r="AP54" s="333"/>
      <c r="AQ54" s="16"/>
      <c r="AR54" s="20"/>
      <c r="AS54" s="16"/>
      <c r="AT54" s="16"/>
      <c r="AU54" s="20"/>
      <c r="AV54" s="16"/>
      <c r="AW54" s="16"/>
      <c r="AX54" s="16"/>
      <c r="AY54" s="16"/>
      <c r="AZ54" s="16"/>
      <c r="BA54" s="16"/>
      <c r="BB54" s="16"/>
      <c r="BC54" s="16"/>
      <c r="BD54" s="16"/>
      <c r="BE54" s="16"/>
      <c r="BF54" s="16"/>
      <c r="BG54" s="20"/>
      <c r="BH54" s="16"/>
      <c r="BI54" s="16"/>
      <c r="BJ54" s="20"/>
      <c r="BK54" s="16"/>
      <c r="BL54" s="20"/>
      <c r="BM54" s="16"/>
      <c r="BN54" s="16"/>
      <c r="BO54" s="16"/>
      <c r="BP54" s="20"/>
      <c r="BQ54" s="16"/>
      <c r="BR54" s="16"/>
      <c r="BS54" s="16"/>
      <c r="BT54" s="16"/>
      <c r="BU54" s="16"/>
      <c r="BV54" s="16"/>
      <c r="BW54" s="16"/>
      <c r="BX54" s="20"/>
      <c r="BY54" s="16"/>
      <c r="BZ54" s="16"/>
      <c r="CA54" s="16"/>
      <c r="CB54" s="16"/>
      <c r="CC54" s="20"/>
      <c r="CD54" s="20"/>
      <c r="CE54" s="20"/>
      <c r="CF54" s="16"/>
      <c r="CG54" s="167"/>
      <c r="CH54" s="32"/>
      <c r="CI54" s="33"/>
      <c r="CJ54" s="139"/>
      <c r="CK54" s="41"/>
    </row>
    <row r="55" spans="1:89" ht="54" customHeight="1" outlineLevel="1" x14ac:dyDescent="0.2">
      <c r="A55" s="140" t="s">
        <v>81</v>
      </c>
      <c r="B55" s="333"/>
      <c r="C55" s="333"/>
      <c r="D55" s="333"/>
      <c r="E55" s="333"/>
      <c r="F55" s="333"/>
      <c r="G55" s="333"/>
      <c r="H55" s="333"/>
      <c r="I55" s="333"/>
      <c r="J55" s="333"/>
      <c r="K55" s="333"/>
      <c r="L55" s="333"/>
      <c r="M55" s="333"/>
      <c r="N55" s="333"/>
      <c r="O55" s="333"/>
      <c r="P55" s="333"/>
      <c r="Q55" s="333"/>
      <c r="R55" s="333"/>
      <c r="S55" s="333"/>
      <c r="T55" s="333"/>
      <c r="U55" s="333"/>
      <c r="V55" s="333"/>
      <c r="W55" s="333"/>
      <c r="X55" s="333"/>
      <c r="Y55" s="333"/>
      <c r="Z55" s="333"/>
      <c r="AA55" s="333"/>
      <c r="AB55" s="333"/>
      <c r="AC55" s="333"/>
      <c r="AD55" s="333"/>
      <c r="AE55" s="333"/>
      <c r="AF55" s="333"/>
      <c r="AG55" s="333"/>
      <c r="AH55" s="333"/>
      <c r="AI55" s="333"/>
      <c r="AJ55" s="333"/>
      <c r="AK55" s="333"/>
      <c r="AL55" s="333"/>
      <c r="AM55" s="333"/>
      <c r="AN55" s="333"/>
      <c r="AO55" s="333"/>
      <c r="AP55" s="333"/>
      <c r="AQ55" s="16"/>
      <c r="AR55" s="20"/>
      <c r="AS55" s="16"/>
      <c r="AT55" s="16"/>
      <c r="AU55" s="20"/>
      <c r="AV55" s="16"/>
      <c r="AW55" s="16"/>
      <c r="AX55" s="16"/>
      <c r="AY55" s="16"/>
      <c r="AZ55" s="16"/>
      <c r="BA55" s="16"/>
      <c r="BB55" s="16"/>
      <c r="BC55" s="16"/>
      <c r="BD55" s="16"/>
      <c r="BE55" s="16"/>
      <c r="BF55" s="16"/>
      <c r="BG55" s="20"/>
      <c r="BH55" s="16"/>
      <c r="BI55" s="16"/>
      <c r="BJ55" s="20"/>
      <c r="BK55" s="16"/>
      <c r="BL55" s="20"/>
      <c r="BM55" s="16"/>
      <c r="BN55" s="16"/>
      <c r="BO55" s="16"/>
      <c r="BP55" s="20"/>
      <c r="BQ55" s="16"/>
      <c r="BR55" s="16"/>
      <c r="BS55" s="16"/>
      <c r="BT55" s="16"/>
      <c r="BU55" s="16"/>
      <c r="BV55" s="16"/>
      <c r="BW55" s="16"/>
      <c r="BX55" s="20"/>
      <c r="BY55" s="16"/>
      <c r="BZ55" s="16"/>
      <c r="CA55" s="16"/>
      <c r="CB55" s="16"/>
      <c r="CC55" s="20"/>
      <c r="CD55" s="20"/>
      <c r="CE55" s="20"/>
      <c r="CF55" s="16"/>
      <c r="CG55" s="167"/>
      <c r="CH55" s="32"/>
      <c r="CI55" s="33"/>
      <c r="CJ55" s="139"/>
      <c r="CK55" s="41"/>
    </row>
    <row r="56" spans="1:89" ht="54" customHeight="1" outlineLevel="1" x14ac:dyDescent="0.2">
      <c r="A56" s="193" t="s">
        <v>168</v>
      </c>
      <c r="B56" s="129" t="str">
        <f>IF(D56=0,"NE",SUM(E56:FC56)/COUNTA(E56:FC56)*100)</f>
        <v>NE</v>
      </c>
      <c r="C56" s="132" t="str">
        <f>IF(D56=0,"NE",IF(AND(B56&gt;=B$6,D56&gt;=3),"OUI","NON"))</f>
        <v>NE</v>
      </c>
      <c r="D56" s="131">
        <f t="shared" ref="D56" si="3">COUNTA(E56:FC56)</f>
        <v>0</v>
      </c>
      <c r="E56" s="16"/>
      <c r="F56" s="16"/>
      <c r="G56" s="20"/>
      <c r="H56" s="16"/>
      <c r="I56" s="16"/>
      <c r="J56" s="16"/>
      <c r="K56" s="16"/>
      <c r="L56" s="16"/>
      <c r="M56" s="20"/>
      <c r="N56" s="16"/>
      <c r="O56" s="16"/>
      <c r="P56" s="16"/>
      <c r="Q56" s="16"/>
      <c r="R56" s="16"/>
      <c r="S56" s="16"/>
      <c r="T56" s="16"/>
      <c r="U56" s="16"/>
      <c r="V56" s="16"/>
      <c r="W56" s="16"/>
      <c r="X56" s="16"/>
      <c r="Y56" s="20"/>
      <c r="Z56" s="16"/>
      <c r="AA56" s="16"/>
      <c r="AB56" s="20"/>
      <c r="AC56" s="16"/>
      <c r="AD56" s="16"/>
      <c r="AE56" s="20"/>
      <c r="AF56" s="16"/>
      <c r="AG56" s="16"/>
      <c r="AH56" s="20"/>
      <c r="AI56" s="16"/>
      <c r="AJ56" s="16"/>
      <c r="AK56" s="16"/>
      <c r="AL56" s="16"/>
      <c r="AM56" s="16"/>
      <c r="AN56" s="16"/>
      <c r="AO56" s="16"/>
      <c r="AP56" s="16"/>
      <c r="AQ56" s="16"/>
      <c r="AR56" s="20"/>
      <c r="AS56" s="16"/>
      <c r="AT56" s="16"/>
      <c r="AU56" s="20"/>
      <c r="AV56" s="16"/>
      <c r="AW56" s="16"/>
      <c r="AX56" s="16"/>
      <c r="AY56" s="16"/>
      <c r="AZ56" s="16"/>
      <c r="BA56" s="16"/>
      <c r="BB56" s="16"/>
      <c r="BC56" s="16"/>
      <c r="BD56" s="16"/>
      <c r="BE56" s="16"/>
      <c r="BF56" s="16"/>
      <c r="BG56" s="20"/>
      <c r="BH56" s="16"/>
      <c r="BI56" s="16"/>
      <c r="BJ56" s="20"/>
      <c r="BK56" s="16"/>
      <c r="BL56" s="20"/>
      <c r="BM56" s="16"/>
      <c r="BN56" s="16"/>
      <c r="BO56" s="16"/>
      <c r="BP56" s="20"/>
      <c r="BQ56" s="16"/>
      <c r="BR56" s="16"/>
      <c r="BS56" s="16"/>
      <c r="BT56" s="16"/>
      <c r="BU56" s="16"/>
      <c r="BV56" s="16"/>
      <c r="BW56" s="16"/>
      <c r="BX56" s="20"/>
      <c r="BY56" s="16"/>
      <c r="BZ56" s="16"/>
      <c r="CA56" s="16"/>
      <c r="CB56" s="16"/>
      <c r="CC56" s="20"/>
      <c r="CD56" s="20"/>
      <c r="CE56" s="20"/>
      <c r="CF56" s="16"/>
      <c r="CG56" s="167"/>
      <c r="CH56" s="32"/>
      <c r="CI56" s="33"/>
      <c r="CJ56" s="139"/>
      <c r="CK56" s="41"/>
    </row>
    <row r="57" spans="1:89" ht="54.75" customHeight="1" x14ac:dyDescent="0.2">
      <c r="A57" s="128" t="s">
        <v>169</v>
      </c>
      <c r="B57" s="129" t="str">
        <f>IF(D57=0,"NE",SUM(E57:FC57)/COUNTA(E57:FC57)*100)</f>
        <v>NE</v>
      </c>
      <c r="C57" s="132" t="str">
        <f>IF(D57=0,"NE",IF(AND(B57&gt;=B$6,D57&gt;=3),"OUI","NON"))</f>
        <v>NE</v>
      </c>
      <c r="D57" s="131">
        <f>COUNTA(E57:FC57)</f>
        <v>0</v>
      </c>
      <c r="E57" s="16"/>
      <c r="F57" s="16"/>
      <c r="G57" s="20"/>
      <c r="H57" s="16"/>
      <c r="I57" s="16"/>
      <c r="J57" s="16"/>
      <c r="K57" s="16"/>
      <c r="L57" s="16"/>
      <c r="M57" s="20"/>
      <c r="N57" s="16"/>
      <c r="O57" s="16"/>
      <c r="P57" s="16"/>
      <c r="Q57" s="16"/>
      <c r="R57" s="16"/>
      <c r="S57" s="16"/>
      <c r="T57" s="16"/>
      <c r="U57" s="16"/>
      <c r="V57" s="16"/>
      <c r="W57" s="16"/>
      <c r="X57" s="16"/>
      <c r="Y57" s="20"/>
      <c r="Z57" s="16"/>
      <c r="AA57" s="16"/>
      <c r="AB57" s="20"/>
      <c r="AC57" s="16"/>
      <c r="AD57" s="16"/>
      <c r="AE57" s="20"/>
      <c r="AF57" s="16"/>
      <c r="AG57" s="16"/>
      <c r="AH57" s="20"/>
      <c r="AI57" s="16"/>
      <c r="AJ57" s="16"/>
      <c r="AK57" s="16"/>
      <c r="AL57" s="16"/>
      <c r="AM57" s="16"/>
      <c r="AN57" s="16"/>
      <c r="AO57" s="16"/>
      <c r="AP57" s="16"/>
      <c r="AQ57" s="16"/>
      <c r="AR57" s="20"/>
      <c r="AS57" s="16"/>
      <c r="AT57" s="16"/>
      <c r="AU57" s="20"/>
      <c r="AV57" s="16"/>
      <c r="AW57" s="16"/>
      <c r="AX57" s="16"/>
      <c r="AY57" s="16"/>
      <c r="AZ57" s="16"/>
      <c r="BA57" s="16"/>
      <c r="BB57" s="16"/>
      <c r="BC57" s="16"/>
      <c r="BD57" s="16"/>
      <c r="BE57" s="16"/>
      <c r="BF57" s="16"/>
      <c r="BG57" s="20"/>
      <c r="BH57" s="16"/>
      <c r="BI57" s="16"/>
      <c r="BJ57" s="20"/>
      <c r="BK57" s="16"/>
      <c r="BL57" s="20"/>
      <c r="BM57" s="16"/>
      <c r="BN57" s="16"/>
      <c r="BO57" s="16"/>
      <c r="BP57" s="20"/>
      <c r="BQ57" s="16"/>
      <c r="BR57" s="16"/>
      <c r="BS57" s="16"/>
      <c r="BT57" s="16"/>
      <c r="BU57" s="16"/>
      <c r="BV57" s="16"/>
      <c r="BW57" s="16"/>
      <c r="BX57" s="20"/>
      <c r="BY57" s="16"/>
      <c r="BZ57" s="16"/>
      <c r="CA57" s="16"/>
      <c r="CB57" s="16"/>
      <c r="CC57" s="20"/>
      <c r="CD57" s="20"/>
      <c r="CE57" s="20"/>
      <c r="CF57" s="16"/>
      <c r="CG57" s="167"/>
      <c r="CH57" s="31"/>
      <c r="CI57" s="30"/>
      <c r="CJ57" s="168"/>
      <c r="CK57" s="41"/>
    </row>
    <row r="58" spans="1:89" ht="54" customHeight="1" outlineLevel="1" x14ac:dyDescent="0.2">
      <c r="A58" s="163" t="s">
        <v>83</v>
      </c>
      <c r="B58" s="333" t="s">
        <v>84</v>
      </c>
      <c r="C58" s="333"/>
      <c r="D58" s="333"/>
      <c r="E58" s="333"/>
      <c r="F58" s="333"/>
      <c r="G58" s="333"/>
      <c r="H58" s="333"/>
      <c r="I58" s="333"/>
      <c r="J58" s="333"/>
      <c r="K58" s="333"/>
      <c r="L58" s="333"/>
      <c r="M58" s="333"/>
      <c r="N58" s="333"/>
      <c r="O58" s="333"/>
      <c r="P58" s="333"/>
      <c r="Q58" s="333"/>
      <c r="R58" s="333"/>
      <c r="S58" s="333"/>
      <c r="T58" s="333"/>
      <c r="U58" s="333"/>
      <c r="V58" s="333"/>
      <c r="W58" s="333"/>
      <c r="X58" s="333"/>
      <c r="Y58" s="333"/>
      <c r="Z58" s="333"/>
      <c r="AA58" s="333"/>
      <c r="AB58" s="333"/>
      <c r="AC58" s="333"/>
      <c r="AD58" s="333"/>
      <c r="AE58" s="333"/>
      <c r="AF58" s="333"/>
      <c r="AG58" s="333"/>
      <c r="AH58" s="333"/>
      <c r="AI58" s="333"/>
      <c r="AJ58" s="333"/>
      <c r="AK58" s="333"/>
      <c r="AL58" s="333"/>
      <c r="AM58" s="333"/>
      <c r="AN58" s="333"/>
      <c r="AO58" s="333"/>
      <c r="AP58" s="333"/>
      <c r="AQ58" s="71"/>
      <c r="AR58" s="20"/>
      <c r="AS58" s="16"/>
      <c r="AT58" s="16"/>
      <c r="AU58" s="20"/>
      <c r="AV58" s="16"/>
      <c r="AW58" s="16"/>
      <c r="AX58" s="16"/>
      <c r="AY58" s="16"/>
      <c r="AZ58" s="16"/>
      <c r="BA58" s="16"/>
      <c r="BB58" s="16"/>
      <c r="BC58" s="16"/>
      <c r="BD58" s="16"/>
      <c r="BE58" s="16"/>
      <c r="BF58" s="16"/>
      <c r="BG58" s="20"/>
      <c r="BH58" s="16"/>
      <c r="BI58" s="16"/>
      <c r="BJ58" s="20"/>
      <c r="BK58" s="16"/>
      <c r="BL58" s="20"/>
      <c r="BM58" s="16"/>
      <c r="BN58" s="16"/>
      <c r="BO58" s="16"/>
      <c r="BP58" s="20"/>
      <c r="BQ58" s="16"/>
      <c r="BR58" s="16"/>
      <c r="BS58" s="16"/>
      <c r="BT58" s="16"/>
      <c r="BU58" s="16"/>
      <c r="BV58" s="16"/>
      <c r="BW58" s="16"/>
      <c r="BX58" s="20"/>
      <c r="BY58" s="16"/>
      <c r="BZ58" s="16"/>
      <c r="CA58" s="16"/>
      <c r="CB58" s="16"/>
      <c r="CC58" s="20"/>
      <c r="CD58" s="20"/>
      <c r="CE58" s="20"/>
      <c r="CF58" s="16"/>
      <c r="CG58" s="167"/>
      <c r="CH58" s="31"/>
      <c r="CI58" s="30"/>
      <c r="CJ58" s="168"/>
      <c r="CK58" s="41"/>
    </row>
    <row r="59" spans="1:89" ht="54" customHeight="1" outlineLevel="1" x14ac:dyDescent="0.2">
      <c r="A59" s="194" t="s">
        <v>170</v>
      </c>
      <c r="B59" s="129" t="str">
        <f>IF(D59=0,"NE",SUM(E59:FC59)/COUNTA(E59:FC59)*100)</f>
        <v>NE</v>
      </c>
      <c r="C59" s="132" t="str">
        <f t="shared" ref="C59:C65" si="4">IF(D59=0,"NE",IF(AND(B59&gt;=B$6,D59&gt;=3),"OUI","NON"))</f>
        <v>NE</v>
      </c>
      <c r="D59" s="131">
        <f t="shared" ref="D59:D65" si="5">COUNTA(E59:FC59)</f>
        <v>0</v>
      </c>
      <c r="E59" s="16"/>
      <c r="F59" s="16"/>
      <c r="G59" s="20"/>
      <c r="H59" s="16"/>
      <c r="I59" s="16"/>
      <c r="J59" s="16"/>
      <c r="K59" s="16"/>
      <c r="L59" s="16"/>
      <c r="M59" s="20"/>
      <c r="N59" s="16"/>
      <c r="O59" s="16"/>
      <c r="P59" s="16"/>
      <c r="Q59" s="16"/>
      <c r="R59" s="16"/>
      <c r="S59" s="16"/>
      <c r="T59" s="16"/>
      <c r="U59" s="16"/>
      <c r="V59" s="16"/>
      <c r="W59" s="16"/>
      <c r="X59" s="16"/>
      <c r="Y59" s="20"/>
      <c r="Z59" s="16"/>
      <c r="AA59" s="16"/>
      <c r="AB59" s="20"/>
      <c r="AC59" s="16"/>
      <c r="AD59" s="16"/>
      <c r="AE59" s="20"/>
      <c r="AF59" s="16"/>
      <c r="AG59" s="16"/>
      <c r="AH59" s="20"/>
      <c r="AI59" s="16"/>
      <c r="AJ59" s="16"/>
      <c r="AK59" s="16"/>
      <c r="AL59" s="16"/>
      <c r="AM59" s="16"/>
      <c r="AN59" s="16"/>
      <c r="AO59" s="16"/>
      <c r="AP59" s="16"/>
      <c r="AQ59" s="71"/>
      <c r="AR59" s="20"/>
      <c r="AS59" s="16"/>
      <c r="AT59" s="16"/>
      <c r="AU59" s="20"/>
      <c r="AV59" s="16"/>
      <c r="AW59" s="16"/>
      <c r="AX59" s="16"/>
      <c r="AY59" s="16"/>
      <c r="AZ59" s="16"/>
      <c r="BA59" s="16"/>
      <c r="BB59" s="16"/>
      <c r="BC59" s="16"/>
      <c r="BD59" s="16"/>
      <c r="BE59" s="16"/>
      <c r="BF59" s="16"/>
      <c r="BG59" s="20"/>
      <c r="BH59" s="16"/>
      <c r="BI59" s="16"/>
      <c r="BJ59" s="20"/>
      <c r="BK59" s="16"/>
      <c r="BL59" s="20"/>
      <c r="BM59" s="16"/>
      <c r="BN59" s="16"/>
      <c r="BO59" s="16"/>
      <c r="BP59" s="20"/>
      <c r="BQ59" s="16"/>
      <c r="BR59" s="16"/>
      <c r="BS59" s="16"/>
      <c r="BT59" s="16"/>
      <c r="BU59" s="16"/>
      <c r="BV59" s="16"/>
      <c r="BW59" s="16"/>
      <c r="BX59" s="20"/>
      <c r="BY59" s="16"/>
      <c r="BZ59" s="16"/>
      <c r="CA59" s="16"/>
      <c r="CB59" s="16"/>
      <c r="CC59" s="20"/>
      <c r="CD59" s="20"/>
      <c r="CE59" s="20"/>
      <c r="CF59" s="16"/>
      <c r="CG59" s="167"/>
      <c r="CH59" s="31"/>
      <c r="CI59" s="30"/>
      <c r="CJ59" s="168"/>
      <c r="CK59" s="41"/>
    </row>
    <row r="60" spans="1:89" ht="54" customHeight="1" outlineLevel="1" x14ac:dyDescent="0.2">
      <c r="A60" s="194" t="s">
        <v>171</v>
      </c>
      <c r="B60" s="129" t="str">
        <f>IF(D60=0,"NE",SUM(E60:FC60)/COUNTA(E60:FC60)*100)</f>
        <v>NE</v>
      </c>
      <c r="C60" s="132" t="str">
        <f t="shared" si="4"/>
        <v>NE</v>
      </c>
      <c r="D60" s="131">
        <f t="shared" si="5"/>
        <v>0</v>
      </c>
      <c r="E60" s="16"/>
      <c r="F60" s="16"/>
      <c r="G60" s="20"/>
      <c r="H60" s="16"/>
      <c r="I60" s="16"/>
      <c r="J60" s="16"/>
      <c r="K60" s="16"/>
      <c r="L60" s="16"/>
      <c r="M60" s="20"/>
      <c r="N60" s="16"/>
      <c r="O60" s="16"/>
      <c r="P60" s="16"/>
      <c r="Q60" s="16"/>
      <c r="R60" s="16"/>
      <c r="S60" s="16"/>
      <c r="T60" s="16"/>
      <c r="U60" s="16"/>
      <c r="V60" s="16"/>
      <c r="W60" s="16"/>
      <c r="X60" s="16"/>
      <c r="Y60" s="20"/>
      <c r="Z60" s="16"/>
      <c r="AA60" s="16"/>
      <c r="AB60" s="20"/>
      <c r="AC60" s="16"/>
      <c r="AD60" s="16"/>
      <c r="AE60" s="20"/>
      <c r="AF60" s="16"/>
      <c r="AG60" s="16"/>
      <c r="AH60" s="20"/>
      <c r="AI60" s="16"/>
      <c r="AJ60" s="16"/>
      <c r="AK60" s="16"/>
      <c r="AL60" s="16"/>
      <c r="AM60" s="16"/>
      <c r="AN60" s="16"/>
      <c r="AO60" s="16"/>
      <c r="AP60" s="16"/>
      <c r="AQ60" s="71"/>
      <c r="AR60" s="20"/>
      <c r="AS60" s="16"/>
      <c r="AT60" s="16"/>
      <c r="AU60" s="20"/>
      <c r="AV60" s="16"/>
      <c r="AW60" s="16"/>
      <c r="AX60" s="16"/>
      <c r="AY60" s="16"/>
      <c r="AZ60" s="16"/>
      <c r="BA60" s="16"/>
      <c r="BB60" s="16"/>
      <c r="BC60" s="16"/>
      <c r="BD60" s="16"/>
      <c r="BE60" s="16"/>
      <c r="BF60" s="16"/>
      <c r="BG60" s="20"/>
      <c r="BH60" s="16"/>
      <c r="BI60" s="16"/>
      <c r="BJ60" s="20"/>
      <c r="BK60" s="16"/>
      <c r="BL60" s="20"/>
      <c r="BM60" s="16"/>
      <c r="BN60" s="16"/>
      <c r="BO60" s="16"/>
      <c r="BP60" s="20"/>
      <c r="BQ60" s="16"/>
      <c r="BR60" s="16"/>
      <c r="BS60" s="16"/>
      <c r="BT60" s="16"/>
      <c r="BU60" s="16"/>
      <c r="BV60" s="16"/>
      <c r="BW60" s="16"/>
      <c r="BX60" s="20"/>
      <c r="BY60" s="16"/>
      <c r="BZ60" s="16"/>
      <c r="CA60" s="16"/>
      <c r="CB60" s="16"/>
      <c r="CC60" s="20"/>
      <c r="CD60" s="20"/>
      <c r="CE60" s="20"/>
      <c r="CF60" s="16"/>
      <c r="CG60" s="167"/>
      <c r="CH60" s="31"/>
      <c r="CI60" s="30"/>
      <c r="CJ60" s="168"/>
      <c r="CK60" s="41"/>
    </row>
    <row r="61" spans="1:89" ht="67.5" customHeight="1" outlineLevel="1" x14ac:dyDescent="0.2">
      <c r="A61" s="194" t="s">
        <v>172</v>
      </c>
      <c r="B61" s="129" t="str">
        <f>IF(D61=0,"NE",SUM(E61:FC61)/COUNTA(E61:FC61)*100)</f>
        <v>NE</v>
      </c>
      <c r="C61" s="132" t="str">
        <f t="shared" si="4"/>
        <v>NE</v>
      </c>
      <c r="D61" s="131">
        <f t="shared" si="5"/>
        <v>0</v>
      </c>
      <c r="E61" s="16"/>
      <c r="F61" s="16"/>
      <c r="G61" s="20"/>
      <c r="H61" s="16"/>
      <c r="I61" s="16"/>
      <c r="J61" s="16"/>
      <c r="K61" s="16"/>
      <c r="L61" s="16"/>
      <c r="M61" s="20"/>
      <c r="N61" s="16"/>
      <c r="O61" s="16"/>
      <c r="P61" s="16"/>
      <c r="Q61" s="16"/>
      <c r="R61" s="16"/>
      <c r="S61" s="16"/>
      <c r="T61" s="16"/>
      <c r="U61" s="16"/>
      <c r="V61" s="16"/>
      <c r="W61" s="16"/>
      <c r="X61" s="16"/>
      <c r="Y61" s="20"/>
      <c r="Z61" s="16"/>
      <c r="AA61" s="16"/>
      <c r="AB61" s="20"/>
      <c r="AC61" s="16"/>
      <c r="AD61" s="16"/>
      <c r="AE61" s="20"/>
      <c r="AF61" s="16"/>
      <c r="AG61" s="16"/>
      <c r="AH61" s="20"/>
      <c r="AI61" s="16"/>
      <c r="AJ61" s="16"/>
      <c r="AK61" s="16"/>
      <c r="AL61" s="16"/>
      <c r="AM61" s="16"/>
      <c r="AN61" s="16"/>
      <c r="AO61" s="16"/>
      <c r="AP61" s="16"/>
      <c r="AQ61" s="71"/>
      <c r="AR61" s="20"/>
      <c r="AS61" s="16"/>
      <c r="AT61" s="16"/>
      <c r="AU61" s="20"/>
      <c r="AV61" s="16"/>
      <c r="AW61" s="16"/>
      <c r="AX61" s="16"/>
      <c r="AY61" s="16"/>
      <c r="AZ61" s="16"/>
      <c r="BA61" s="16"/>
      <c r="BB61" s="16"/>
      <c r="BC61" s="16"/>
      <c r="BD61" s="16"/>
      <c r="BE61" s="16"/>
      <c r="BF61" s="16"/>
      <c r="BG61" s="20"/>
      <c r="BH61" s="16"/>
      <c r="BI61" s="16"/>
      <c r="BJ61" s="20"/>
      <c r="BK61" s="16"/>
      <c r="BL61" s="20"/>
      <c r="BM61" s="16"/>
      <c r="BN61" s="16"/>
      <c r="BO61" s="16"/>
      <c r="BP61" s="20"/>
      <c r="BQ61" s="16"/>
      <c r="BR61" s="16"/>
      <c r="BS61" s="16"/>
      <c r="BT61" s="16"/>
      <c r="BU61" s="16"/>
      <c r="BV61" s="16"/>
      <c r="BW61" s="16"/>
      <c r="BX61" s="20"/>
      <c r="BY61" s="16"/>
      <c r="BZ61" s="16"/>
      <c r="CA61" s="16"/>
      <c r="CB61" s="16"/>
      <c r="CC61" s="20"/>
      <c r="CD61" s="20"/>
      <c r="CE61" s="20"/>
      <c r="CF61" s="16"/>
      <c r="CG61" s="167"/>
      <c r="CH61" s="31"/>
      <c r="CI61" s="30"/>
      <c r="CJ61" s="168"/>
      <c r="CK61" s="41"/>
    </row>
    <row r="62" spans="1:89" ht="54" customHeight="1" outlineLevel="1" x14ac:dyDescent="0.2">
      <c r="A62" s="194" t="s">
        <v>173</v>
      </c>
      <c r="B62" s="129" t="str">
        <f>IF(D62=0,"NE",SUM(E62:FC62)/COUNTA(E62:FC62)*100)</f>
        <v>NE</v>
      </c>
      <c r="C62" s="132" t="str">
        <f t="shared" si="4"/>
        <v>NE</v>
      </c>
      <c r="D62" s="131">
        <f t="shared" si="5"/>
        <v>0</v>
      </c>
      <c r="E62" s="16"/>
      <c r="F62" s="16"/>
      <c r="G62" s="20"/>
      <c r="H62" s="16"/>
      <c r="I62" s="16"/>
      <c r="J62" s="16"/>
      <c r="K62" s="16"/>
      <c r="L62" s="16"/>
      <c r="M62" s="20"/>
      <c r="N62" s="16"/>
      <c r="O62" s="16"/>
      <c r="P62" s="16"/>
      <c r="Q62" s="16"/>
      <c r="R62" s="16"/>
      <c r="S62" s="16"/>
      <c r="T62" s="16"/>
      <c r="U62" s="16"/>
      <c r="V62" s="16"/>
      <c r="W62" s="16"/>
      <c r="X62" s="16"/>
      <c r="Y62" s="20"/>
      <c r="Z62" s="16"/>
      <c r="AA62" s="16"/>
      <c r="AB62" s="20"/>
      <c r="AC62" s="16"/>
      <c r="AD62" s="16"/>
      <c r="AE62" s="20"/>
      <c r="AF62" s="16"/>
      <c r="AG62" s="16"/>
      <c r="AH62" s="20"/>
      <c r="AI62" s="16"/>
      <c r="AJ62" s="16"/>
      <c r="AK62" s="16"/>
      <c r="AL62" s="16"/>
      <c r="AM62" s="16"/>
      <c r="AN62" s="16"/>
      <c r="AO62" s="16"/>
      <c r="AP62" s="16"/>
      <c r="AQ62" s="71"/>
      <c r="AR62" s="20"/>
      <c r="AS62" s="16"/>
      <c r="AT62" s="16"/>
      <c r="AU62" s="20"/>
      <c r="AV62" s="16"/>
      <c r="AW62" s="16"/>
      <c r="AX62" s="16"/>
      <c r="AY62" s="16"/>
      <c r="AZ62" s="16"/>
      <c r="BA62" s="16"/>
      <c r="BB62" s="16"/>
      <c r="BC62" s="16"/>
      <c r="BD62" s="16"/>
      <c r="BE62" s="16"/>
      <c r="BF62" s="16"/>
      <c r="BG62" s="20"/>
      <c r="BH62" s="16"/>
      <c r="BI62" s="16"/>
      <c r="BJ62" s="20"/>
      <c r="BK62" s="16"/>
      <c r="BL62" s="20"/>
      <c r="BM62" s="16"/>
      <c r="BN62" s="16"/>
      <c r="BO62" s="16"/>
      <c r="BP62" s="20"/>
      <c r="BQ62" s="16"/>
      <c r="BR62" s="16"/>
      <c r="BS62" s="16"/>
      <c r="BT62" s="16"/>
      <c r="BU62" s="16"/>
      <c r="BV62" s="16"/>
      <c r="BW62" s="16"/>
      <c r="BX62" s="20"/>
      <c r="BY62" s="16"/>
      <c r="BZ62" s="16"/>
      <c r="CA62" s="16"/>
      <c r="CB62" s="16"/>
      <c r="CC62" s="20"/>
      <c r="CD62" s="20"/>
      <c r="CE62" s="20"/>
      <c r="CF62" s="16"/>
      <c r="CG62" s="167"/>
      <c r="CH62" s="31"/>
      <c r="CI62" s="30"/>
      <c r="CJ62" s="168"/>
      <c r="CK62" s="41"/>
    </row>
    <row r="63" spans="1:89" ht="54" customHeight="1" outlineLevel="1" x14ac:dyDescent="0.2">
      <c r="A63" s="194" t="s">
        <v>174</v>
      </c>
      <c r="B63" s="129" t="str">
        <f t="shared" ref="B63:B65" si="6">IF(D63=0,"NE",SUM(E63:FC63)/COUNTA(E63:FC63)*100)</f>
        <v>NE</v>
      </c>
      <c r="C63" s="132" t="str">
        <f t="shared" si="4"/>
        <v>NE</v>
      </c>
      <c r="D63" s="131">
        <f t="shared" si="5"/>
        <v>0</v>
      </c>
      <c r="E63" s="16"/>
      <c r="F63" s="16"/>
      <c r="G63" s="20"/>
      <c r="H63" s="16"/>
      <c r="I63" s="16"/>
      <c r="J63" s="16"/>
      <c r="K63" s="16"/>
      <c r="L63" s="16"/>
      <c r="M63" s="20"/>
      <c r="N63" s="16"/>
      <c r="O63" s="16"/>
      <c r="P63" s="16"/>
      <c r="Q63" s="16"/>
      <c r="R63" s="16"/>
      <c r="S63" s="16"/>
      <c r="T63" s="16"/>
      <c r="U63" s="16"/>
      <c r="V63" s="16"/>
      <c r="W63" s="16"/>
      <c r="X63" s="16"/>
      <c r="Y63" s="20"/>
      <c r="Z63" s="16"/>
      <c r="AA63" s="16"/>
      <c r="AB63" s="20"/>
      <c r="AC63" s="16"/>
      <c r="AD63" s="16"/>
      <c r="AE63" s="20"/>
      <c r="AF63" s="16"/>
      <c r="AG63" s="16"/>
      <c r="AH63" s="20"/>
      <c r="AI63" s="16"/>
      <c r="AJ63" s="16"/>
      <c r="AK63" s="16"/>
      <c r="AL63" s="16"/>
      <c r="AM63" s="16"/>
      <c r="AN63" s="16"/>
      <c r="AO63" s="16"/>
      <c r="AP63" s="16"/>
      <c r="AQ63" s="71"/>
      <c r="AR63" s="20"/>
      <c r="AS63" s="16"/>
      <c r="AT63" s="16"/>
      <c r="AU63" s="20"/>
      <c r="AV63" s="16"/>
      <c r="AW63" s="16"/>
      <c r="AX63" s="16"/>
      <c r="AY63" s="16"/>
      <c r="AZ63" s="16"/>
      <c r="BA63" s="16"/>
      <c r="BB63" s="16"/>
      <c r="BC63" s="16"/>
      <c r="BD63" s="16"/>
      <c r="BE63" s="16"/>
      <c r="BF63" s="16"/>
      <c r="BG63" s="20"/>
      <c r="BH63" s="16"/>
      <c r="BI63" s="16"/>
      <c r="BJ63" s="20"/>
      <c r="BK63" s="16"/>
      <c r="BL63" s="20"/>
      <c r="BM63" s="16"/>
      <c r="BN63" s="16"/>
      <c r="BO63" s="16"/>
      <c r="BP63" s="20"/>
      <c r="BQ63" s="16"/>
      <c r="BR63" s="16"/>
      <c r="BS63" s="16"/>
      <c r="BT63" s="16"/>
      <c r="BU63" s="16"/>
      <c r="BV63" s="16"/>
      <c r="BW63" s="16"/>
      <c r="BX63" s="20"/>
      <c r="BY63" s="16"/>
      <c r="BZ63" s="16"/>
      <c r="CA63" s="16"/>
      <c r="CB63" s="16"/>
      <c r="CC63" s="20"/>
      <c r="CD63" s="20"/>
      <c r="CE63" s="20"/>
      <c r="CF63" s="16"/>
      <c r="CG63" s="167"/>
      <c r="CH63" s="31"/>
      <c r="CI63" s="30"/>
      <c r="CJ63" s="168"/>
      <c r="CK63" s="41"/>
    </row>
    <row r="64" spans="1:89" ht="54" customHeight="1" outlineLevel="1" x14ac:dyDescent="0.2">
      <c r="A64" s="194" t="s">
        <v>175</v>
      </c>
      <c r="B64" s="129" t="str">
        <f t="shared" si="6"/>
        <v>NE</v>
      </c>
      <c r="C64" s="132" t="str">
        <f t="shared" si="4"/>
        <v>NE</v>
      </c>
      <c r="D64" s="131">
        <f t="shared" si="5"/>
        <v>0</v>
      </c>
      <c r="E64" s="16"/>
      <c r="F64" s="16"/>
      <c r="G64" s="20"/>
      <c r="H64" s="16"/>
      <c r="I64" s="16"/>
      <c r="J64" s="16"/>
      <c r="K64" s="16"/>
      <c r="L64" s="16"/>
      <c r="M64" s="20"/>
      <c r="N64" s="16"/>
      <c r="O64" s="16"/>
      <c r="P64" s="16"/>
      <c r="Q64" s="16"/>
      <c r="R64" s="16"/>
      <c r="S64" s="16"/>
      <c r="T64" s="16"/>
      <c r="U64" s="16"/>
      <c r="V64" s="16"/>
      <c r="W64" s="16"/>
      <c r="X64" s="16"/>
      <c r="Y64" s="20"/>
      <c r="Z64" s="16"/>
      <c r="AA64" s="16"/>
      <c r="AB64" s="20"/>
      <c r="AC64" s="16"/>
      <c r="AD64" s="16"/>
      <c r="AE64" s="20"/>
      <c r="AF64" s="16"/>
      <c r="AG64" s="16"/>
      <c r="AH64" s="20"/>
      <c r="AI64" s="16"/>
      <c r="AJ64" s="16"/>
      <c r="AK64" s="16"/>
      <c r="AL64" s="16"/>
      <c r="AM64" s="16"/>
      <c r="AN64" s="16"/>
      <c r="AO64" s="16"/>
      <c r="AP64" s="16"/>
      <c r="AQ64" s="71"/>
      <c r="AR64" s="20"/>
      <c r="AS64" s="16"/>
      <c r="AT64" s="16"/>
      <c r="AU64" s="20"/>
      <c r="AV64" s="16"/>
      <c r="AW64" s="16"/>
      <c r="AX64" s="16"/>
      <c r="AY64" s="16"/>
      <c r="AZ64" s="16"/>
      <c r="BA64" s="16"/>
      <c r="BB64" s="16"/>
      <c r="BC64" s="16"/>
      <c r="BD64" s="16"/>
      <c r="BE64" s="16"/>
      <c r="BF64" s="16"/>
      <c r="BG64" s="20"/>
      <c r="BH64" s="16"/>
      <c r="BI64" s="16"/>
      <c r="BJ64" s="20"/>
      <c r="BK64" s="16"/>
      <c r="BL64" s="20"/>
      <c r="BM64" s="16"/>
      <c r="BN64" s="16"/>
      <c r="BO64" s="16"/>
      <c r="BP64" s="20"/>
      <c r="BQ64" s="16"/>
      <c r="BR64" s="16"/>
      <c r="BS64" s="16"/>
      <c r="BT64" s="16"/>
      <c r="BU64" s="16"/>
      <c r="BV64" s="16"/>
      <c r="BW64" s="16"/>
      <c r="BX64" s="20"/>
      <c r="BY64" s="16"/>
      <c r="BZ64" s="16"/>
      <c r="CA64" s="16"/>
      <c r="CB64" s="16"/>
      <c r="CC64" s="20"/>
      <c r="CD64" s="20"/>
      <c r="CE64" s="20"/>
      <c r="CF64" s="16"/>
      <c r="CG64" s="167"/>
      <c r="CH64" s="31"/>
      <c r="CI64" s="30"/>
      <c r="CJ64" s="168"/>
      <c r="CK64" s="41"/>
    </row>
    <row r="65" spans="1:89" ht="54" customHeight="1" outlineLevel="1" x14ac:dyDescent="0.2">
      <c r="A65" s="194" t="s">
        <v>176</v>
      </c>
      <c r="B65" s="129" t="str">
        <f t="shared" si="6"/>
        <v>NE</v>
      </c>
      <c r="C65" s="132" t="str">
        <f t="shared" si="4"/>
        <v>NE</v>
      </c>
      <c r="D65" s="131">
        <f t="shared" si="5"/>
        <v>0</v>
      </c>
      <c r="E65" s="16"/>
      <c r="F65" s="16"/>
      <c r="G65" s="20"/>
      <c r="H65" s="16"/>
      <c r="I65" s="16"/>
      <c r="J65" s="16"/>
      <c r="K65" s="16"/>
      <c r="L65" s="16"/>
      <c r="M65" s="20"/>
      <c r="N65" s="16"/>
      <c r="O65" s="16"/>
      <c r="P65" s="16"/>
      <c r="Q65" s="16"/>
      <c r="R65" s="16"/>
      <c r="S65" s="16"/>
      <c r="T65" s="16"/>
      <c r="U65" s="16"/>
      <c r="V65" s="16"/>
      <c r="W65" s="16"/>
      <c r="X65" s="16"/>
      <c r="Y65" s="20"/>
      <c r="Z65" s="16"/>
      <c r="AA65" s="16"/>
      <c r="AB65" s="20"/>
      <c r="AC65" s="16"/>
      <c r="AD65" s="16"/>
      <c r="AE65" s="20"/>
      <c r="AF65" s="16"/>
      <c r="AG65" s="16"/>
      <c r="AH65" s="20"/>
      <c r="AI65" s="16"/>
      <c r="AJ65" s="16"/>
      <c r="AK65" s="16"/>
      <c r="AL65" s="16"/>
      <c r="AM65" s="16"/>
      <c r="AN65" s="16"/>
      <c r="AO65" s="16"/>
      <c r="AP65" s="16"/>
      <c r="AQ65" s="71"/>
      <c r="AR65" s="20"/>
      <c r="AS65" s="16"/>
      <c r="AT65" s="16"/>
      <c r="AU65" s="20"/>
      <c r="AV65" s="16"/>
      <c r="AW65" s="16"/>
      <c r="AX65" s="16"/>
      <c r="AY65" s="16"/>
      <c r="AZ65" s="16"/>
      <c r="BA65" s="16"/>
      <c r="BB65" s="16"/>
      <c r="BC65" s="16"/>
      <c r="BD65" s="16"/>
      <c r="BE65" s="16"/>
      <c r="BF65" s="16"/>
      <c r="BG65" s="20"/>
      <c r="BH65" s="16"/>
      <c r="BI65" s="16"/>
      <c r="BJ65" s="20"/>
      <c r="BK65" s="16"/>
      <c r="BL65" s="20"/>
      <c r="BM65" s="16"/>
      <c r="BN65" s="16"/>
      <c r="BO65" s="16"/>
      <c r="BP65" s="20"/>
      <c r="BQ65" s="16"/>
      <c r="BR65" s="16"/>
      <c r="BS65" s="16"/>
      <c r="BT65" s="16"/>
      <c r="BU65" s="16"/>
      <c r="BV65" s="16"/>
      <c r="BW65" s="16"/>
      <c r="BX65" s="20"/>
      <c r="BY65" s="16"/>
      <c r="BZ65" s="16"/>
      <c r="CA65" s="16"/>
      <c r="CB65" s="16"/>
      <c r="CC65" s="20"/>
      <c r="CD65" s="20"/>
      <c r="CE65" s="20"/>
      <c r="CF65" s="16"/>
      <c r="CG65" s="167"/>
      <c r="CH65" s="31"/>
      <c r="CI65" s="30"/>
      <c r="CJ65" s="168"/>
      <c r="CK65" s="41"/>
    </row>
    <row r="66" spans="1:89" ht="28.15" customHeight="1" outlineLevel="1" x14ac:dyDescent="0.2">
      <c r="A66" s="141" t="s">
        <v>85</v>
      </c>
      <c r="B66" s="333" t="s">
        <v>87</v>
      </c>
      <c r="C66" s="333"/>
      <c r="D66" s="333"/>
      <c r="E66" s="333"/>
      <c r="F66" s="333"/>
      <c r="G66" s="333"/>
      <c r="H66" s="333"/>
      <c r="I66" s="333"/>
      <c r="J66" s="333"/>
      <c r="K66" s="333"/>
      <c r="L66" s="333"/>
      <c r="M66" s="333"/>
      <c r="N66" s="333"/>
      <c r="O66" s="333"/>
      <c r="P66" s="333"/>
      <c r="Q66" s="333"/>
      <c r="R66" s="333"/>
      <c r="S66" s="333"/>
      <c r="T66" s="333"/>
      <c r="U66" s="333"/>
      <c r="V66" s="333"/>
      <c r="W66" s="333"/>
      <c r="X66" s="333"/>
      <c r="Y66" s="333"/>
      <c r="Z66" s="333"/>
      <c r="AA66" s="333"/>
      <c r="AB66" s="333"/>
      <c r="AC66" s="333"/>
      <c r="AD66" s="333"/>
      <c r="AE66" s="333"/>
      <c r="AF66" s="333"/>
      <c r="AG66" s="333"/>
      <c r="AH66" s="333"/>
      <c r="AI66" s="333"/>
      <c r="AJ66" s="333"/>
      <c r="AK66" s="333"/>
      <c r="AL66" s="333"/>
      <c r="AM66" s="333"/>
      <c r="AN66" s="333"/>
      <c r="AO66" s="333"/>
      <c r="AP66" s="333"/>
      <c r="AQ66" s="142"/>
      <c r="AR66" s="143"/>
      <c r="AS66" s="142"/>
      <c r="AT66" s="142"/>
      <c r="AU66" s="143"/>
      <c r="AV66" s="142"/>
      <c r="AW66" s="142"/>
      <c r="AX66" s="142"/>
      <c r="AY66" s="142"/>
      <c r="AZ66" s="142"/>
      <c r="BA66" s="142"/>
      <c r="BB66" s="142"/>
      <c r="BC66" s="142"/>
      <c r="BD66" s="142"/>
      <c r="BE66" s="142"/>
      <c r="BF66" s="142"/>
      <c r="BG66" s="143"/>
      <c r="BH66" s="142"/>
      <c r="BI66" s="142"/>
      <c r="BJ66" s="143"/>
      <c r="BK66" s="142"/>
      <c r="BL66" s="143"/>
      <c r="BM66" s="142"/>
      <c r="BN66" s="142"/>
      <c r="BO66" s="142"/>
      <c r="BP66" s="143"/>
      <c r="BQ66" s="142"/>
      <c r="BR66" s="142"/>
      <c r="BS66" s="142"/>
      <c r="BT66" s="142"/>
      <c r="BU66" s="142"/>
      <c r="BV66" s="142"/>
      <c r="BW66" s="142"/>
      <c r="BX66" s="143"/>
      <c r="BY66" s="142"/>
      <c r="BZ66" s="142"/>
      <c r="CA66" s="142"/>
      <c r="CB66" s="142"/>
      <c r="CC66" s="143"/>
      <c r="CD66" s="143"/>
      <c r="CE66" s="143"/>
      <c r="CF66" s="142"/>
      <c r="CG66" s="144"/>
      <c r="CH66" s="145"/>
      <c r="CI66" s="146"/>
      <c r="CJ66" s="147"/>
      <c r="CK66" s="41"/>
    </row>
    <row r="67" spans="1:89" ht="28.15" customHeight="1" outlineLevel="1" x14ac:dyDescent="0.2">
      <c r="A67" s="141" t="s">
        <v>86</v>
      </c>
      <c r="B67" s="333" t="s">
        <v>88</v>
      </c>
      <c r="C67" s="333"/>
      <c r="D67" s="333"/>
      <c r="E67" s="333"/>
      <c r="F67" s="333"/>
      <c r="G67" s="333"/>
      <c r="H67" s="333"/>
      <c r="I67" s="333"/>
      <c r="J67" s="333"/>
      <c r="K67" s="333"/>
      <c r="L67" s="333"/>
      <c r="M67" s="333"/>
      <c r="N67" s="333"/>
      <c r="O67" s="333"/>
      <c r="P67" s="333"/>
      <c r="Q67" s="333"/>
      <c r="R67" s="333"/>
      <c r="S67" s="333"/>
      <c r="T67" s="333"/>
      <c r="U67" s="333"/>
      <c r="V67" s="333"/>
      <c r="W67" s="333"/>
      <c r="X67" s="333"/>
      <c r="Y67" s="333"/>
      <c r="Z67" s="333"/>
      <c r="AA67" s="333"/>
      <c r="AB67" s="333"/>
      <c r="AC67" s="333"/>
      <c r="AD67" s="333"/>
      <c r="AE67" s="333"/>
      <c r="AF67" s="333"/>
      <c r="AG67" s="333"/>
      <c r="AH67" s="333"/>
      <c r="AI67" s="333"/>
      <c r="AJ67" s="333"/>
      <c r="AK67" s="333"/>
      <c r="AL67" s="333"/>
      <c r="AM67" s="333"/>
      <c r="AN67" s="333"/>
      <c r="AO67" s="333"/>
      <c r="AP67" s="333"/>
      <c r="AQ67" s="142"/>
      <c r="AR67" s="143"/>
      <c r="AS67" s="142"/>
      <c r="AT67" s="142"/>
      <c r="AU67" s="143"/>
      <c r="AV67" s="142"/>
      <c r="AW67" s="142"/>
      <c r="AX67" s="142"/>
      <c r="AY67" s="142"/>
      <c r="AZ67" s="142"/>
      <c r="BA67" s="142"/>
      <c r="BB67" s="142"/>
      <c r="BC67" s="142"/>
      <c r="BD67" s="142"/>
      <c r="BE67" s="142"/>
      <c r="BF67" s="142"/>
      <c r="BG67" s="143"/>
      <c r="BH67" s="142"/>
      <c r="BI67" s="142"/>
      <c r="BJ67" s="143"/>
      <c r="BK67" s="142"/>
      <c r="BL67" s="143"/>
      <c r="BM67" s="142"/>
      <c r="BN67" s="142"/>
      <c r="BO67" s="142"/>
      <c r="BP67" s="143"/>
      <c r="BQ67" s="142"/>
      <c r="BR67" s="142"/>
      <c r="BS67" s="142"/>
      <c r="BT67" s="142"/>
      <c r="BU67" s="142"/>
      <c r="BV67" s="142"/>
      <c r="BW67" s="142"/>
      <c r="BX67" s="143"/>
      <c r="BY67" s="142"/>
      <c r="BZ67" s="142"/>
      <c r="CA67" s="142"/>
      <c r="CB67" s="142"/>
      <c r="CC67" s="143"/>
      <c r="CD67" s="143"/>
      <c r="CE67" s="143"/>
      <c r="CF67" s="142"/>
      <c r="CG67" s="144"/>
      <c r="CH67" s="145"/>
      <c r="CI67" s="146"/>
      <c r="CJ67" s="147"/>
      <c r="CK67" s="41"/>
    </row>
    <row r="68" spans="1:89" ht="25.15" customHeight="1" x14ac:dyDescent="0.2">
      <c r="A68" s="305" t="s">
        <v>148</v>
      </c>
      <c r="B68" s="336"/>
      <c r="C68" s="337"/>
      <c r="D68" s="336"/>
      <c r="E68" s="336"/>
      <c r="F68" s="336"/>
      <c r="G68" s="336"/>
      <c r="H68" s="336"/>
      <c r="I68" s="336"/>
      <c r="J68" s="336"/>
      <c r="K68" s="336"/>
      <c r="L68" s="336"/>
      <c r="M68" s="336"/>
      <c r="N68" s="336"/>
      <c r="O68" s="336"/>
      <c r="P68" s="336"/>
      <c r="Q68" s="336"/>
      <c r="R68" s="336"/>
      <c r="S68" s="336"/>
      <c r="T68" s="336"/>
      <c r="U68" s="336"/>
      <c r="V68" s="336"/>
      <c r="W68" s="336"/>
      <c r="X68" s="336"/>
      <c r="Y68" s="336"/>
      <c r="Z68" s="336"/>
      <c r="AA68" s="336"/>
      <c r="AB68" s="336"/>
      <c r="AC68" s="336"/>
      <c r="AD68" s="336"/>
      <c r="AE68" s="336"/>
      <c r="AF68" s="336"/>
      <c r="AG68" s="336"/>
      <c r="AH68" s="336"/>
      <c r="AI68" s="336"/>
      <c r="AJ68" s="336"/>
      <c r="AK68" s="336"/>
      <c r="AL68" s="336"/>
      <c r="AM68" s="336"/>
      <c r="AN68" s="336"/>
      <c r="AO68" s="336"/>
      <c r="AP68" s="336"/>
      <c r="AQ68" s="338"/>
      <c r="AR68" s="338"/>
      <c r="AS68" s="338"/>
      <c r="AT68" s="338"/>
      <c r="AU68" s="338"/>
      <c r="AV68" s="338"/>
      <c r="AW68" s="338"/>
      <c r="AX68" s="338"/>
      <c r="AY68" s="338"/>
      <c r="AZ68" s="338"/>
      <c r="BA68" s="338"/>
      <c r="BB68" s="338"/>
      <c r="BC68" s="338"/>
      <c r="BD68" s="338"/>
      <c r="BE68" s="338"/>
      <c r="BF68" s="338"/>
      <c r="BG68" s="338"/>
      <c r="BH68" s="338"/>
      <c r="BI68" s="338"/>
      <c r="BJ68" s="338"/>
      <c r="BK68" s="338"/>
      <c r="BL68" s="338"/>
      <c r="BM68" s="338"/>
      <c r="BN68" s="338"/>
      <c r="BO68" s="338"/>
      <c r="BP68" s="338"/>
      <c r="BQ68" s="338"/>
      <c r="BR68" s="338"/>
      <c r="BS68" s="338"/>
      <c r="BT68" s="338"/>
      <c r="BU68" s="338"/>
      <c r="BV68" s="338"/>
      <c r="BW68" s="338"/>
      <c r="BX68" s="338"/>
      <c r="BY68" s="338"/>
      <c r="BZ68" s="338"/>
      <c r="CA68" s="338"/>
      <c r="CB68" s="338"/>
      <c r="CC68" s="338"/>
      <c r="CD68" s="338"/>
      <c r="CE68" s="338"/>
      <c r="CF68" s="338"/>
      <c r="CG68" s="338"/>
      <c r="CH68" s="338"/>
      <c r="CI68" s="338"/>
      <c r="CJ68" s="339"/>
      <c r="CK68" s="67"/>
    </row>
    <row r="69" spans="1:89" ht="56.25" customHeight="1" x14ac:dyDescent="0.2">
      <c r="A69" s="137" t="s">
        <v>177</v>
      </c>
      <c r="B69" s="129" t="str">
        <f>IF(D69=0,"NE",SUM(E69:FC69)/COUNTA(E69:FC69)*100)</f>
        <v>NE</v>
      </c>
      <c r="C69" s="132" t="str">
        <f t="shared" ref="C69" si="7">IF(D69=0,"NE",IF(AND(B69&gt;=B$6,D69&gt;=3),"OUI","NON"))</f>
        <v>NE</v>
      </c>
      <c r="D69" s="131">
        <f t="shared" ref="D69:D77" si="8">COUNTA(E69:FC69)</f>
        <v>0</v>
      </c>
      <c r="E69" s="47"/>
      <c r="F69" s="73"/>
      <c r="G69" s="66"/>
      <c r="H69" s="74"/>
      <c r="I69" s="73"/>
      <c r="J69" s="73"/>
      <c r="K69" s="73"/>
      <c r="L69" s="73"/>
      <c r="M69" s="75"/>
      <c r="N69" s="73"/>
      <c r="O69" s="73"/>
      <c r="P69" s="73"/>
      <c r="Q69" s="73"/>
      <c r="R69" s="73"/>
      <c r="S69" s="73"/>
      <c r="T69" s="73"/>
      <c r="U69" s="73"/>
      <c r="V69" s="73"/>
      <c r="W69" s="47"/>
      <c r="X69" s="47"/>
      <c r="Y69" s="11"/>
      <c r="Z69" s="47"/>
      <c r="AA69" s="73"/>
      <c r="AB69" s="66"/>
      <c r="AC69" s="73"/>
      <c r="AD69" s="73"/>
      <c r="AE69" s="66"/>
      <c r="AF69" s="73"/>
      <c r="AG69" s="73"/>
      <c r="AH69" s="66"/>
      <c r="AI69" s="73"/>
      <c r="AJ69" s="73"/>
      <c r="AK69" s="76"/>
      <c r="AL69" s="73"/>
      <c r="AM69" s="73"/>
      <c r="AN69" s="73"/>
      <c r="AO69" s="73"/>
      <c r="AP69" s="73"/>
      <c r="AQ69" s="73"/>
      <c r="AR69" s="11"/>
      <c r="AS69" s="47"/>
      <c r="AT69" s="47"/>
      <c r="AU69" s="11"/>
      <c r="AV69" s="47"/>
      <c r="AW69" s="47"/>
      <c r="AX69" s="47"/>
      <c r="AY69" s="47"/>
      <c r="AZ69" s="47"/>
      <c r="BA69" s="47"/>
      <c r="BB69" s="47"/>
      <c r="BC69" s="47"/>
      <c r="BD69" s="47"/>
      <c r="BE69" s="47"/>
      <c r="BF69" s="47"/>
      <c r="BG69" s="11"/>
      <c r="BH69" s="47"/>
      <c r="BI69" s="47"/>
      <c r="BJ69" s="11"/>
      <c r="BK69" s="47"/>
      <c r="BL69" s="11"/>
      <c r="BM69" s="47"/>
      <c r="BN69" s="47"/>
      <c r="BO69" s="47"/>
      <c r="BP69" s="11"/>
      <c r="BQ69" s="47"/>
      <c r="BR69" s="47"/>
      <c r="BS69" s="47"/>
      <c r="BT69" s="47"/>
      <c r="BU69" s="50"/>
      <c r="BV69" s="47"/>
      <c r="BW69" s="47"/>
      <c r="BX69" s="11"/>
      <c r="BY69" s="47"/>
      <c r="BZ69" s="47"/>
      <c r="CA69" s="47"/>
      <c r="CB69" s="47"/>
      <c r="CC69" s="11"/>
      <c r="CD69" s="11"/>
      <c r="CE69" s="11"/>
      <c r="CF69" s="47"/>
      <c r="CG69" s="169"/>
      <c r="CH69" s="51"/>
      <c r="CI69" s="52"/>
      <c r="CJ69" s="170"/>
      <c r="CK69" s="41"/>
    </row>
    <row r="70" spans="1:89" ht="26.25" outlineLevel="1" x14ac:dyDescent="0.2">
      <c r="A70" s="165" t="s">
        <v>89</v>
      </c>
      <c r="B70" s="340" t="s">
        <v>92</v>
      </c>
      <c r="C70" s="341"/>
      <c r="D70" s="341"/>
      <c r="E70" s="341"/>
      <c r="F70" s="341"/>
      <c r="G70" s="341"/>
      <c r="H70" s="341"/>
      <c r="I70" s="341"/>
      <c r="J70" s="341"/>
      <c r="K70" s="341"/>
      <c r="L70" s="341"/>
      <c r="M70" s="341"/>
      <c r="N70" s="341"/>
      <c r="O70" s="341"/>
      <c r="P70" s="341"/>
      <c r="Q70" s="341"/>
      <c r="R70" s="341"/>
      <c r="S70" s="341"/>
      <c r="T70" s="341"/>
      <c r="U70" s="341"/>
      <c r="V70" s="341"/>
      <c r="W70" s="341"/>
      <c r="X70" s="341"/>
      <c r="Y70" s="341"/>
      <c r="Z70" s="341"/>
      <c r="AA70" s="341"/>
      <c r="AB70" s="341"/>
      <c r="AC70" s="341"/>
      <c r="AD70" s="341"/>
      <c r="AE70" s="341"/>
      <c r="AF70" s="341"/>
      <c r="AG70" s="341"/>
      <c r="AH70" s="341"/>
      <c r="AI70" s="341"/>
      <c r="AJ70" s="341"/>
      <c r="AK70" s="341"/>
      <c r="AL70" s="341"/>
      <c r="AM70" s="341"/>
      <c r="AN70" s="341"/>
      <c r="AO70" s="341"/>
      <c r="AP70" s="341"/>
      <c r="AQ70" s="73"/>
      <c r="AR70" s="11"/>
      <c r="AS70" s="47"/>
      <c r="AT70" s="47"/>
      <c r="AU70" s="11"/>
      <c r="AV70" s="47"/>
      <c r="AW70" s="47"/>
      <c r="AX70" s="47"/>
      <c r="AY70" s="47"/>
      <c r="AZ70" s="47"/>
      <c r="BA70" s="47"/>
      <c r="BB70" s="47"/>
      <c r="BC70" s="47"/>
      <c r="BD70" s="47"/>
      <c r="BE70" s="47"/>
      <c r="BF70" s="47"/>
      <c r="BG70" s="11"/>
      <c r="BH70" s="47"/>
      <c r="BI70" s="47"/>
      <c r="BJ70" s="11"/>
      <c r="BK70" s="47"/>
      <c r="BL70" s="11"/>
      <c r="BM70" s="47"/>
      <c r="BN70" s="47"/>
      <c r="BO70" s="47"/>
      <c r="BP70" s="11"/>
      <c r="BQ70" s="47"/>
      <c r="BR70" s="47"/>
      <c r="BS70" s="47"/>
      <c r="BT70" s="47"/>
      <c r="BU70" s="50"/>
      <c r="BV70" s="47"/>
      <c r="BW70" s="47"/>
      <c r="BX70" s="11"/>
      <c r="BY70" s="47"/>
      <c r="BZ70" s="47"/>
      <c r="CA70" s="47"/>
      <c r="CB70" s="47"/>
      <c r="CC70" s="11"/>
      <c r="CD70" s="11"/>
      <c r="CE70" s="11"/>
      <c r="CF70" s="47"/>
      <c r="CG70" s="169"/>
      <c r="CH70" s="51"/>
      <c r="CI70" s="52"/>
      <c r="CJ70" s="170"/>
      <c r="CK70" s="41"/>
    </row>
    <row r="71" spans="1:89" ht="26.25" outlineLevel="1" x14ac:dyDescent="0.2">
      <c r="A71" s="165" t="s">
        <v>90</v>
      </c>
      <c r="B71" s="340" t="s">
        <v>93</v>
      </c>
      <c r="C71" s="341"/>
      <c r="D71" s="341"/>
      <c r="E71" s="341"/>
      <c r="F71" s="341"/>
      <c r="G71" s="341"/>
      <c r="H71" s="341"/>
      <c r="I71" s="341"/>
      <c r="J71" s="341"/>
      <c r="K71" s="341"/>
      <c r="L71" s="341"/>
      <c r="M71" s="341"/>
      <c r="N71" s="341"/>
      <c r="O71" s="341"/>
      <c r="P71" s="341"/>
      <c r="Q71" s="341"/>
      <c r="R71" s="341"/>
      <c r="S71" s="341"/>
      <c r="T71" s="341"/>
      <c r="U71" s="341"/>
      <c r="V71" s="341"/>
      <c r="W71" s="341"/>
      <c r="X71" s="341"/>
      <c r="Y71" s="341"/>
      <c r="Z71" s="341"/>
      <c r="AA71" s="341"/>
      <c r="AB71" s="341"/>
      <c r="AC71" s="341"/>
      <c r="AD71" s="341"/>
      <c r="AE71" s="341"/>
      <c r="AF71" s="341"/>
      <c r="AG71" s="341"/>
      <c r="AH71" s="341"/>
      <c r="AI71" s="341"/>
      <c r="AJ71" s="341"/>
      <c r="AK71" s="341"/>
      <c r="AL71" s="341"/>
      <c r="AM71" s="341"/>
      <c r="AN71" s="341"/>
      <c r="AO71" s="341"/>
      <c r="AP71" s="341"/>
      <c r="AQ71" s="73"/>
      <c r="AR71" s="11"/>
      <c r="AS71" s="47"/>
      <c r="AT71" s="47"/>
      <c r="AU71" s="11"/>
      <c r="AV71" s="47"/>
      <c r="AW71" s="47"/>
      <c r="AX71" s="47"/>
      <c r="AY71" s="47"/>
      <c r="AZ71" s="47"/>
      <c r="BA71" s="47"/>
      <c r="BB71" s="47"/>
      <c r="BC71" s="47"/>
      <c r="BD71" s="47"/>
      <c r="BE71" s="47"/>
      <c r="BF71" s="47"/>
      <c r="BG71" s="11"/>
      <c r="BH71" s="47"/>
      <c r="BI71" s="47"/>
      <c r="BJ71" s="11"/>
      <c r="BK71" s="47"/>
      <c r="BL71" s="11"/>
      <c r="BM71" s="47"/>
      <c r="BN71" s="47"/>
      <c r="BO71" s="47"/>
      <c r="BP71" s="11"/>
      <c r="BQ71" s="47"/>
      <c r="BR71" s="47"/>
      <c r="BS71" s="47"/>
      <c r="BT71" s="47"/>
      <c r="BU71" s="50"/>
      <c r="BV71" s="47"/>
      <c r="BW71" s="47"/>
      <c r="BX71" s="11"/>
      <c r="BY71" s="47"/>
      <c r="BZ71" s="47"/>
      <c r="CA71" s="47"/>
      <c r="CB71" s="47"/>
      <c r="CC71" s="11"/>
      <c r="CD71" s="11"/>
      <c r="CE71" s="11"/>
      <c r="CF71" s="47"/>
      <c r="CG71" s="169"/>
      <c r="CH71" s="51"/>
      <c r="CI71" s="52"/>
      <c r="CJ71" s="170"/>
      <c r="CK71" s="41"/>
    </row>
    <row r="72" spans="1:89" ht="26.25" outlineLevel="1" x14ac:dyDescent="0.2">
      <c r="A72" s="165" t="s">
        <v>91</v>
      </c>
      <c r="B72" s="340" t="s">
        <v>94</v>
      </c>
      <c r="C72" s="341"/>
      <c r="D72" s="341"/>
      <c r="E72" s="341"/>
      <c r="F72" s="341"/>
      <c r="G72" s="341"/>
      <c r="H72" s="341"/>
      <c r="I72" s="341"/>
      <c r="J72" s="341"/>
      <c r="K72" s="341"/>
      <c r="L72" s="341"/>
      <c r="M72" s="341"/>
      <c r="N72" s="341"/>
      <c r="O72" s="341"/>
      <c r="P72" s="341"/>
      <c r="Q72" s="341"/>
      <c r="R72" s="341"/>
      <c r="S72" s="341"/>
      <c r="T72" s="341"/>
      <c r="U72" s="341"/>
      <c r="V72" s="341"/>
      <c r="W72" s="341"/>
      <c r="X72" s="341"/>
      <c r="Y72" s="341"/>
      <c r="Z72" s="341"/>
      <c r="AA72" s="341"/>
      <c r="AB72" s="341"/>
      <c r="AC72" s="341"/>
      <c r="AD72" s="341"/>
      <c r="AE72" s="341"/>
      <c r="AF72" s="341"/>
      <c r="AG72" s="341"/>
      <c r="AH72" s="341"/>
      <c r="AI72" s="341"/>
      <c r="AJ72" s="341"/>
      <c r="AK72" s="341"/>
      <c r="AL72" s="341"/>
      <c r="AM72" s="341"/>
      <c r="AN72" s="341"/>
      <c r="AO72" s="341"/>
      <c r="AP72" s="341"/>
      <c r="AQ72" s="73"/>
      <c r="AR72" s="11"/>
      <c r="AS72" s="47"/>
      <c r="AT72" s="47"/>
      <c r="AU72" s="11"/>
      <c r="AV72" s="47"/>
      <c r="AW72" s="47"/>
      <c r="AX72" s="47"/>
      <c r="AY72" s="47"/>
      <c r="AZ72" s="47"/>
      <c r="BA72" s="47"/>
      <c r="BB72" s="47"/>
      <c r="BC72" s="47"/>
      <c r="BD72" s="47"/>
      <c r="BE72" s="47"/>
      <c r="BF72" s="47"/>
      <c r="BG72" s="11"/>
      <c r="BH72" s="47"/>
      <c r="BI72" s="47"/>
      <c r="BJ72" s="11"/>
      <c r="BK72" s="47"/>
      <c r="BL72" s="11"/>
      <c r="BM72" s="47"/>
      <c r="BN72" s="47"/>
      <c r="BO72" s="47"/>
      <c r="BP72" s="11"/>
      <c r="BQ72" s="47"/>
      <c r="BR72" s="47"/>
      <c r="BS72" s="47"/>
      <c r="BT72" s="47"/>
      <c r="BU72" s="50"/>
      <c r="BV72" s="47"/>
      <c r="BW72" s="47"/>
      <c r="BX72" s="11"/>
      <c r="BY72" s="47"/>
      <c r="BZ72" s="47"/>
      <c r="CA72" s="47"/>
      <c r="CB72" s="47"/>
      <c r="CC72" s="11"/>
      <c r="CD72" s="11"/>
      <c r="CE72" s="11"/>
      <c r="CF72" s="47"/>
      <c r="CG72" s="169"/>
      <c r="CH72" s="51"/>
      <c r="CI72" s="52"/>
      <c r="CJ72" s="170"/>
      <c r="CK72" s="41"/>
    </row>
    <row r="73" spans="1:89" ht="47.25" customHeight="1" x14ac:dyDescent="0.2">
      <c r="A73" s="199" t="s">
        <v>178</v>
      </c>
      <c r="B73" s="129" t="str">
        <f>IF(D73=0,"NE",SUM(E73:FC73)/COUNTA(E73:FC73)*100)</f>
        <v>NE</v>
      </c>
      <c r="C73" s="132" t="str">
        <f t="shared" ref="C73" si="9">IF(D73=0,"NE",IF(AND(B73&gt;=B$6,D73&gt;=3),"OUI","NON"))</f>
        <v>NE</v>
      </c>
      <c r="D73" s="131">
        <f t="shared" si="8"/>
        <v>0</v>
      </c>
      <c r="E73" s="47"/>
      <c r="F73" s="47"/>
      <c r="G73" s="11"/>
      <c r="H73" s="47"/>
      <c r="I73" s="47"/>
      <c r="J73" s="47"/>
      <c r="K73" s="47"/>
      <c r="L73" s="47"/>
      <c r="M73" s="48"/>
      <c r="N73" s="47"/>
      <c r="O73" s="47"/>
      <c r="P73" s="47"/>
      <c r="Q73" s="47"/>
      <c r="R73" s="47"/>
      <c r="S73" s="47"/>
      <c r="T73" s="47"/>
      <c r="U73" s="49"/>
      <c r="V73" s="47"/>
      <c r="W73" s="47"/>
      <c r="X73" s="47"/>
      <c r="Y73" s="11"/>
      <c r="Z73" s="47"/>
      <c r="AA73" s="47"/>
      <c r="AB73" s="11"/>
      <c r="AC73" s="47"/>
      <c r="AD73" s="47"/>
      <c r="AE73" s="11"/>
      <c r="AF73" s="47"/>
      <c r="AG73" s="47"/>
      <c r="AH73" s="11"/>
      <c r="AI73" s="47"/>
      <c r="AJ73" s="47"/>
      <c r="AK73" s="50"/>
      <c r="AL73" s="47"/>
      <c r="AM73" s="47"/>
      <c r="AN73" s="47"/>
      <c r="AO73" s="47"/>
      <c r="AP73" s="47"/>
      <c r="AQ73" s="47"/>
      <c r="AR73" s="11"/>
      <c r="AS73" s="47"/>
      <c r="AT73" s="47"/>
      <c r="AU73" s="11"/>
      <c r="AV73" s="47"/>
      <c r="AW73" s="47"/>
      <c r="AX73" s="47"/>
      <c r="AY73" s="47"/>
      <c r="AZ73" s="47"/>
      <c r="BA73" s="47"/>
      <c r="BB73" s="47"/>
      <c r="BC73" s="47"/>
      <c r="BD73" s="47"/>
      <c r="BE73" s="47"/>
      <c r="BF73" s="47"/>
      <c r="BG73" s="11"/>
      <c r="BH73" s="47"/>
      <c r="BI73" s="47"/>
      <c r="BJ73" s="11"/>
      <c r="BK73" s="47"/>
      <c r="BL73" s="11"/>
      <c r="BM73" s="47"/>
      <c r="BN73" s="47"/>
      <c r="BO73" s="47"/>
      <c r="BP73" s="11"/>
      <c r="BQ73" s="47"/>
      <c r="BR73" s="47"/>
      <c r="BS73" s="47"/>
      <c r="BT73" s="47"/>
      <c r="BU73" s="50"/>
      <c r="BV73" s="47"/>
      <c r="BW73" s="47"/>
      <c r="BX73" s="11"/>
      <c r="BY73" s="47"/>
      <c r="BZ73" s="47"/>
      <c r="CA73" s="47"/>
      <c r="CB73" s="47"/>
      <c r="CC73" s="11"/>
      <c r="CD73" s="11"/>
      <c r="CE73" s="11"/>
      <c r="CF73" s="47"/>
      <c r="CG73" s="169"/>
      <c r="CH73" s="51"/>
      <c r="CI73" s="52"/>
      <c r="CJ73" s="170"/>
      <c r="CK73" s="41"/>
    </row>
    <row r="74" spans="1:89" ht="26.25" outlineLevel="1" x14ac:dyDescent="0.2">
      <c r="A74" s="164" t="s">
        <v>95</v>
      </c>
      <c r="B74" s="341" t="s">
        <v>97</v>
      </c>
      <c r="C74" s="341"/>
      <c r="D74" s="341"/>
      <c r="E74" s="341"/>
      <c r="F74" s="341"/>
      <c r="G74" s="341"/>
      <c r="H74" s="341"/>
      <c r="I74" s="341"/>
      <c r="J74" s="341"/>
      <c r="K74" s="341"/>
      <c r="L74" s="341"/>
      <c r="M74" s="341"/>
      <c r="N74" s="341"/>
      <c r="O74" s="341"/>
      <c r="P74" s="341"/>
      <c r="Q74" s="341"/>
      <c r="R74" s="341"/>
      <c r="S74" s="341"/>
      <c r="T74" s="341"/>
      <c r="U74" s="341"/>
      <c r="V74" s="341"/>
      <c r="W74" s="341"/>
      <c r="X74" s="341"/>
      <c r="Y74" s="341"/>
      <c r="Z74" s="341"/>
      <c r="AA74" s="341"/>
      <c r="AB74" s="341"/>
      <c r="AC74" s="341"/>
      <c r="AD74" s="341"/>
      <c r="AE74" s="341"/>
      <c r="AF74" s="341"/>
      <c r="AG74" s="341"/>
      <c r="AH74" s="341"/>
      <c r="AI74" s="341"/>
      <c r="AJ74" s="341"/>
      <c r="AK74" s="341"/>
      <c r="AL74" s="341"/>
      <c r="AM74" s="341"/>
      <c r="AN74" s="341"/>
      <c r="AO74" s="341"/>
      <c r="AP74" s="341"/>
      <c r="AQ74" s="47"/>
      <c r="AR74" s="11"/>
      <c r="AS74" s="47"/>
      <c r="AT74" s="47"/>
      <c r="AU74" s="11"/>
      <c r="AV74" s="47"/>
      <c r="AW74" s="47"/>
      <c r="AX74" s="47"/>
      <c r="AY74" s="47"/>
      <c r="AZ74" s="47"/>
      <c r="BA74" s="47"/>
      <c r="BB74" s="47"/>
      <c r="BC74" s="47"/>
      <c r="BD74" s="47"/>
      <c r="BE74" s="47"/>
      <c r="BF74" s="47"/>
      <c r="BG74" s="11"/>
      <c r="BH74" s="47"/>
      <c r="BI74" s="47"/>
      <c r="BJ74" s="11"/>
      <c r="BK74" s="47"/>
      <c r="BL74" s="11"/>
      <c r="BM74" s="47"/>
      <c r="BN74" s="47"/>
      <c r="BO74" s="47"/>
      <c r="BP74" s="11"/>
      <c r="BQ74" s="47"/>
      <c r="BR74" s="47"/>
      <c r="BS74" s="47"/>
      <c r="BT74" s="47"/>
      <c r="BU74" s="50"/>
      <c r="BV74" s="47"/>
      <c r="BW74" s="47"/>
      <c r="BX74" s="11"/>
      <c r="BY74" s="47"/>
      <c r="BZ74" s="47"/>
      <c r="CA74" s="47"/>
      <c r="CB74" s="47"/>
      <c r="CC74" s="11"/>
      <c r="CD74" s="11"/>
      <c r="CE74" s="11"/>
      <c r="CF74" s="47"/>
      <c r="CG74" s="169"/>
      <c r="CH74" s="51"/>
      <c r="CI74" s="52"/>
      <c r="CJ74" s="170"/>
      <c r="CK74" s="41"/>
    </row>
    <row r="75" spans="1:89" ht="81" customHeight="1" outlineLevel="1" x14ac:dyDescent="0.2">
      <c r="A75" s="164" t="s">
        <v>96</v>
      </c>
      <c r="B75" s="341" t="s">
        <v>98</v>
      </c>
      <c r="C75" s="341"/>
      <c r="D75" s="341"/>
      <c r="E75" s="341"/>
      <c r="F75" s="341"/>
      <c r="G75" s="341"/>
      <c r="H75" s="341"/>
      <c r="I75" s="341"/>
      <c r="J75" s="341"/>
      <c r="K75" s="341"/>
      <c r="L75" s="341"/>
      <c r="M75" s="341"/>
      <c r="N75" s="341"/>
      <c r="O75" s="341"/>
      <c r="P75" s="341"/>
      <c r="Q75" s="341"/>
      <c r="R75" s="341"/>
      <c r="S75" s="341"/>
      <c r="T75" s="341"/>
      <c r="U75" s="341"/>
      <c r="V75" s="341"/>
      <c r="W75" s="341"/>
      <c r="X75" s="341"/>
      <c r="Y75" s="341"/>
      <c r="Z75" s="341"/>
      <c r="AA75" s="341"/>
      <c r="AB75" s="341"/>
      <c r="AC75" s="341"/>
      <c r="AD75" s="341"/>
      <c r="AE75" s="341"/>
      <c r="AF75" s="341"/>
      <c r="AG75" s="341"/>
      <c r="AH75" s="341"/>
      <c r="AI75" s="341"/>
      <c r="AJ75" s="341"/>
      <c r="AK75" s="341"/>
      <c r="AL75" s="341"/>
      <c r="AM75" s="341"/>
      <c r="AN75" s="341"/>
      <c r="AO75" s="341"/>
      <c r="AP75" s="341"/>
      <c r="AQ75" s="47"/>
      <c r="AR75" s="11"/>
      <c r="AS75" s="47"/>
      <c r="AT75" s="47"/>
      <c r="AU75" s="11"/>
      <c r="AV75" s="47"/>
      <c r="AW75" s="47"/>
      <c r="AX75" s="47"/>
      <c r="AY75" s="47"/>
      <c r="AZ75" s="47"/>
      <c r="BA75" s="47"/>
      <c r="BB75" s="47"/>
      <c r="BC75" s="47"/>
      <c r="BD75" s="47"/>
      <c r="BE75" s="47"/>
      <c r="BF75" s="47"/>
      <c r="BG75" s="11"/>
      <c r="BH75" s="47"/>
      <c r="BI75" s="47"/>
      <c r="BJ75" s="11"/>
      <c r="BK75" s="47"/>
      <c r="BL75" s="11"/>
      <c r="BM75" s="47"/>
      <c r="BN75" s="47"/>
      <c r="BO75" s="47"/>
      <c r="BP75" s="11"/>
      <c r="BQ75" s="47"/>
      <c r="BR75" s="47"/>
      <c r="BS75" s="47"/>
      <c r="BT75" s="47"/>
      <c r="BU75" s="50"/>
      <c r="BV75" s="47"/>
      <c r="BW75" s="47"/>
      <c r="BX75" s="11"/>
      <c r="BY75" s="47"/>
      <c r="BZ75" s="47"/>
      <c r="CA75" s="47"/>
      <c r="CB75" s="47"/>
      <c r="CC75" s="11"/>
      <c r="CD75" s="11"/>
      <c r="CE75" s="11"/>
      <c r="CF75" s="47"/>
      <c r="CG75" s="169"/>
      <c r="CH75" s="51"/>
      <c r="CI75" s="52"/>
      <c r="CJ75" s="170"/>
      <c r="CK75" s="41"/>
    </row>
    <row r="76" spans="1:89" ht="61.5" customHeight="1" outlineLevel="1" x14ac:dyDescent="0.2">
      <c r="A76" s="194" t="s">
        <v>179</v>
      </c>
      <c r="B76" s="129" t="str">
        <f>IF(D76=0,"NE",SUM(E76:FC76)/COUNTA(E76:FC76)*100)</f>
        <v>NE</v>
      </c>
      <c r="C76" s="132" t="str">
        <f t="shared" ref="C76:C77" si="10">IF(D76=0,"NE",IF(AND(B76&gt;=B$6,D76&gt;=3),"OUI","NON"))</f>
        <v>NE</v>
      </c>
      <c r="D76" s="131">
        <f t="shared" si="8"/>
        <v>0</v>
      </c>
      <c r="E76" s="47"/>
      <c r="F76" s="47"/>
      <c r="G76" s="11"/>
      <c r="H76" s="47"/>
      <c r="I76" s="47"/>
      <c r="J76" s="47"/>
      <c r="K76" s="47"/>
      <c r="L76" s="47"/>
      <c r="M76" s="48"/>
      <c r="N76" s="47"/>
      <c r="O76" s="47"/>
      <c r="P76" s="47"/>
      <c r="Q76" s="47"/>
      <c r="R76" s="47"/>
      <c r="S76" s="47"/>
      <c r="T76" s="47"/>
      <c r="U76" s="49"/>
      <c r="V76" s="47"/>
      <c r="W76" s="47"/>
      <c r="X76" s="47"/>
      <c r="Y76" s="11"/>
      <c r="Z76" s="47"/>
      <c r="AA76" s="47"/>
      <c r="AB76" s="11"/>
      <c r="AC76" s="47"/>
      <c r="AD76" s="47"/>
      <c r="AE76" s="11"/>
      <c r="AF76" s="47"/>
      <c r="AG76" s="47"/>
      <c r="AH76" s="11"/>
      <c r="AI76" s="47"/>
      <c r="AJ76" s="47"/>
      <c r="AK76" s="50"/>
      <c r="AL76" s="47"/>
      <c r="AM76" s="47"/>
      <c r="AN76" s="47"/>
      <c r="AO76" s="47"/>
      <c r="AP76" s="47"/>
      <c r="AQ76" s="47"/>
      <c r="AR76" s="11"/>
      <c r="AS76" s="47"/>
      <c r="AT76" s="47"/>
      <c r="AU76" s="11"/>
      <c r="AV76" s="47"/>
      <c r="AW76" s="47"/>
      <c r="AX76" s="47"/>
      <c r="AY76" s="47"/>
      <c r="AZ76" s="47"/>
      <c r="BA76" s="47"/>
      <c r="BB76" s="47"/>
      <c r="BC76" s="47"/>
      <c r="BD76" s="47"/>
      <c r="BE76" s="47"/>
      <c r="BF76" s="47"/>
      <c r="BG76" s="11"/>
      <c r="BH76" s="47"/>
      <c r="BI76" s="47"/>
      <c r="BJ76" s="11"/>
      <c r="BK76" s="47"/>
      <c r="BL76" s="11"/>
      <c r="BM76" s="47"/>
      <c r="BN76" s="47"/>
      <c r="BO76" s="47"/>
      <c r="BP76" s="11"/>
      <c r="BQ76" s="47"/>
      <c r="BR76" s="47"/>
      <c r="BS76" s="47"/>
      <c r="BT76" s="47"/>
      <c r="BU76" s="50"/>
      <c r="BV76" s="47"/>
      <c r="BW76" s="47"/>
      <c r="BX76" s="11"/>
      <c r="BY76" s="47"/>
      <c r="BZ76" s="47"/>
      <c r="CA76" s="47"/>
      <c r="CB76" s="47"/>
      <c r="CC76" s="11"/>
      <c r="CD76" s="11"/>
      <c r="CE76" s="11"/>
      <c r="CF76" s="47"/>
      <c r="CG76" s="169"/>
      <c r="CH76" s="51"/>
      <c r="CI76" s="52"/>
      <c r="CJ76" s="170"/>
      <c r="CK76" s="41"/>
    </row>
    <row r="77" spans="1:89" ht="72.75" customHeight="1" x14ac:dyDescent="0.2">
      <c r="A77" s="127" t="s">
        <v>180</v>
      </c>
      <c r="B77" s="129" t="str">
        <f>IF(D77=0,"NE",SUM(E77:FC77)/COUNTA(E77:FC77)*100)</f>
        <v>NE</v>
      </c>
      <c r="C77" s="132" t="str">
        <f t="shared" si="10"/>
        <v>NE</v>
      </c>
      <c r="D77" s="131">
        <f t="shared" si="8"/>
        <v>0</v>
      </c>
      <c r="E77" s="47"/>
      <c r="F77" s="47"/>
      <c r="G77" s="11"/>
      <c r="H77" s="49"/>
      <c r="I77" s="47"/>
      <c r="J77" s="47"/>
      <c r="K77" s="47"/>
      <c r="L77" s="47"/>
      <c r="M77" s="11"/>
      <c r="N77" s="47"/>
      <c r="O77" s="47"/>
      <c r="P77" s="47"/>
      <c r="Q77" s="47"/>
      <c r="R77" s="49"/>
      <c r="S77" s="47"/>
      <c r="T77" s="47"/>
      <c r="U77" s="47"/>
      <c r="V77" s="47"/>
      <c r="W77" s="47"/>
      <c r="X77" s="47"/>
      <c r="Y77" s="11"/>
      <c r="Z77" s="47"/>
      <c r="AA77" s="47"/>
      <c r="AB77" s="11"/>
      <c r="AC77" s="47"/>
      <c r="AD77" s="47"/>
      <c r="AE77" s="11"/>
      <c r="AF77" s="47"/>
      <c r="AG77" s="47"/>
      <c r="AH77" s="11"/>
      <c r="AI77" s="47"/>
      <c r="AJ77" s="47"/>
      <c r="AK77" s="50"/>
      <c r="AL77" s="47"/>
      <c r="AM77" s="47"/>
      <c r="AN77" s="47"/>
      <c r="AO77" s="47"/>
      <c r="AP77" s="47"/>
      <c r="AQ77" s="47"/>
      <c r="AR77" s="11"/>
      <c r="AS77" s="47"/>
      <c r="AT77" s="47"/>
      <c r="AU77" s="11"/>
      <c r="AV77" s="47"/>
      <c r="AW77" s="47"/>
      <c r="AX77" s="47"/>
      <c r="AY77" s="47"/>
      <c r="AZ77" s="47"/>
      <c r="BA77" s="47"/>
      <c r="BB77" s="47"/>
      <c r="BC77" s="47"/>
      <c r="BD77" s="47"/>
      <c r="BE77" s="47"/>
      <c r="BF77" s="47"/>
      <c r="BG77" s="11"/>
      <c r="BH77" s="47"/>
      <c r="BI77" s="47"/>
      <c r="BJ77" s="11"/>
      <c r="BK77" s="47"/>
      <c r="BL77" s="11"/>
      <c r="BM77" s="47"/>
      <c r="BN77" s="47"/>
      <c r="BO77" s="47"/>
      <c r="BP77" s="11"/>
      <c r="BQ77" s="47"/>
      <c r="BR77" s="47"/>
      <c r="BS77" s="47"/>
      <c r="BT77" s="47"/>
      <c r="BU77" s="50"/>
      <c r="BV77" s="47"/>
      <c r="BW77" s="47"/>
      <c r="BX77" s="11"/>
      <c r="BY77" s="47"/>
      <c r="BZ77" s="47"/>
      <c r="CA77" s="47"/>
      <c r="CB77" s="47"/>
      <c r="CC77" s="11"/>
      <c r="CD77" s="11"/>
      <c r="CE77" s="11"/>
      <c r="CF77" s="47"/>
      <c r="CG77" s="169"/>
      <c r="CH77" s="51"/>
      <c r="CI77" s="52"/>
      <c r="CJ77" s="170"/>
      <c r="CK77" s="41"/>
    </row>
    <row r="78" spans="1:89" ht="28.15" customHeight="1" outlineLevel="1" x14ac:dyDescent="0.2">
      <c r="A78" s="164" t="s">
        <v>109</v>
      </c>
      <c r="B78" s="335" t="s">
        <v>100</v>
      </c>
      <c r="C78" s="335"/>
      <c r="D78" s="335"/>
      <c r="E78" s="335"/>
      <c r="F78" s="335"/>
      <c r="G78" s="335"/>
      <c r="H78" s="335"/>
      <c r="I78" s="335"/>
      <c r="J78" s="335"/>
      <c r="K78" s="335"/>
      <c r="L78" s="335"/>
      <c r="M78" s="335"/>
      <c r="N78" s="335"/>
      <c r="O78" s="335"/>
      <c r="P78" s="335"/>
      <c r="Q78" s="335"/>
      <c r="R78" s="335"/>
      <c r="S78" s="335"/>
      <c r="T78" s="335"/>
      <c r="U78" s="335"/>
      <c r="V78" s="335"/>
      <c r="W78" s="335"/>
      <c r="X78" s="335"/>
      <c r="Y78" s="335"/>
      <c r="Z78" s="335"/>
      <c r="AA78" s="335"/>
      <c r="AB78" s="335"/>
      <c r="AC78" s="335"/>
      <c r="AD78" s="335"/>
      <c r="AE78" s="335"/>
      <c r="AF78" s="335"/>
      <c r="AG78" s="335"/>
      <c r="AH78" s="335"/>
      <c r="AI78" s="335"/>
      <c r="AJ78" s="335"/>
      <c r="AK78" s="335"/>
      <c r="AL78" s="335"/>
      <c r="AM78" s="335"/>
      <c r="AN78" s="335"/>
      <c r="AO78" s="335"/>
      <c r="AP78" s="335"/>
      <c r="AQ78" s="47"/>
      <c r="AR78" s="11"/>
      <c r="AS78" s="47"/>
      <c r="AT78" s="47"/>
      <c r="AU78" s="11"/>
      <c r="AV78" s="47"/>
      <c r="AW78" s="47"/>
      <c r="AX78" s="47"/>
      <c r="AY78" s="47"/>
      <c r="AZ78" s="47"/>
      <c r="BA78" s="47"/>
      <c r="BB78" s="47"/>
      <c r="BC78" s="47"/>
      <c r="BD78" s="47"/>
      <c r="BE78" s="47"/>
      <c r="BF78" s="47"/>
      <c r="BG78" s="11"/>
      <c r="BH78" s="47"/>
      <c r="BI78" s="47"/>
      <c r="BJ78" s="11"/>
      <c r="BK78" s="47"/>
      <c r="BL78" s="11"/>
      <c r="BM78" s="47"/>
      <c r="BN78" s="47"/>
      <c r="BO78" s="47"/>
      <c r="BP78" s="11"/>
      <c r="BQ78" s="47"/>
      <c r="BR78" s="47"/>
      <c r="BS78" s="47"/>
      <c r="BT78" s="47"/>
      <c r="BU78" s="50"/>
      <c r="BV78" s="47"/>
      <c r="BW78" s="47"/>
      <c r="BX78" s="11"/>
      <c r="BY78" s="47"/>
      <c r="BZ78" s="47"/>
      <c r="CA78" s="47"/>
      <c r="CB78" s="47"/>
      <c r="CC78" s="11"/>
      <c r="CD78" s="11"/>
      <c r="CE78" s="11"/>
      <c r="CF78" s="47"/>
      <c r="CG78" s="169"/>
      <c r="CH78" s="51"/>
      <c r="CI78" s="52"/>
      <c r="CJ78" s="170"/>
      <c r="CK78" s="41"/>
    </row>
    <row r="79" spans="1:89" ht="54" customHeight="1" outlineLevel="1" x14ac:dyDescent="0.2">
      <c r="A79" s="164" t="s">
        <v>99</v>
      </c>
      <c r="B79" s="335" t="s">
        <v>101</v>
      </c>
      <c r="C79" s="335"/>
      <c r="D79" s="335"/>
      <c r="E79" s="335"/>
      <c r="F79" s="335"/>
      <c r="G79" s="335"/>
      <c r="H79" s="335"/>
      <c r="I79" s="335"/>
      <c r="J79" s="335"/>
      <c r="K79" s="335"/>
      <c r="L79" s="335"/>
      <c r="M79" s="335"/>
      <c r="N79" s="335"/>
      <c r="O79" s="335"/>
      <c r="P79" s="335"/>
      <c r="Q79" s="335"/>
      <c r="R79" s="335"/>
      <c r="S79" s="335"/>
      <c r="T79" s="335"/>
      <c r="U79" s="335"/>
      <c r="V79" s="335"/>
      <c r="W79" s="335"/>
      <c r="X79" s="335"/>
      <c r="Y79" s="335"/>
      <c r="Z79" s="335"/>
      <c r="AA79" s="335"/>
      <c r="AB79" s="335"/>
      <c r="AC79" s="335"/>
      <c r="AD79" s="335"/>
      <c r="AE79" s="335"/>
      <c r="AF79" s="335"/>
      <c r="AG79" s="335"/>
      <c r="AH79" s="335"/>
      <c r="AI79" s="335"/>
      <c r="AJ79" s="335"/>
      <c r="AK79" s="335"/>
      <c r="AL79" s="335"/>
      <c r="AM79" s="335"/>
      <c r="AN79" s="335"/>
      <c r="AO79" s="335"/>
      <c r="AP79" s="335"/>
      <c r="AQ79" s="47"/>
      <c r="AR79" s="11"/>
      <c r="AS79" s="47"/>
      <c r="AT79" s="47"/>
      <c r="AU79" s="11"/>
      <c r="AV79" s="47"/>
      <c r="AW79" s="47"/>
      <c r="AX79" s="47"/>
      <c r="AY79" s="47"/>
      <c r="AZ79" s="47"/>
      <c r="BA79" s="47"/>
      <c r="BB79" s="47"/>
      <c r="BC79" s="47"/>
      <c r="BD79" s="47"/>
      <c r="BE79" s="47"/>
      <c r="BF79" s="47"/>
      <c r="BG79" s="11"/>
      <c r="BH79" s="47"/>
      <c r="BI79" s="47"/>
      <c r="BJ79" s="11"/>
      <c r="BK79" s="47"/>
      <c r="BL79" s="11"/>
      <c r="BM79" s="47"/>
      <c r="BN79" s="47"/>
      <c r="BO79" s="47"/>
      <c r="BP79" s="11"/>
      <c r="BQ79" s="47"/>
      <c r="BR79" s="47"/>
      <c r="BS79" s="47"/>
      <c r="BT79" s="47"/>
      <c r="BU79" s="50"/>
      <c r="BV79" s="47"/>
      <c r="BW79" s="47"/>
      <c r="BX79" s="11"/>
      <c r="BY79" s="47"/>
      <c r="BZ79" s="47"/>
      <c r="CA79" s="47"/>
      <c r="CB79" s="47"/>
      <c r="CC79" s="11"/>
      <c r="CD79" s="11"/>
      <c r="CE79" s="11"/>
      <c r="CF79" s="47"/>
      <c r="CG79" s="169"/>
      <c r="CH79" s="51"/>
      <c r="CI79" s="52"/>
      <c r="CJ79" s="170"/>
      <c r="CK79" s="41"/>
    </row>
    <row r="80" spans="1:89" ht="28.15" customHeight="1" outlineLevel="1" x14ac:dyDescent="0.2">
      <c r="A80" s="164" t="s">
        <v>102</v>
      </c>
      <c r="B80" s="335" t="s">
        <v>106</v>
      </c>
      <c r="C80" s="335"/>
      <c r="D80" s="335"/>
      <c r="E80" s="335"/>
      <c r="F80" s="335"/>
      <c r="G80" s="335"/>
      <c r="H80" s="335"/>
      <c r="I80" s="335"/>
      <c r="J80" s="335"/>
      <c r="K80" s="335"/>
      <c r="L80" s="335"/>
      <c r="M80" s="335"/>
      <c r="N80" s="335"/>
      <c r="O80" s="335"/>
      <c r="P80" s="335"/>
      <c r="Q80" s="335"/>
      <c r="R80" s="335"/>
      <c r="S80" s="335"/>
      <c r="T80" s="335"/>
      <c r="U80" s="335"/>
      <c r="V80" s="335"/>
      <c r="W80" s="335"/>
      <c r="X80" s="335"/>
      <c r="Y80" s="335"/>
      <c r="Z80" s="335"/>
      <c r="AA80" s="335"/>
      <c r="AB80" s="335"/>
      <c r="AC80" s="335"/>
      <c r="AD80" s="335"/>
      <c r="AE80" s="335"/>
      <c r="AF80" s="335"/>
      <c r="AG80" s="335"/>
      <c r="AH80" s="335"/>
      <c r="AI80" s="335"/>
      <c r="AJ80" s="335"/>
      <c r="AK80" s="335"/>
      <c r="AL80" s="335"/>
      <c r="AM80" s="335"/>
      <c r="AN80" s="335"/>
      <c r="AO80" s="335"/>
      <c r="AP80" s="335"/>
      <c r="AQ80" s="47"/>
      <c r="AR80" s="11"/>
      <c r="AS80" s="47"/>
      <c r="AT80" s="47"/>
      <c r="AU80" s="11"/>
      <c r="AV80" s="47"/>
      <c r="AW80" s="47"/>
      <c r="AX80" s="47"/>
      <c r="AY80" s="47"/>
      <c r="AZ80" s="47"/>
      <c r="BA80" s="47"/>
      <c r="BB80" s="47"/>
      <c r="BC80" s="47"/>
      <c r="BD80" s="47"/>
      <c r="BE80" s="47"/>
      <c r="BF80" s="47"/>
      <c r="BG80" s="11"/>
      <c r="BH80" s="47"/>
      <c r="BI80" s="47"/>
      <c r="BJ80" s="11"/>
      <c r="BK80" s="47"/>
      <c r="BL80" s="11"/>
      <c r="BM80" s="47"/>
      <c r="BN80" s="47"/>
      <c r="BO80" s="47"/>
      <c r="BP80" s="11"/>
      <c r="BQ80" s="47"/>
      <c r="BR80" s="47"/>
      <c r="BS80" s="47"/>
      <c r="BT80" s="47"/>
      <c r="BU80" s="50"/>
      <c r="BV80" s="47"/>
      <c r="BW80" s="47"/>
      <c r="BX80" s="11"/>
      <c r="BY80" s="47"/>
      <c r="BZ80" s="47"/>
      <c r="CA80" s="47"/>
      <c r="CB80" s="47"/>
      <c r="CC80" s="11"/>
      <c r="CD80" s="11"/>
      <c r="CE80" s="11"/>
      <c r="CF80" s="47"/>
      <c r="CG80" s="169"/>
      <c r="CH80" s="51"/>
      <c r="CI80" s="52"/>
      <c r="CJ80" s="170"/>
      <c r="CK80" s="41"/>
    </row>
    <row r="81" spans="1:89" ht="28.15" customHeight="1" outlineLevel="1" x14ac:dyDescent="0.2">
      <c r="A81" s="164" t="s">
        <v>103</v>
      </c>
      <c r="B81" s="335"/>
      <c r="C81" s="335"/>
      <c r="D81" s="335"/>
      <c r="E81" s="335"/>
      <c r="F81" s="335"/>
      <c r="G81" s="335"/>
      <c r="H81" s="335"/>
      <c r="I81" s="335"/>
      <c r="J81" s="335"/>
      <c r="K81" s="335"/>
      <c r="L81" s="335"/>
      <c r="M81" s="335"/>
      <c r="N81" s="335"/>
      <c r="O81" s="335"/>
      <c r="P81" s="335"/>
      <c r="Q81" s="335"/>
      <c r="R81" s="335"/>
      <c r="S81" s="335"/>
      <c r="T81" s="335"/>
      <c r="U81" s="335"/>
      <c r="V81" s="335"/>
      <c r="W81" s="335"/>
      <c r="X81" s="335"/>
      <c r="Y81" s="335"/>
      <c r="Z81" s="335"/>
      <c r="AA81" s="335"/>
      <c r="AB81" s="335"/>
      <c r="AC81" s="335"/>
      <c r="AD81" s="335"/>
      <c r="AE81" s="335"/>
      <c r="AF81" s="335"/>
      <c r="AG81" s="335"/>
      <c r="AH81" s="335"/>
      <c r="AI81" s="335"/>
      <c r="AJ81" s="335"/>
      <c r="AK81" s="335"/>
      <c r="AL81" s="335"/>
      <c r="AM81" s="335"/>
      <c r="AN81" s="335"/>
      <c r="AO81" s="335"/>
      <c r="AP81" s="335"/>
      <c r="AQ81" s="47"/>
      <c r="AR81" s="11"/>
      <c r="AS81" s="47"/>
      <c r="AT81" s="47"/>
      <c r="AU81" s="11"/>
      <c r="AV81" s="47"/>
      <c r="AW81" s="47"/>
      <c r="AX81" s="47"/>
      <c r="AY81" s="47"/>
      <c r="AZ81" s="47"/>
      <c r="BA81" s="47"/>
      <c r="BB81" s="47"/>
      <c r="BC81" s="47"/>
      <c r="BD81" s="47"/>
      <c r="BE81" s="47"/>
      <c r="BF81" s="47"/>
      <c r="BG81" s="11"/>
      <c r="BH81" s="47"/>
      <c r="BI81" s="47"/>
      <c r="BJ81" s="11"/>
      <c r="BK81" s="47"/>
      <c r="BL81" s="11"/>
      <c r="BM81" s="47"/>
      <c r="BN81" s="47"/>
      <c r="BO81" s="47"/>
      <c r="BP81" s="11"/>
      <c r="BQ81" s="47"/>
      <c r="BR81" s="47"/>
      <c r="BS81" s="47"/>
      <c r="BT81" s="47"/>
      <c r="BU81" s="50"/>
      <c r="BV81" s="47"/>
      <c r="BW81" s="47"/>
      <c r="BX81" s="11"/>
      <c r="BY81" s="47"/>
      <c r="BZ81" s="47"/>
      <c r="CA81" s="47"/>
      <c r="CB81" s="47"/>
      <c r="CC81" s="11"/>
      <c r="CD81" s="11"/>
      <c r="CE81" s="11"/>
      <c r="CF81" s="47"/>
      <c r="CG81" s="169"/>
      <c r="CH81" s="51"/>
      <c r="CI81" s="52"/>
      <c r="CJ81" s="170"/>
      <c r="CK81" s="41"/>
    </row>
    <row r="82" spans="1:89" ht="28.15" customHeight="1" outlineLevel="1" x14ac:dyDescent="0.2">
      <c r="A82" s="164" t="s">
        <v>104</v>
      </c>
      <c r="B82" s="335" t="s">
        <v>107</v>
      </c>
      <c r="C82" s="335"/>
      <c r="D82" s="335"/>
      <c r="E82" s="335"/>
      <c r="F82" s="335"/>
      <c r="G82" s="335"/>
      <c r="H82" s="335"/>
      <c r="I82" s="335"/>
      <c r="J82" s="335"/>
      <c r="K82" s="335"/>
      <c r="L82" s="335"/>
      <c r="M82" s="335"/>
      <c r="N82" s="335"/>
      <c r="O82" s="335"/>
      <c r="P82" s="335"/>
      <c r="Q82" s="335"/>
      <c r="R82" s="335"/>
      <c r="S82" s="335"/>
      <c r="T82" s="335"/>
      <c r="U82" s="335"/>
      <c r="V82" s="335"/>
      <c r="W82" s="335"/>
      <c r="X82" s="335"/>
      <c r="Y82" s="335"/>
      <c r="Z82" s="335"/>
      <c r="AA82" s="335"/>
      <c r="AB82" s="335"/>
      <c r="AC82" s="335"/>
      <c r="AD82" s="335"/>
      <c r="AE82" s="335"/>
      <c r="AF82" s="335"/>
      <c r="AG82" s="335"/>
      <c r="AH82" s="335"/>
      <c r="AI82" s="335"/>
      <c r="AJ82" s="335"/>
      <c r="AK82" s="335"/>
      <c r="AL82" s="335"/>
      <c r="AM82" s="335"/>
      <c r="AN82" s="335"/>
      <c r="AO82" s="335"/>
      <c r="AP82" s="335"/>
      <c r="AQ82" s="47"/>
      <c r="AR82" s="11"/>
      <c r="AS82" s="47"/>
      <c r="AT82" s="47"/>
      <c r="AU82" s="11"/>
      <c r="AV82" s="47"/>
      <c r="AW82" s="47"/>
      <c r="AX82" s="47"/>
      <c r="AY82" s="47"/>
      <c r="AZ82" s="47"/>
      <c r="BA82" s="47"/>
      <c r="BB82" s="47"/>
      <c r="BC82" s="47"/>
      <c r="BD82" s="47"/>
      <c r="BE82" s="47"/>
      <c r="BF82" s="47"/>
      <c r="BG82" s="11"/>
      <c r="BH82" s="47"/>
      <c r="BI82" s="47"/>
      <c r="BJ82" s="11"/>
      <c r="BK82" s="47"/>
      <c r="BL82" s="11"/>
      <c r="BM82" s="47"/>
      <c r="BN82" s="47"/>
      <c r="BO82" s="47"/>
      <c r="BP82" s="11"/>
      <c r="BQ82" s="47"/>
      <c r="BR82" s="47"/>
      <c r="BS82" s="47"/>
      <c r="BT82" s="47"/>
      <c r="BU82" s="50"/>
      <c r="BV82" s="47"/>
      <c r="BW82" s="47"/>
      <c r="BX82" s="11"/>
      <c r="BY82" s="47"/>
      <c r="BZ82" s="47"/>
      <c r="CA82" s="47"/>
      <c r="CB82" s="47"/>
      <c r="CC82" s="11"/>
      <c r="CD82" s="11"/>
      <c r="CE82" s="11"/>
      <c r="CF82" s="47"/>
      <c r="CG82" s="169"/>
      <c r="CH82" s="51"/>
      <c r="CI82" s="52"/>
      <c r="CJ82" s="170"/>
      <c r="CK82" s="41"/>
    </row>
    <row r="83" spans="1:89" ht="54" customHeight="1" outlineLevel="1" x14ac:dyDescent="0.2">
      <c r="A83" s="164" t="s">
        <v>105</v>
      </c>
      <c r="B83" s="335" t="s">
        <v>108</v>
      </c>
      <c r="C83" s="335"/>
      <c r="D83" s="335"/>
      <c r="E83" s="335"/>
      <c r="F83" s="335"/>
      <c r="G83" s="335"/>
      <c r="H83" s="335"/>
      <c r="I83" s="335"/>
      <c r="J83" s="335"/>
      <c r="K83" s="335"/>
      <c r="L83" s="335"/>
      <c r="M83" s="335"/>
      <c r="N83" s="335"/>
      <c r="O83" s="335"/>
      <c r="P83" s="335"/>
      <c r="Q83" s="335"/>
      <c r="R83" s="335"/>
      <c r="S83" s="335"/>
      <c r="T83" s="335"/>
      <c r="U83" s="335"/>
      <c r="V83" s="335"/>
      <c r="W83" s="335"/>
      <c r="X83" s="335"/>
      <c r="Y83" s="335"/>
      <c r="Z83" s="335"/>
      <c r="AA83" s="335"/>
      <c r="AB83" s="335"/>
      <c r="AC83" s="335"/>
      <c r="AD83" s="335"/>
      <c r="AE83" s="335"/>
      <c r="AF83" s="335"/>
      <c r="AG83" s="335"/>
      <c r="AH83" s="335"/>
      <c r="AI83" s="335"/>
      <c r="AJ83" s="335"/>
      <c r="AK83" s="335"/>
      <c r="AL83" s="335"/>
      <c r="AM83" s="335"/>
      <c r="AN83" s="335"/>
      <c r="AO83" s="335"/>
      <c r="AP83" s="335"/>
      <c r="AQ83" s="47"/>
      <c r="AR83" s="11"/>
      <c r="AS83" s="47"/>
      <c r="AT83" s="47"/>
      <c r="AU83" s="11"/>
      <c r="AV83" s="47"/>
      <c r="AW83" s="47"/>
      <c r="AX83" s="47"/>
      <c r="AY83" s="47"/>
      <c r="AZ83" s="47"/>
      <c r="BA83" s="47"/>
      <c r="BB83" s="47"/>
      <c r="BC83" s="47"/>
      <c r="BD83" s="47"/>
      <c r="BE83" s="47"/>
      <c r="BF83" s="47"/>
      <c r="BG83" s="11"/>
      <c r="BH83" s="47"/>
      <c r="BI83" s="47"/>
      <c r="BJ83" s="11"/>
      <c r="BK83" s="47"/>
      <c r="BL83" s="11"/>
      <c r="BM83" s="47"/>
      <c r="BN83" s="47"/>
      <c r="BO83" s="47"/>
      <c r="BP83" s="11"/>
      <c r="BQ83" s="47"/>
      <c r="BR83" s="47"/>
      <c r="BS83" s="47"/>
      <c r="BT83" s="47"/>
      <c r="BU83" s="50"/>
      <c r="BV83" s="47"/>
      <c r="BW83" s="47"/>
      <c r="BX83" s="11"/>
      <c r="BY83" s="47"/>
      <c r="BZ83" s="47"/>
      <c r="CA83" s="47"/>
      <c r="CB83" s="47"/>
      <c r="CC83" s="11"/>
      <c r="CD83" s="11"/>
      <c r="CE83" s="11"/>
      <c r="CF83" s="47"/>
      <c r="CG83" s="169"/>
      <c r="CH83" s="51"/>
      <c r="CI83" s="52"/>
      <c r="CJ83" s="170"/>
      <c r="CK83" s="41"/>
    </row>
    <row r="84" spans="1:89" ht="139.9" customHeight="1" outlineLevel="1" x14ac:dyDescent="0.2">
      <c r="A84" s="171" t="s">
        <v>110</v>
      </c>
      <c r="B84" s="335" t="s">
        <v>111</v>
      </c>
      <c r="C84" s="335"/>
      <c r="D84" s="335"/>
      <c r="E84" s="335"/>
      <c r="F84" s="335"/>
      <c r="G84" s="335"/>
      <c r="H84" s="335"/>
      <c r="I84" s="335"/>
      <c r="J84" s="335"/>
      <c r="K84" s="335"/>
      <c r="L84" s="335"/>
      <c r="M84" s="335"/>
      <c r="N84" s="335"/>
      <c r="O84" s="335"/>
      <c r="P84" s="335"/>
      <c r="Q84" s="335"/>
      <c r="R84" s="335"/>
      <c r="S84" s="335"/>
      <c r="T84" s="335"/>
      <c r="U84" s="335"/>
      <c r="V84" s="335"/>
      <c r="W84" s="335"/>
      <c r="X84" s="335"/>
      <c r="Y84" s="335"/>
      <c r="Z84" s="335"/>
      <c r="AA84" s="335"/>
      <c r="AB84" s="335"/>
      <c r="AC84" s="335"/>
      <c r="AD84" s="335"/>
      <c r="AE84" s="335"/>
      <c r="AF84" s="335"/>
      <c r="AG84" s="335"/>
      <c r="AH84" s="335"/>
      <c r="AI84" s="335"/>
      <c r="AJ84" s="335"/>
      <c r="AK84" s="335"/>
      <c r="AL84" s="335"/>
      <c r="AM84" s="335"/>
      <c r="AN84" s="335"/>
      <c r="AO84" s="335"/>
      <c r="AP84" s="335"/>
      <c r="AQ84" s="166"/>
      <c r="AR84" s="166"/>
      <c r="AS84" s="166"/>
      <c r="AT84" s="166"/>
      <c r="AU84" s="166"/>
      <c r="AV84" s="166"/>
      <c r="AW84" s="166"/>
      <c r="AX84" s="166"/>
      <c r="AY84" s="166"/>
      <c r="AZ84" s="166"/>
      <c r="BA84" s="166"/>
      <c r="BB84" s="166"/>
      <c r="BC84" s="166"/>
      <c r="BD84" s="166"/>
      <c r="BE84" s="166"/>
      <c r="BF84" s="166"/>
      <c r="BG84" s="166"/>
      <c r="BH84" s="166"/>
      <c r="BI84" s="166"/>
      <c r="BJ84" s="166"/>
      <c r="BK84" s="166"/>
      <c r="BL84" s="166"/>
      <c r="BM84" s="166"/>
      <c r="BN84" s="166"/>
      <c r="BO84" s="166"/>
      <c r="BP84" s="166"/>
      <c r="BQ84" s="166"/>
      <c r="BR84" s="166"/>
      <c r="BS84" s="166"/>
      <c r="BT84" s="166"/>
      <c r="BU84" s="166"/>
      <c r="BV84" s="166"/>
      <c r="BW84" s="166"/>
      <c r="BX84" s="166"/>
      <c r="BY84" s="166"/>
      <c r="BZ84" s="166"/>
      <c r="CA84" s="166"/>
      <c r="CB84" s="166"/>
      <c r="CC84" s="166"/>
      <c r="CD84" s="166"/>
      <c r="CE84" s="166"/>
      <c r="CF84" s="166"/>
      <c r="CG84" s="167"/>
      <c r="CH84" s="31"/>
      <c r="CI84" s="30"/>
      <c r="CJ84" s="168"/>
      <c r="CK84" s="42"/>
    </row>
    <row r="85" spans="1:89" ht="96" customHeight="1" x14ac:dyDescent="0.25">
      <c r="A85" s="344"/>
      <c r="B85" s="344"/>
      <c r="C85" s="344"/>
      <c r="D85" s="344"/>
      <c r="E85" s="344"/>
      <c r="F85" s="344"/>
      <c r="G85" s="344"/>
      <c r="H85" s="344"/>
      <c r="I85" s="344"/>
      <c r="J85" s="344"/>
      <c r="K85" s="344"/>
      <c r="L85" s="344"/>
      <c r="M85" s="344"/>
      <c r="N85" s="344"/>
      <c r="O85" s="344"/>
      <c r="P85" s="344"/>
      <c r="Q85" s="344"/>
      <c r="R85" s="344"/>
      <c r="S85" s="344"/>
      <c r="T85" s="344"/>
      <c r="U85" s="344"/>
      <c r="V85" s="344"/>
      <c r="W85" s="344"/>
      <c r="X85" s="344"/>
      <c r="Y85" s="344"/>
      <c r="Z85" s="344"/>
      <c r="AA85" s="344"/>
      <c r="AB85" s="344"/>
      <c r="AC85" s="344"/>
      <c r="AD85" s="344"/>
      <c r="AE85" s="344"/>
      <c r="AF85" s="344"/>
      <c r="AG85" s="344"/>
      <c r="AH85" s="344"/>
      <c r="AI85" s="344"/>
      <c r="AJ85" s="344"/>
      <c r="AK85" s="344"/>
      <c r="AL85" s="344"/>
      <c r="AM85" s="344"/>
      <c r="AN85" s="344"/>
      <c r="AO85" s="344"/>
      <c r="AP85" s="344"/>
      <c r="AQ85" s="344"/>
      <c r="AR85" s="344"/>
      <c r="AS85" s="344"/>
      <c r="AT85" s="344"/>
      <c r="AU85" s="344"/>
      <c r="AV85" s="344"/>
      <c r="AW85" s="344"/>
      <c r="AX85" s="344"/>
      <c r="AY85" s="344"/>
      <c r="AZ85" s="344"/>
      <c r="BA85" s="344"/>
      <c r="BB85" s="344"/>
      <c r="BC85" s="344"/>
      <c r="BD85" s="344"/>
      <c r="BE85" s="344"/>
      <c r="BF85" s="344"/>
      <c r="BG85" s="344"/>
      <c r="BH85" s="344"/>
      <c r="BI85" s="344"/>
      <c r="BJ85" s="344"/>
      <c r="BK85" s="344"/>
      <c r="BL85" s="344"/>
      <c r="BM85" s="344"/>
      <c r="BN85" s="344"/>
      <c r="BO85" s="344"/>
      <c r="BP85" s="344"/>
      <c r="BQ85" s="344"/>
      <c r="BR85" s="344"/>
      <c r="BS85" s="344"/>
      <c r="BT85" s="344"/>
      <c r="BU85" s="344"/>
      <c r="BV85" s="344"/>
      <c r="BW85" s="344"/>
      <c r="BX85" s="344"/>
      <c r="BY85" s="344"/>
      <c r="BZ85" s="344"/>
      <c r="CA85" s="344"/>
      <c r="CB85" s="344"/>
      <c r="CC85" s="344"/>
      <c r="CD85" s="344"/>
      <c r="CE85" s="344"/>
      <c r="CF85" s="344"/>
      <c r="CG85" s="344"/>
      <c r="CH85" s="344"/>
      <c r="CI85" s="344"/>
      <c r="CJ85" s="344"/>
      <c r="CK85" s="13"/>
    </row>
    <row r="86" spans="1:89" ht="38.25" customHeight="1" x14ac:dyDescent="0.25">
      <c r="A86" s="14"/>
      <c r="B86" s="14"/>
      <c r="C86" s="14"/>
      <c r="D86" s="14"/>
      <c r="E86" s="14"/>
      <c r="F86" s="14"/>
      <c r="G86" s="14"/>
      <c r="H86" s="14"/>
      <c r="I86" s="14"/>
      <c r="J86" s="14"/>
      <c r="K86" s="14"/>
      <c r="L86" s="14"/>
      <c r="M86" s="14"/>
      <c r="N86" s="14"/>
      <c r="O86" s="14"/>
      <c r="P86" s="14"/>
      <c r="Q86" s="14"/>
      <c r="R86" s="14"/>
      <c r="S86" s="14"/>
      <c r="T86" s="14"/>
      <c r="U86" s="14"/>
      <c r="V86" s="14"/>
      <c r="W86" s="14"/>
      <c r="X86" s="14"/>
      <c r="Y86" s="14"/>
      <c r="Z86" s="14"/>
      <c r="AA86" s="14"/>
      <c r="AB86" s="14"/>
      <c r="AC86" s="14"/>
      <c r="AD86" s="14"/>
      <c r="AE86" s="14"/>
      <c r="AF86" s="14"/>
      <c r="AG86" s="14"/>
      <c r="AH86" s="14"/>
      <c r="AI86" s="14"/>
      <c r="AJ86" s="14"/>
      <c r="AK86" s="14"/>
      <c r="AL86" s="14"/>
      <c r="AM86" s="14"/>
      <c r="AN86" s="14"/>
      <c r="AO86" s="14"/>
      <c r="AP86" s="14"/>
      <c r="AQ86" s="14"/>
      <c r="AR86" s="14"/>
      <c r="AS86" s="14"/>
      <c r="AT86" s="14"/>
      <c r="AU86" s="14"/>
      <c r="AV86" s="14"/>
      <c r="AW86" s="14"/>
      <c r="AX86" s="14"/>
      <c r="AY86" s="14"/>
      <c r="AZ86" s="14"/>
      <c r="BA86" s="14"/>
      <c r="BB86" s="14"/>
      <c r="BC86" s="14"/>
      <c r="BD86" s="14"/>
      <c r="BE86" s="14"/>
      <c r="BF86" s="14"/>
      <c r="BG86" s="14"/>
      <c r="BH86" s="14"/>
      <c r="BI86" s="14"/>
      <c r="BJ86" s="14"/>
      <c r="BK86" s="14"/>
      <c r="BL86" s="14"/>
      <c r="BM86" s="14"/>
      <c r="BN86" s="14"/>
      <c r="BO86" s="14"/>
      <c r="BP86" s="14"/>
      <c r="BQ86" s="14"/>
      <c r="BR86" s="14"/>
      <c r="BS86" s="14"/>
      <c r="BT86" s="14"/>
      <c r="BU86" s="14"/>
      <c r="BV86" s="12"/>
      <c r="BW86" s="12"/>
      <c r="BX86" s="12"/>
      <c r="BY86" s="12"/>
      <c r="BZ86" s="12"/>
      <c r="CA86" s="12"/>
      <c r="CB86" s="12"/>
      <c r="CC86" s="12"/>
      <c r="CD86" s="12"/>
      <c r="CE86" s="12"/>
      <c r="CF86" s="12"/>
      <c r="CG86" s="12"/>
      <c r="CH86" s="12"/>
      <c r="CI86" s="12"/>
      <c r="CJ86" s="12"/>
      <c r="CK86" s="14"/>
    </row>
    <row r="87" spans="1:89" ht="25.15" customHeight="1" x14ac:dyDescent="0.35">
      <c r="A87" s="342"/>
      <c r="B87" s="342"/>
      <c r="C87" s="2"/>
      <c r="D87" s="2"/>
      <c r="E87" s="35"/>
      <c r="CK87" s="2"/>
    </row>
    <row r="88" spans="1:89" ht="25.15" customHeight="1" x14ac:dyDescent="0.3">
      <c r="A88" s="345"/>
      <c r="B88" s="345"/>
      <c r="C88" s="2"/>
      <c r="D88" s="2"/>
      <c r="CK88" s="2"/>
    </row>
    <row r="89" spans="1:89" ht="25.15" customHeight="1" x14ac:dyDescent="0.3">
      <c r="A89" s="342"/>
      <c r="B89" s="342"/>
      <c r="C89" s="5"/>
      <c r="D89" s="2"/>
      <c r="V89" s="2" t="s">
        <v>12</v>
      </c>
      <c r="CK89" s="2"/>
    </row>
    <row r="90" spans="1:89" ht="25.15" customHeight="1" x14ac:dyDescent="0.3">
      <c r="A90" s="346"/>
      <c r="B90" s="346"/>
    </row>
    <row r="91" spans="1:89" ht="25.15" customHeight="1" x14ac:dyDescent="0.3">
      <c r="A91" s="342"/>
      <c r="B91" s="342"/>
      <c r="C91" s="25"/>
    </row>
    <row r="92" spans="1:89" x14ac:dyDescent="0.2">
      <c r="A92" s="343"/>
      <c r="B92" s="343"/>
    </row>
    <row r="93" spans="1:89" x14ac:dyDescent="0.2">
      <c r="A93" s="343"/>
      <c r="B93" s="343"/>
    </row>
  </sheetData>
  <sheetProtection formatCells="0" formatColumns="0" formatRows="0" insertColumns="0" insertRows="0" insertHyperlinks="0" deleteColumns="0" deleteRows="0" sort="0" autoFilter="0" pivotTables="0"/>
  <dataConsolidate/>
  <mergeCells count="82">
    <mergeCell ref="A91:B91"/>
    <mergeCell ref="A92:B92"/>
    <mergeCell ref="A93:B93"/>
    <mergeCell ref="B84:AP84"/>
    <mergeCell ref="A85:CJ85"/>
    <mergeCell ref="A87:B87"/>
    <mergeCell ref="A88:B88"/>
    <mergeCell ref="A89:B89"/>
    <mergeCell ref="A90:B90"/>
    <mergeCell ref="B83:AP83"/>
    <mergeCell ref="B67:AP67"/>
    <mergeCell ref="A68:CJ68"/>
    <mergeCell ref="B70:AP70"/>
    <mergeCell ref="B71:AP71"/>
    <mergeCell ref="B72:AP72"/>
    <mergeCell ref="B74:AP74"/>
    <mergeCell ref="B75:AP75"/>
    <mergeCell ref="B78:AP78"/>
    <mergeCell ref="B79:AP79"/>
    <mergeCell ref="B80:AP81"/>
    <mergeCell ref="B82:AP82"/>
    <mergeCell ref="B66:AP66"/>
    <mergeCell ref="B36:AP36"/>
    <mergeCell ref="B37:AP37"/>
    <mergeCell ref="A39:CJ39"/>
    <mergeCell ref="B42:AP42"/>
    <mergeCell ref="B43:AP43"/>
    <mergeCell ref="B46:AP48"/>
    <mergeCell ref="B50:AP50"/>
    <mergeCell ref="B51:AP51"/>
    <mergeCell ref="B52:AP52"/>
    <mergeCell ref="B54:AP55"/>
    <mergeCell ref="B58:AP58"/>
    <mergeCell ref="B19:AP19"/>
    <mergeCell ref="B20:AP20"/>
    <mergeCell ref="B26:AP26"/>
    <mergeCell ref="B27:AP27"/>
    <mergeCell ref="A28:CJ28"/>
    <mergeCell ref="B31:AP31"/>
    <mergeCell ref="BY13:CB13"/>
    <mergeCell ref="CC13:CF13"/>
    <mergeCell ref="CG13:CJ14"/>
    <mergeCell ref="A15:CJ15"/>
    <mergeCell ref="B17:AP17"/>
    <mergeCell ref="B18:AP18"/>
    <mergeCell ref="BA13:BD13"/>
    <mergeCell ref="BE13:BH13"/>
    <mergeCell ref="BI13:BL13"/>
    <mergeCell ref="BM13:BP13"/>
    <mergeCell ref="BQ13:BT13"/>
    <mergeCell ref="BU13:BX13"/>
    <mergeCell ref="AC13:AF13"/>
    <mergeCell ref="AG13:AJ13"/>
    <mergeCell ref="AK13:AN13"/>
    <mergeCell ref="E13:H13"/>
    <mergeCell ref="I13:L13"/>
    <mergeCell ref="M13:P13"/>
    <mergeCell ref="Q13:T13"/>
    <mergeCell ref="U13:X13"/>
    <mergeCell ref="Y11:AR11"/>
    <mergeCell ref="AS11:BL11"/>
    <mergeCell ref="BM11:CF11"/>
    <mergeCell ref="AO13:AR13"/>
    <mergeCell ref="AS13:AV13"/>
    <mergeCell ref="AW13:AZ13"/>
    <mergeCell ref="Y13:AB13"/>
    <mergeCell ref="A2:A4"/>
    <mergeCell ref="E6:CJ7"/>
    <mergeCell ref="C9:D9"/>
    <mergeCell ref="B10:B14"/>
    <mergeCell ref="C10:C14"/>
    <mergeCell ref="D10:D14"/>
    <mergeCell ref="E10:H10"/>
    <mergeCell ref="I10:L10"/>
    <mergeCell ref="M10:P10"/>
    <mergeCell ref="Q10:T10"/>
    <mergeCell ref="U10:X10"/>
    <mergeCell ref="CG10:CG12"/>
    <mergeCell ref="CH10:CH12"/>
    <mergeCell ref="CI10:CI12"/>
    <mergeCell ref="CJ10:CJ12"/>
    <mergeCell ref="E11:X11"/>
  </mergeCells>
  <conditionalFormatting sqref="A13">
    <cfRule type="colorScale" priority="58">
      <colorScale>
        <cfvo type="min"/>
        <cfvo type="max"/>
        <color rgb="FFFFEF9C"/>
        <color rgb="FF63BE7B"/>
      </colorScale>
    </cfRule>
  </conditionalFormatting>
  <conditionalFormatting sqref="B16">
    <cfRule type="iconSet" priority="64">
      <iconSet iconSet="5Rating">
        <cfvo type="percent" val="0"/>
        <cfvo type="num" val="0.25"/>
        <cfvo type="num" val="0.5"/>
        <cfvo type="num" val="0.75"/>
        <cfvo type="num" val="1"/>
      </iconSet>
    </cfRule>
  </conditionalFormatting>
  <dataValidations count="4">
    <dataValidation type="whole" allowBlank="1" showInputMessage="1" showErrorMessage="1" error="entrer uniquement 0 ou 1" sqref="E40:X41 E44:X45 E49:X49 E53:X53 E56:X57 E59:X65" xr:uid="{F6178000-27AA-4DCD-9F16-BA272DFD95AB}">
      <formula1>0</formula1>
      <formula2>1</formula2>
    </dataValidation>
    <dataValidation type="whole" allowBlank="1" showInputMessage="1" showErrorMessage="1" sqref="E38:AP38 AQ40:CJ67 E29:AP30 Y40:AP41 Y44:AP45 Y49:AP49 Y53:AP53 Y56:AP57 E69:AP69 E73:AP73 E76:AP77 AQ29:CJ38 E32:AP35 Y59:AP65 AQ69:CJ84 AQ26:CJ27" xr:uid="{79ADA1AB-690B-4577-B54F-83E4D3EA3E75}">
      <formula1>0</formula1>
      <formula2>1</formula2>
    </dataValidation>
    <dataValidation type="whole" allowBlank="1" showInputMessage="1" showErrorMessage="1" sqref="E16:CJ16 E17:CJ25 C16:D25 B17:B25" xr:uid="{1C8ADEAF-D85B-46C0-AB47-78E5C37F306C}">
      <formula1>0</formula1>
      <formula2>4</formula2>
    </dataValidation>
    <dataValidation type="decimal" allowBlank="1" showInputMessage="1" showErrorMessage="1" sqref="B16 C16" xr:uid="{3CDB45CF-C044-4998-8125-979A9A4F37F6}">
      <formula1>0</formula1>
      <formula2>1</formula2>
    </dataValidation>
  </dataValidations>
  <pageMargins left="0.70866141732283472" right="0.70866141732283472" top="0.74803149606299213" bottom="0.74803149606299213" header="0.31496062992125984" footer="0.31496062992125984"/>
  <pageSetup paperSize="8" scale="34"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200705" r:id="rId4" name="Button 13">
              <controlPr defaultSize="0" print="0" autoFill="0" autoLine="0" autoPict="0">
                <anchor moveWithCells="1" sizeWithCells="1">
                  <from>
                    <xdr:col>0</xdr:col>
                    <xdr:colOff>19050</xdr:colOff>
                    <xdr:row>0</xdr:row>
                    <xdr:rowOff>0</xdr:rowOff>
                  </from>
                  <to>
                    <xdr:col>0</xdr:col>
                    <xdr:colOff>2314575</xdr:colOff>
                    <xdr:row>0</xdr:row>
                    <xdr:rowOff>0</xdr:rowOff>
                  </to>
                </anchor>
              </controlPr>
            </control>
          </mc:Choice>
        </mc:AlternateContent>
        <mc:AlternateContent xmlns:mc="http://schemas.openxmlformats.org/markup-compatibility/2006">
          <mc:Choice Requires="x14">
            <control shapeId="200706" r:id="rId5" name="Button 2">
              <controlPr defaultSize="0" print="0" autoFill="0" autoPict="0" macro="[0]!Classe">
                <anchor moveWithCells="1" sizeWithCells="1">
                  <from>
                    <xdr:col>0</xdr:col>
                    <xdr:colOff>0</xdr:colOff>
                    <xdr:row>0</xdr:row>
                    <xdr:rowOff>0</xdr:rowOff>
                  </from>
                  <to>
                    <xdr:col>0</xdr:col>
                    <xdr:colOff>2400300</xdr:colOff>
                    <xdr:row>0</xdr:row>
                    <xdr:rowOff>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iconSet" priority="83" id="{00000000-000E-0000-0100-000053000000}">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E16:CJ16</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récapitulatif</vt:lpstr>
      <vt:lpstr>élève (modèle)</vt:lpstr>
      <vt:lpstr>'élève (modèle)'!Nelson______________________________________ETCHELA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Jean-Philioppe BICHAUD</dc:creator>
  <cp:lastModifiedBy>Y C</cp:lastModifiedBy>
  <cp:lastPrinted>2013-05-17T08:50:32Z</cp:lastPrinted>
  <dcterms:created xsi:type="dcterms:W3CDTF">1996-10-21T11:03:58Z</dcterms:created>
  <dcterms:modified xsi:type="dcterms:W3CDTF">2023-10-22T09:20:10Z</dcterms:modified>
</cp:coreProperties>
</file>