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ylfo\EP\XavB\"/>
    </mc:Choice>
  </mc:AlternateContent>
  <xr:revisionPtr revIDLastSave="0" documentId="8_{F02F9854-9F3C-4C5F-8DD4-C258974CA3CA}" xr6:coauthVersionLast="47" xr6:coauthVersionMax="47" xr10:uidLastSave="{00000000-0000-0000-0000-000000000000}"/>
  <bookViews>
    <workbookView xWindow="-120" yWindow="-120" windowWidth="29040" windowHeight="15720" xr2:uid="{75A879FF-F5B7-4FA9-A42A-518085232C50}"/>
  </bookViews>
  <sheets>
    <sheet name="CALCULS (2)" sheetId="1" r:id="rId1"/>
  </sheets>
  <externalReferences>
    <externalReference r:id="rId2"/>
  </externalReferences>
  <definedNames>
    <definedName name="Année">[1]CALENDRIER!$D$2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E5" i="1"/>
  <c r="E6" i="1"/>
  <c r="E7" i="1"/>
  <c r="E8" i="1"/>
  <c r="E9" i="1"/>
  <c r="E10" i="1"/>
  <c r="E11" i="1"/>
  <c r="E12" i="1"/>
  <c r="E13" i="1"/>
  <c r="E14" i="1"/>
  <c r="E3" i="1"/>
  <c r="E15" i="1" s="1"/>
  <c r="D4" i="1"/>
  <c r="D5" i="1"/>
  <c r="D6" i="1"/>
  <c r="D7" i="1"/>
  <c r="D8" i="1"/>
  <c r="D9" i="1"/>
  <c r="D10" i="1"/>
  <c r="D11" i="1"/>
  <c r="D12" i="1"/>
  <c r="D13" i="1"/>
  <c r="D14" i="1"/>
  <c r="D3" i="1"/>
  <c r="C4" i="1"/>
  <c r="C5" i="1"/>
  <c r="C6" i="1"/>
  <c r="C7" i="1"/>
  <c r="C8" i="1"/>
  <c r="C9" i="1"/>
  <c r="C10" i="1"/>
  <c r="C11" i="1"/>
  <c r="C12" i="1"/>
  <c r="C13" i="1"/>
  <c r="C14" i="1"/>
  <c r="C3" i="1"/>
  <c r="B4" i="1"/>
  <c r="B5" i="1"/>
  <c r="B6" i="1"/>
  <c r="B7" i="1"/>
  <c r="B8" i="1"/>
  <c r="B9" i="1"/>
  <c r="B10" i="1"/>
  <c r="B11" i="1"/>
  <c r="B12" i="1"/>
  <c r="B13" i="1"/>
  <c r="B14" i="1"/>
  <c r="B3" i="1"/>
  <c r="N38" i="1"/>
  <c r="M38" i="1"/>
  <c r="N37" i="1"/>
  <c r="M37" i="1"/>
  <c r="N36" i="1"/>
  <c r="M36" i="1"/>
  <c r="N35" i="1"/>
  <c r="M35" i="1"/>
  <c r="N34" i="1"/>
  <c r="M34" i="1"/>
  <c r="N33" i="1"/>
  <c r="M33" i="1"/>
  <c r="N32" i="1"/>
  <c r="M32" i="1"/>
  <c r="N31" i="1"/>
  <c r="M31" i="1"/>
  <c r="N30" i="1"/>
  <c r="M30" i="1"/>
  <c r="N29" i="1"/>
  <c r="M29" i="1"/>
  <c r="N28" i="1"/>
  <c r="M28" i="1"/>
  <c r="N27" i="1"/>
  <c r="M27" i="1"/>
  <c r="N26" i="1"/>
  <c r="M26" i="1"/>
  <c r="N25" i="1"/>
  <c r="M25" i="1"/>
  <c r="N24" i="1"/>
  <c r="M24" i="1"/>
  <c r="N23" i="1"/>
  <c r="M23" i="1"/>
  <c r="N22" i="1"/>
  <c r="M22" i="1"/>
  <c r="N21" i="1"/>
  <c r="M21" i="1"/>
  <c r="N20" i="1"/>
  <c r="M20" i="1"/>
  <c r="N19" i="1"/>
  <c r="M19" i="1"/>
  <c r="N18" i="1"/>
  <c r="M18" i="1"/>
  <c r="N17" i="1"/>
  <c r="M17" i="1"/>
  <c r="N16" i="1"/>
  <c r="M16" i="1"/>
  <c r="N15" i="1"/>
  <c r="M15" i="1"/>
  <c r="N14" i="1"/>
  <c r="M14" i="1"/>
  <c r="N13" i="1"/>
  <c r="M13" i="1"/>
  <c r="N12" i="1"/>
  <c r="M12" i="1"/>
  <c r="N11" i="1"/>
  <c r="M11" i="1"/>
  <c r="N10" i="1"/>
  <c r="M10" i="1"/>
  <c r="N9" i="1"/>
  <c r="M9" i="1"/>
  <c r="N8" i="1"/>
  <c r="M8" i="1"/>
  <c r="N7" i="1"/>
  <c r="M7" i="1"/>
  <c r="N6" i="1"/>
  <c r="M6" i="1"/>
  <c r="N5" i="1"/>
  <c r="M5" i="1"/>
  <c r="N4" i="1"/>
  <c r="M4" i="1"/>
  <c r="N3" i="1"/>
  <c r="M3" i="1"/>
  <c r="N2" i="1"/>
  <c r="M2" i="1"/>
  <c r="B15" i="1" l="1"/>
  <c r="C15" i="1"/>
  <c r="D15" i="1"/>
</calcChain>
</file>

<file path=xl/sharedStrings.xml><?xml version="1.0" encoding="utf-8"?>
<sst xmlns="http://schemas.openxmlformats.org/spreadsheetml/2006/main" count="87" uniqueCount="11">
  <si>
    <t>Xavier</t>
  </si>
  <si>
    <t>Isabelle</t>
  </si>
  <si>
    <t>NOM</t>
  </si>
  <si>
    <t>TYPE</t>
  </si>
  <si>
    <t>DATE</t>
  </si>
  <si>
    <t>MONTANT</t>
  </si>
  <si>
    <t>DONNEE</t>
  </si>
  <si>
    <t>ANNEE</t>
  </si>
  <si>
    <t>Revenus</t>
  </si>
  <si>
    <t>Impôts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</si>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</sst>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164" formatCode="_-* #,##0.00\ [$€-40C]_-;\-* #,##0.00\ [$€-40C]_-;_-* &quot;-&quot;??\ [$€-40C]_-;_-@_-"/>
    <numFmt numFmtId="165" formatCode="mmmm"/>
  </numFmts>
  <fonts count="3">
    <font>
      <sz val="11"/>
      <color theme="1"/>
      <name val="Product Sans"/>
      <family val="2"/>
    </font>
    <font>
      <b/>
      <sz val="12"/>
      <color theme="0"/>
      <name val="Product Sans"/>
      <family val="2"/>
    </font>
    <font>
      <b/>
      <sz val="18"/>
      <color theme="1"/>
      <name val="Product Sans"/>
      <family val="2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/>
    <xf numFmtId="14" fontId="0" fillId="0" borderId="0" xfId="0" applyNumberFormat="1"/>
    <xf numFmtId="164" fontId="0" fillId="0" borderId="0" xfId="0" applyNumberFormat="1"/>
    <xf numFmtId="165" fontId="0" fillId="0" borderId="0" xfId="0" applyNumberFormat="1"/>
    <xf numFmtId="8" fontId="0" fillId="0" borderId="0" xfId="0" applyNumberFormat="1"/>
  </cellXfs>
  <cellStyles count="1">
    <cellStyle name="Normal" xfId="0" builtinId="0"/>
  </cellStyles>
  <dxfs count="7">
    <dxf>
      <numFmt numFmtId="0" formatCode="General"/>
    </dxf>
    <dxf>
      <numFmt numFmtId="0" formatCode="General"/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b22e1d21d9b74adb/Documents/Bizot_Schedule-Impots.xlsx" TargetMode="External"/><Relationship Id="rId1" Type="http://schemas.openxmlformats.org/officeDocument/2006/relationships/externalLinkPath" Target="https://d.docs.live.net/b22e1d21d9b74adb/Documents/Bizot_Schedule-Impot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ONGES SCOLAIRE"/>
      <sheetName val="CALENDRIER"/>
      <sheetName val="CALCULS"/>
      <sheetName val="SALAIRE"/>
      <sheetName val="ABSENCES"/>
      <sheetName val="JOURS FERIES"/>
      <sheetName val="Feuil2"/>
      <sheetName val="CALCULS (2)"/>
    </sheetNames>
    <sheetDataSet>
      <sheetData sheetId="0"/>
      <sheetData sheetId="1">
        <row r="2">
          <cell r="D2">
            <v>2022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4233E76-BCA5-4179-A387-1B2EDBBC2105}" name="TAB_SALAIRES6" displayName="TAB_SALAIRES6" ref="I1:N38" totalsRowShown="0" headerRowDxfId="6">
  <autoFilter ref="I1:N38" xr:uid="{95085D82-E4D7-4F05-BFCE-BAD50C874FCC}"/>
  <sortState xmlns:xlrd2="http://schemas.microsoft.com/office/spreadsheetml/2017/richdata2" ref="I2:N73">
    <sortCondition ref="K1:K73"/>
  </sortState>
  <tableColumns count="6">
    <tableColumn id="1" xr3:uid="{4EF6F331-94E0-49E1-89A4-0AFE37EA3959}" name="NOM" dataDxfId="5"/>
    <tableColumn id="2" xr3:uid="{9A0923C9-99C6-4ABB-9975-4319CB69A1DF}" name="TYPE" dataDxfId="4"/>
    <tableColumn id="3" xr3:uid="{32620D7C-C46C-46F0-B7D4-53F4DDEB3B5D}" name="DATE" dataDxfId="3"/>
    <tableColumn id="4" xr3:uid="{139847B1-41DC-4DF3-B8A6-61B7766B2B4E}" name="MONTANT" dataDxfId="2"/>
    <tableColumn id="5" xr3:uid="{D0F28355-D3BD-4428-9E51-429436C12668}" name="DONNEE" dataDxfId="1">
      <calculatedColumnFormula>TAB_SALAIRES6[[#This Row],[NOM]]&amp;TAB_SALAIRES6[[#This Row],[TYPE]]&amp;TAB_SALAIRES6[[#This Row],[DATE]]</calculatedColumnFormula>
    </tableColumn>
    <tableColumn id="6" xr3:uid="{C9AD6702-1AB2-4A7E-950B-10523AEEB9E9}" name="ANNEE" dataDxfId="0">
      <calculatedColumnFormula>YEAR(TAB_SALAIRES6[[#This Row],[DATE]])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B8A2D-4A24-4748-87BA-BFB3C0CE2850}">
  <sheetPr codeName="Feuil1"/>
  <dimension ref="A1:N74"/>
  <sheetViews>
    <sheetView tabSelected="1" workbookViewId="0">
      <selection activeCell="I2" sqref="I2"/>
    </sheetView>
  </sheetViews>
  <sheetFormatPr baseColWidth="10" defaultRowHeight="14.25"/>
  <cols>
    <col min="1" max="1" width="9.625" bestFit="1" customWidth="1"/>
    <col min="2" max="5" width="15.125" customWidth="1"/>
    <col min="6" max="8" width="5.625" customWidth="1"/>
    <col min="10" max="10" width="13.75" bestFit="1" customWidth="1"/>
    <col min="13" max="13" width="22.875" bestFit="1" customWidth="1"/>
  </cols>
  <sheetData>
    <row r="1" spans="1:14" ht="15.75">
      <c r="B1" s="1" t="s">
        <v>0</v>
      </c>
      <c r="D1" s="1" t="s">
        <v>1</v>
      </c>
      <c r="I1" t="s">
        <v>2</v>
      </c>
      <c r="J1" t="s">
        <v>3</v>
      </c>
      <c r="K1" t="s">
        <v>4</v>
      </c>
      <c r="L1" t="s">
        <v>5</v>
      </c>
      <c r="M1" t="s">
        <v>6</v>
      </c>
      <c r="N1" t="s">
        <v>7</v>
      </c>
    </row>
    <row r="2" spans="1:14" ht="23.25">
      <c r="A2" s="2">
        <v>2022</v>
      </c>
      <c r="B2" s="3" t="s">
        <v>8</v>
      </c>
      <c r="C2" s="4" t="s">
        <v>9</v>
      </c>
      <c r="D2" s="3" t="s">
        <v>8</v>
      </c>
      <c r="E2" s="4" t="s">
        <v>9</v>
      </c>
      <c r="I2" t="s">
        <v>0</v>
      </c>
      <c r="J2" t="s">
        <v>8</v>
      </c>
      <c r="K2" s="5">
        <v>44588</v>
      </c>
      <c r="L2" s="6">
        <v>1000</v>
      </c>
      <c r="M2" t="str">
        <f>TAB_SALAIRES6[[#This Row],[NOM]]&amp;TAB_SALAIRES6[[#This Row],[TYPE]]&amp;TAB_SALAIRES6[[#This Row],[DATE]]</f>
        <v>XavierRevenus44588</v>
      </c>
      <c r="N2">
        <f>YEAR(TAB_SALAIRES6[[#This Row],[DATE]])</f>
        <v>2022</v>
      </c>
    </row>
    <row r="3" spans="1:14">
      <c r="A3" s="7">
        <v>44588</v>
      </c>
      <c r="B3" s="6">
        <f>SUMIFS(TAB_SALAIRES6[MONTANT],TAB_SALAIRES6[NOM],B$1,TAB_SALAIRES6[TYPE],B$2,TAB_SALAIRES6[DATE],$A3)</f>
        <v>1900</v>
      </c>
      <c r="C3" s="6">
        <f>SUMIFS(TAB_SALAIRES6[MONTANT],TAB_SALAIRES6[NOM],B$1,TAB_SALAIRES6[TYPE],C$2,TAB_SALAIRES6[DATE],$A3)</f>
        <v>40</v>
      </c>
      <c r="D3" s="6">
        <f>SUMIFS(TAB_SALAIRES6[MONTANT],TAB_SALAIRES6[NOM],D$1,TAB_SALAIRES6[TYPE],B$2,TAB_SALAIRES6[DATE],$A3)</f>
        <v>1101</v>
      </c>
      <c r="E3" s="6">
        <f>SUMIFS(TAB_SALAIRES6[MONTANT],TAB_SALAIRES6[NOM],D$1,TAB_SALAIRES6[TYPE],C$2,TAB_SALAIRES6[DATE],$A3)</f>
        <v>0</v>
      </c>
      <c r="I3" t="s">
        <v>0</v>
      </c>
      <c r="J3" t="s">
        <v>9</v>
      </c>
      <c r="K3" s="5">
        <v>44588</v>
      </c>
      <c r="L3" s="6">
        <v>40</v>
      </c>
      <c r="M3" t="str">
        <f>TAB_SALAIRES6[[#This Row],[NOM]]&amp;TAB_SALAIRES6[[#This Row],[TYPE]]&amp;TAB_SALAIRES6[[#This Row],[DATE]]</f>
        <v>XavierImpôts44588</v>
      </c>
      <c r="N3">
        <f>YEAR(TAB_SALAIRES6[[#This Row],[DATE]])</f>
        <v>2022</v>
      </c>
    </row>
    <row r="4" spans="1:14">
      <c r="A4" s="7">
        <v>44616</v>
      </c>
      <c r="B4" s="6">
        <f>SUMIFS(TAB_SALAIRES6[MONTANT],TAB_SALAIRES6[NOM],B$1,TAB_SALAIRES6[TYPE],B$2,TAB_SALAIRES6[DATE],$A4)</f>
        <v>1001</v>
      </c>
      <c r="C4" s="6">
        <f>SUMIFS(TAB_SALAIRES6[MONTANT],TAB_SALAIRES6[NOM],B$1,TAB_SALAIRES6[TYPE],C$2,TAB_SALAIRES6[DATE],$A4)</f>
        <v>41</v>
      </c>
      <c r="D4" s="6">
        <f>SUMIFS(TAB_SALAIRES6[MONTANT],TAB_SALAIRES6[NOM],D$1,TAB_SALAIRES6[TYPE],B$2,TAB_SALAIRES6[DATE],$A4)</f>
        <v>1102</v>
      </c>
      <c r="E4" s="6">
        <f>SUMIFS(TAB_SALAIRES6[MONTANT],TAB_SALAIRES6[NOM],D$1,TAB_SALAIRES6[TYPE],C$2,TAB_SALAIRES6[DATE],$A4)</f>
        <v>0</v>
      </c>
      <c r="I4" t="s">
        <v>0</v>
      </c>
      <c r="J4" t="s">
        <v>8</v>
      </c>
      <c r="K4" s="5">
        <v>44616</v>
      </c>
      <c r="L4" s="6">
        <v>1001</v>
      </c>
      <c r="M4" t="str">
        <f>TAB_SALAIRES6[[#This Row],[NOM]]&amp;TAB_SALAIRES6[[#This Row],[TYPE]]&amp;TAB_SALAIRES6[[#This Row],[DATE]]</f>
        <v>XavierRevenus44616</v>
      </c>
      <c r="N4">
        <f>YEAR(TAB_SALAIRES6[[#This Row],[DATE]])</f>
        <v>2022</v>
      </c>
    </row>
    <row r="5" spans="1:14">
      <c r="A5" s="7">
        <v>44649</v>
      </c>
      <c r="B5" s="6">
        <f>SUMIFS(TAB_SALAIRES6[MONTANT],TAB_SALAIRES6[NOM],B$1,TAB_SALAIRES6[TYPE],B$2,TAB_SALAIRES6[DATE],$A5)</f>
        <v>1002</v>
      </c>
      <c r="C5" s="6">
        <f>SUMIFS(TAB_SALAIRES6[MONTANT],TAB_SALAIRES6[NOM],B$1,TAB_SALAIRES6[TYPE],C$2,TAB_SALAIRES6[DATE],$A5)</f>
        <v>42</v>
      </c>
      <c r="D5" s="6">
        <f>SUMIFS(TAB_SALAIRES6[MONTANT],TAB_SALAIRES6[NOM],D$1,TAB_SALAIRES6[TYPE],B$2,TAB_SALAIRES6[DATE],$A5)</f>
        <v>1103</v>
      </c>
      <c r="E5" s="6">
        <f>SUMIFS(TAB_SALAIRES6[MONTANT],TAB_SALAIRES6[NOM],D$1,TAB_SALAIRES6[TYPE],C$2,TAB_SALAIRES6[DATE],$A5)</f>
        <v>0</v>
      </c>
      <c r="I5" t="s">
        <v>0</v>
      </c>
      <c r="J5" t="s">
        <v>9</v>
      </c>
      <c r="K5" s="5">
        <v>44616</v>
      </c>
      <c r="L5" s="6">
        <v>41</v>
      </c>
      <c r="M5" t="str">
        <f>TAB_SALAIRES6[[#This Row],[NOM]]&amp;TAB_SALAIRES6[[#This Row],[TYPE]]&amp;TAB_SALAIRES6[[#This Row],[DATE]]</f>
        <v>XavierImpôts44616</v>
      </c>
      <c r="N5">
        <f>YEAR(TAB_SALAIRES6[[#This Row],[DATE]])</f>
        <v>2022</v>
      </c>
    </row>
    <row r="6" spans="1:14">
      <c r="A6" s="7">
        <v>44678</v>
      </c>
      <c r="B6" s="6">
        <f>SUMIFS(TAB_SALAIRES6[MONTANT],TAB_SALAIRES6[NOM],B$1,TAB_SALAIRES6[TYPE],B$2,TAB_SALAIRES6[DATE],$A6)</f>
        <v>1003</v>
      </c>
      <c r="C6" s="6">
        <f>SUMIFS(TAB_SALAIRES6[MONTANT],TAB_SALAIRES6[NOM],B$1,TAB_SALAIRES6[TYPE],C$2,TAB_SALAIRES6[DATE],$A6)</f>
        <v>43</v>
      </c>
      <c r="D6" s="6">
        <f>SUMIFS(TAB_SALAIRES6[MONTANT],TAB_SALAIRES6[NOM],D$1,TAB_SALAIRES6[TYPE],B$2,TAB_SALAIRES6[DATE],$A6)</f>
        <v>1104</v>
      </c>
      <c r="E6" s="6">
        <f>SUMIFS(TAB_SALAIRES6[MONTANT],TAB_SALAIRES6[NOM],D$1,TAB_SALAIRES6[TYPE],C$2,TAB_SALAIRES6[DATE],$A6)</f>
        <v>0</v>
      </c>
      <c r="I6" t="s">
        <v>0</v>
      </c>
      <c r="J6" t="s">
        <v>8</v>
      </c>
      <c r="K6" s="5">
        <v>44649</v>
      </c>
      <c r="L6" s="6">
        <v>1002</v>
      </c>
      <c r="M6" t="str">
        <f>TAB_SALAIRES6[[#This Row],[NOM]]&amp;TAB_SALAIRES6[[#This Row],[TYPE]]&amp;TAB_SALAIRES6[[#This Row],[DATE]]</f>
        <v>XavierRevenus44649</v>
      </c>
      <c r="N6">
        <f>YEAR(TAB_SALAIRES6[[#This Row],[DATE]])</f>
        <v>2022</v>
      </c>
    </row>
    <row r="7" spans="1:14">
      <c r="A7" s="7">
        <v>44708</v>
      </c>
      <c r="B7" s="6">
        <f>SUMIFS(TAB_SALAIRES6[MONTANT],TAB_SALAIRES6[NOM],B$1,TAB_SALAIRES6[TYPE],B$2,TAB_SALAIRES6[DATE],$A7)</f>
        <v>1004</v>
      </c>
      <c r="C7" s="6">
        <f>SUMIFS(TAB_SALAIRES6[MONTANT],TAB_SALAIRES6[NOM],B$1,TAB_SALAIRES6[TYPE],C$2,TAB_SALAIRES6[DATE],$A7)</f>
        <v>44</v>
      </c>
      <c r="D7" s="6">
        <f>SUMIFS(TAB_SALAIRES6[MONTANT],TAB_SALAIRES6[NOM],D$1,TAB_SALAIRES6[TYPE],B$2,TAB_SALAIRES6[DATE],$A7)</f>
        <v>1105</v>
      </c>
      <c r="E7" s="6">
        <f>SUMIFS(TAB_SALAIRES6[MONTANT],TAB_SALAIRES6[NOM],D$1,TAB_SALAIRES6[TYPE],C$2,TAB_SALAIRES6[DATE],$A7)</f>
        <v>0</v>
      </c>
      <c r="I7" t="s">
        <v>0</v>
      </c>
      <c r="J7" t="s">
        <v>9</v>
      </c>
      <c r="K7" s="5">
        <v>44649</v>
      </c>
      <c r="L7" s="6">
        <v>42</v>
      </c>
      <c r="M7" t="str">
        <f>TAB_SALAIRES6[[#This Row],[NOM]]&amp;TAB_SALAIRES6[[#This Row],[TYPE]]&amp;TAB_SALAIRES6[[#This Row],[DATE]]</f>
        <v>XavierImpôts44649</v>
      </c>
      <c r="N7">
        <f>YEAR(TAB_SALAIRES6[[#This Row],[DATE]])</f>
        <v>2022</v>
      </c>
    </row>
    <row r="8" spans="1:14">
      <c r="A8" s="7">
        <v>44740</v>
      </c>
      <c r="B8" s="6">
        <f>SUMIFS(TAB_SALAIRES6[MONTANT],TAB_SALAIRES6[NOM],B$1,TAB_SALAIRES6[TYPE],B$2,TAB_SALAIRES6[DATE],$A8)</f>
        <v>1005</v>
      </c>
      <c r="C8" s="6">
        <f>SUMIFS(TAB_SALAIRES6[MONTANT],TAB_SALAIRES6[NOM],B$1,TAB_SALAIRES6[TYPE],C$2,TAB_SALAIRES6[DATE],$A8)</f>
        <v>45</v>
      </c>
      <c r="D8" s="6">
        <f>SUMIFS(TAB_SALAIRES6[MONTANT],TAB_SALAIRES6[NOM],D$1,TAB_SALAIRES6[TYPE],B$2,TAB_SALAIRES6[DATE],$A8)</f>
        <v>1106</v>
      </c>
      <c r="E8" s="6">
        <f>SUMIFS(TAB_SALAIRES6[MONTANT],TAB_SALAIRES6[NOM],D$1,TAB_SALAIRES6[TYPE],C$2,TAB_SALAIRES6[DATE],$A8)</f>
        <v>0</v>
      </c>
      <c r="I8" t="s">
        <v>0</v>
      </c>
      <c r="J8" t="s">
        <v>8</v>
      </c>
      <c r="K8" s="5">
        <v>44678</v>
      </c>
      <c r="L8" s="6">
        <v>1003</v>
      </c>
      <c r="M8" t="str">
        <f>TAB_SALAIRES6[[#This Row],[NOM]]&amp;TAB_SALAIRES6[[#This Row],[TYPE]]&amp;TAB_SALAIRES6[[#This Row],[DATE]]</f>
        <v>XavierRevenus44678</v>
      </c>
      <c r="N8">
        <f>YEAR(TAB_SALAIRES6[[#This Row],[DATE]])</f>
        <v>2022</v>
      </c>
    </row>
    <row r="9" spans="1:14">
      <c r="A9" s="7">
        <v>44769</v>
      </c>
      <c r="B9" s="6">
        <f>SUMIFS(TAB_SALAIRES6[MONTANT],TAB_SALAIRES6[NOM],B$1,TAB_SALAIRES6[TYPE],B$2,TAB_SALAIRES6[DATE],$A9)</f>
        <v>1006</v>
      </c>
      <c r="C9" s="6">
        <f>SUMIFS(TAB_SALAIRES6[MONTANT],TAB_SALAIRES6[NOM],B$1,TAB_SALAIRES6[TYPE],C$2,TAB_SALAIRES6[DATE],$A9)</f>
        <v>46</v>
      </c>
      <c r="D9" s="6">
        <f>SUMIFS(TAB_SALAIRES6[MONTANT],TAB_SALAIRES6[NOM],D$1,TAB_SALAIRES6[TYPE],B$2,TAB_SALAIRES6[DATE],$A9)</f>
        <v>1107</v>
      </c>
      <c r="E9" s="6">
        <f>SUMIFS(TAB_SALAIRES6[MONTANT],TAB_SALAIRES6[NOM],D$1,TAB_SALAIRES6[TYPE],C$2,TAB_SALAIRES6[DATE],$A9)</f>
        <v>0</v>
      </c>
      <c r="I9" t="s">
        <v>0</v>
      </c>
      <c r="J9" t="s">
        <v>9</v>
      </c>
      <c r="K9" s="5">
        <v>44678</v>
      </c>
      <c r="L9" s="6">
        <v>43</v>
      </c>
      <c r="M9" t="str">
        <f>TAB_SALAIRES6[[#This Row],[NOM]]&amp;TAB_SALAIRES6[[#This Row],[TYPE]]&amp;TAB_SALAIRES6[[#This Row],[DATE]]</f>
        <v>XavierImpôts44678</v>
      </c>
      <c r="N9">
        <f>YEAR(TAB_SALAIRES6[[#This Row],[DATE]])</f>
        <v>2022</v>
      </c>
    </row>
    <row r="10" spans="1:14">
      <c r="A10" s="7">
        <v>44802</v>
      </c>
      <c r="B10" s="6">
        <f>SUMIFS(TAB_SALAIRES6[MONTANT],TAB_SALAIRES6[NOM],B$1,TAB_SALAIRES6[TYPE],B$2,TAB_SALAIRES6[DATE],$A10)</f>
        <v>1007</v>
      </c>
      <c r="C10" s="6">
        <f>SUMIFS(TAB_SALAIRES6[MONTANT],TAB_SALAIRES6[NOM],B$1,TAB_SALAIRES6[TYPE],C$2,TAB_SALAIRES6[DATE],$A10)</f>
        <v>47</v>
      </c>
      <c r="D10" s="6">
        <f>SUMIFS(TAB_SALAIRES6[MONTANT],TAB_SALAIRES6[NOM],D$1,TAB_SALAIRES6[TYPE],B$2,TAB_SALAIRES6[DATE],$A10)</f>
        <v>1108</v>
      </c>
      <c r="E10" s="6">
        <f>SUMIFS(TAB_SALAIRES6[MONTANT],TAB_SALAIRES6[NOM],D$1,TAB_SALAIRES6[TYPE],C$2,TAB_SALAIRES6[DATE],$A10)</f>
        <v>0</v>
      </c>
      <c r="I10" t="s">
        <v>0</v>
      </c>
      <c r="J10" t="s">
        <v>8</v>
      </c>
      <c r="K10" s="5">
        <v>44708</v>
      </c>
      <c r="L10" s="6">
        <v>1004</v>
      </c>
      <c r="M10" t="str">
        <f>TAB_SALAIRES6[[#This Row],[NOM]]&amp;TAB_SALAIRES6[[#This Row],[TYPE]]&amp;TAB_SALAIRES6[[#This Row],[DATE]]</f>
        <v>XavierRevenus44708</v>
      </c>
      <c r="N10">
        <f>YEAR(TAB_SALAIRES6[[#This Row],[DATE]])</f>
        <v>2022</v>
      </c>
    </row>
    <row r="11" spans="1:14">
      <c r="A11" s="7">
        <v>44832</v>
      </c>
      <c r="B11" s="6">
        <f>SUMIFS(TAB_SALAIRES6[MONTANT],TAB_SALAIRES6[NOM],B$1,TAB_SALAIRES6[TYPE],B$2,TAB_SALAIRES6[DATE],$A11)</f>
        <v>1008</v>
      </c>
      <c r="C11" s="6">
        <f>SUMIFS(TAB_SALAIRES6[MONTANT],TAB_SALAIRES6[NOM],B$1,TAB_SALAIRES6[TYPE],C$2,TAB_SALAIRES6[DATE],$A11)</f>
        <v>48</v>
      </c>
      <c r="D11" s="6">
        <f>SUMIFS(TAB_SALAIRES6[MONTANT],TAB_SALAIRES6[NOM],D$1,TAB_SALAIRES6[TYPE],B$2,TAB_SALAIRES6[DATE],$A11)</f>
        <v>1109</v>
      </c>
      <c r="E11" s="6">
        <f>SUMIFS(TAB_SALAIRES6[MONTANT],TAB_SALAIRES6[NOM],D$1,TAB_SALAIRES6[TYPE],C$2,TAB_SALAIRES6[DATE],$A11)</f>
        <v>0</v>
      </c>
      <c r="I11" t="s">
        <v>0</v>
      </c>
      <c r="J11" t="s">
        <v>9</v>
      </c>
      <c r="K11" s="5">
        <v>44708</v>
      </c>
      <c r="L11" s="6">
        <v>44</v>
      </c>
      <c r="M11" t="str">
        <f>TAB_SALAIRES6[[#This Row],[NOM]]&amp;TAB_SALAIRES6[[#This Row],[TYPE]]&amp;TAB_SALAIRES6[[#This Row],[DATE]]</f>
        <v>XavierImpôts44708</v>
      </c>
      <c r="N11">
        <f>YEAR(TAB_SALAIRES6[[#This Row],[DATE]])</f>
        <v>2022</v>
      </c>
    </row>
    <row r="12" spans="1:14">
      <c r="A12" s="7">
        <v>44861</v>
      </c>
      <c r="B12" s="6">
        <f>SUMIFS(TAB_SALAIRES6[MONTANT],TAB_SALAIRES6[NOM],B$1,TAB_SALAIRES6[TYPE],B$2,TAB_SALAIRES6[DATE],$A12)</f>
        <v>1009</v>
      </c>
      <c r="C12" s="6">
        <f>SUMIFS(TAB_SALAIRES6[MONTANT],TAB_SALAIRES6[NOM],B$1,TAB_SALAIRES6[TYPE],C$2,TAB_SALAIRES6[DATE],$A12)</f>
        <v>49</v>
      </c>
      <c r="D12" s="6">
        <f>SUMIFS(TAB_SALAIRES6[MONTANT],TAB_SALAIRES6[NOM],D$1,TAB_SALAIRES6[TYPE],B$2,TAB_SALAIRES6[DATE],$A12)</f>
        <v>1110</v>
      </c>
      <c r="E12" s="6">
        <f>SUMIFS(TAB_SALAIRES6[MONTANT],TAB_SALAIRES6[NOM],D$1,TAB_SALAIRES6[TYPE],C$2,TAB_SALAIRES6[DATE],$A12)</f>
        <v>0</v>
      </c>
      <c r="I12" t="s">
        <v>0</v>
      </c>
      <c r="J12" t="s">
        <v>8</v>
      </c>
      <c r="K12" s="5">
        <v>44740</v>
      </c>
      <c r="L12" s="6">
        <v>1005</v>
      </c>
      <c r="M12" t="str">
        <f>TAB_SALAIRES6[[#This Row],[NOM]]&amp;TAB_SALAIRES6[[#This Row],[TYPE]]&amp;TAB_SALAIRES6[[#This Row],[DATE]]</f>
        <v>XavierRevenus44740</v>
      </c>
      <c r="N12">
        <f>YEAR(TAB_SALAIRES6[[#This Row],[DATE]])</f>
        <v>2022</v>
      </c>
    </row>
    <row r="13" spans="1:14">
      <c r="A13" s="7">
        <v>44893</v>
      </c>
      <c r="B13" s="6">
        <f>SUMIFS(TAB_SALAIRES6[MONTANT],TAB_SALAIRES6[NOM],B$1,TAB_SALAIRES6[TYPE],B$2,TAB_SALAIRES6[DATE],$A13)</f>
        <v>1010</v>
      </c>
      <c r="C13" s="6">
        <f>SUMIFS(TAB_SALAIRES6[MONTANT],TAB_SALAIRES6[NOM],B$1,TAB_SALAIRES6[TYPE],C$2,TAB_SALAIRES6[DATE],$A13)</f>
        <v>50</v>
      </c>
      <c r="D13" s="6">
        <f>SUMIFS(TAB_SALAIRES6[MONTANT],TAB_SALAIRES6[NOM],D$1,TAB_SALAIRES6[TYPE],B$2,TAB_SALAIRES6[DATE],$A13)</f>
        <v>1111</v>
      </c>
      <c r="E13" s="6">
        <f>SUMIFS(TAB_SALAIRES6[MONTANT],TAB_SALAIRES6[NOM],D$1,TAB_SALAIRES6[TYPE],C$2,TAB_SALAIRES6[DATE],$A13)</f>
        <v>0</v>
      </c>
      <c r="I13" t="s">
        <v>0</v>
      </c>
      <c r="J13" t="s">
        <v>9</v>
      </c>
      <c r="K13" s="5">
        <v>44740</v>
      </c>
      <c r="L13" s="6">
        <v>45</v>
      </c>
      <c r="M13" t="str">
        <f>TAB_SALAIRES6[[#This Row],[NOM]]&amp;TAB_SALAIRES6[[#This Row],[TYPE]]&amp;TAB_SALAIRES6[[#This Row],[DATE]]</f>
        <v>XavierImpôts44740</v>
      </c>
      <c r="N13">
        <f>YEAR(TAB_SALAIRES6[[#This Row],[DATE]])</f>
        <v>2022</v>
      </c>
    </row>
    <row r="14" spans="1:14">
      <c r="A14" s="7">
        <v>44917</v>
      </c>
      <c r="B14" s="6">
        <f>SUMIFS(TAB_SALAIRES6[MONTANT],TAB_SALAIRES6[NOM],B$1,TAB_SALAIRES6[TYPE],B$2,TAB_SALAIRES6[DATE],$A14)</f>
        <v>1011</v>
      </c>
      <c r="C14" s="6">
        <f>SUMIFS(TAB_SALAIRES6[MONTANT],TAB_SALAIRES6[NOM],B$1,TAB_SALAIRES6[TYPE],C$2,TAB_SALAIRES6[DATE],$A14)</f>
        <v>51</v>
      </c>
      <c r="D14" s="6">
        <f>SUMIFS(TAB_SALAIRES6[MONTANT],TAB_SALAIRES6[NOM],D$1,TAB_SALAIRES6[TYPE],B$2,TAB_SALAIRES6[DATE],$A14)</f>
        <v>1112</v>
      </c>
      <c r="E14" s="6">
        <f>SUMIFS(TAB_SALAIRES6[MONTANT],TAB_SALAIRES6[NOM],D$1,TAB_SALAIRES6[TYPE],C$2,TAB_SALAIRES6[DATE],$A14)</f>
        <v>0</v>
      </c>
      <c r="I14" t="s">
        <v>0</v>
      </c>
      <c r="J14" t="s">
        <v>8</v>
      </c>
      <c r="K14" s="5">
        <v>44769</v>
      </c>
      <c r="L14" s="6">
        <v>1006</v>
      </c>
      <c r="M14" t="str">
        <f>TAB_SALAIRES6[[#This Row],[NOM]]&amp;TAB_SALAIRES6[[#This Row],[TYPE]]&amp;TAB_SALAIRES6[[#This Row],[DATE]]</f>
        <v>XavierRevenus44769</v>
      </c>
      <c r="N14">
        <f>YEAR(TAB_SALAIRES6[[#This Row],[DATE]])</f>
        <v>2022</v>
      </c>
    </row>
    <row r="15" spans="1:14">
      <c r="A15" t="s">
        <v>10</v>
      </c>
      <c r="B15" s="6">
        <f t="shared" ref="B15:E15" si="0">SUM(B3:B14)</f>
        <v>12966</v>
      </c>
      <c r="C15" s="6">
        <f t="shared" si="0"/>
        <v>546</v>
      </c>
      <c r="D15" s="6">
        <f t="shared" si="0"/>
        <v>13278</v>
      </c>
      <c r="E15" s="6">
        <f t="shared" si="0"/>
        <v>0</v>
      </c>
      <c r="I15" t="s">
        <v>0</v>
      </c>
      <c r="J15" t="s">
        <v>9</v>
      </c>
      <c r="K15" s="5">
        <v>44769</v>
      </c>
      <c r="L15" s="6">
        <v>46</v>
      </c>
      <c r="M15" t="str">
        <f>TAB_SALAIRES6[[#This Row],[NOM]]&amp;TAB_SALAIRES6[[#This Row],[TYPE]]&amp;TAB_SALAIRES6[[#This Row],[DATE]]</f>
        <v>XavierImpôts44769</v>
      </c>
      <c r="N15">
        <f>YEAR(TAB_SALAIRES6[[#This Row],[DATE]])</f>
        <v>2022</v>
      </c>
    </row>
    <row r="16" spans="1:14">
      <c r="I16" t="s">
        <v>0</v>
      </c>
      <c r="J16" t="s">
        <v>8</v>
      </c>
      <c r="K16" s="5">
        <v>44802</v>
      </c>
      <c r="L16" s="6">
        <v>1007</v>
      </c>
      <c r="M16" t="str">
        <f>TAB_SALAIRES6[[#This Row],[NOM]]&amp;TAB_SALAIRES6[[#This Row],[TYPE]]&amp;TAB_SALAIRES6[[#This Row],[DATE]]</f>
        <v>XavierRevenus44802</v>
      </c>
      <c r="N16">
        <f>YEAR(TAB_SALAIRES6[[#This Row],[DATE]])</f>
        <v>2022</v>
      </c>
    </row>
    <row r="17" spans="9:14">
      <c r="I17" t="s">
        <v>0</v>
      </c>
      <c r="J17" t="s">
        <v>9</v>
      </c>
      <c r="K17" s="5">
        <v>44802</v>
      </c>
      <c r="L17" s="6">
        <v>47</v>
      </c>
      <c r="M17" t="str">
        <f>TAB_SALAIRES6[[#This Row],[NOM]]&amp;TAB_SALAIRES6[[#This Row],[TYPE]]&amp;TAB_SALAIRES6[[#This Row],[DATE]]</f>
        <v>XavierImpôts44802</v>
      </c>
      <c r="N17">
        <f>YEAR(TAB_SALAIRES6[[#This Row],[DATE]])</f>
        <v>2022</v>
      </c>
    </row>
    <row r="18" spans="9:14">
      <c r="I18" t="s">
        <v>0</v>
      </c>
      <c r="J18" t="s">
        <v>8</v>
      </c>
      <c r="K18" s="5">
        <v>44832</v>
      </c>
      <c r="L18" s="6">
        <v>1008</v>
      </c>
      <c r="M18" t="str">
        <f>TAB_SALAIRES6[[#This Row],[NOM]]&amp;TAB_SALAIRES6[[#This Row],[TYPE]]&amp;TAB_SALAIRES6[[#This Row],[DATE]]</f>
        <v>XavierRevenus44832</v>
      </c>
      <c r="N18">
        <f>YEAR(TAB_SALAIRES6[[#This Row],[DATE]])</f>
        <v>2022</v>
      </c>
    </row>
    <row r="19" spans="9:14">
      <c r="I19" t="s">
        <v>0</v>
      </c>
      <c r="J19" t="s">
        <v>9</v>
      </c>
      <c r="K19" s="5">
        <v>44832</v>
      </c>
      <c r="L19" s="6">
        <v>48</v>
      </c>
      <c r="M19" t="str">
        <f>TAB_SALAIRES6[[#This Row],[NOM]]&amp;TAB_SALAIRES6[[#This Row],[TYPE]]&amp;TAB_SALAIRES6[[#This Row],[DATE]]</f>
        <v>XavierImpôts44832</v>
      </c>
      <c r="N19">
        <f>YEAR(TAB_SALAIRES6[[#This Row],[DATE]])</f>
        <v>2022</v>
      </c>
    </row>
    <row r="20" spans="9:14">
      <c r="I20" t="s">
        <v>0</v>
      </c>
      <c r="J20" t="s">
        <v>8</v>
      </c>
      <c r="K20" s="5">
        <v>44861</v>
      </c>
      <c r="L20" s="6">
        <v>1009</v>
      </c>
      <c r="M20" t="str">
        <f>TAB_SALAIRES6[[#This Row],[NOM]]&amp;TAB_SALAIRES6[[#This Row],[TYPE]]&amp;TAB_SALAIRES6[[#This Row],[DATE]]</f>
        <v>XavierRevenus44861</v>
      </c>
      <c r="N20">
        <f>YEAR(TAB_SALAIRES6[[#This Row],[DATE]])</f>
        <v>2022</v>
      </c>
    </row>
    <row r="21" spans="9:14">
      <c r="I21" t="s">
        <v>0</v>
      </c>
      <c r="J21" t="s">
        <v>9</v>
      </c>
      <c r="K21" s="5">
        <v>44861</v>
      </c>
      <c r="L21" s="6">
        <v>49</v>
      </c>
      <c r="M21" t="str">
        <f>TAB_SALAIRES6[[#This Row],[NOM]]&amp;TAB_SALAIRES6[[#This Row],[TYPE]]&amp;TAB_SALAIRES6[[#This Row],[DATE]]</f>
        <v>XavierImpôts44861</v>
      </c>
      <c r="N21">
        <f>YEAR(TAB_SALAIRES6[[#This Row],[DATE]])</f>
        <v>2022</v>
      </c>
    </row>
    <row r="22" spans="9:14">
      <c r="I22" t="s">
        <v>0</v>
      </c>
      <c r="J22" t="s">
        <v>8</v>
      </c>
      <c r="K22" s="5">
        <v>44893</v>
      </c>
      <c r="L22" s="6">
        <v>1010</v>
      </c>
      <c r="M22" t="str">
        <f>TAB_SALAIRES6[[#This Row],[NOM]]&amp;TAB_SALAIRES6[[#This Row],[TYPE]]&amp;TAB_SALAIRES6[[#This Row],[DATE]]</f>
        <v>XavierRevenus44893</v>
      </c>
      <c r="N22">
        <f>YEAR(TAB_SALAIRES6[[#This Row],[DATE]])</f>
        <v>2022</v>
      </c>
    </row>
    <row r="23" spans="9:14">
      <c r="I23" t="s">
        <v>0</v>
      </c>
      <c r="J23" t="s">
        <v>9</v>
      </c>
      <c r="K23" s="5">
        <v>44893</v>
      </c>
      <c r="L23" s="6">
        <v>50</v>
      </c>
      <c r="M23" t="str">
        <f>TAB_SALAIRES6[[#This Row],[NOM]]&amp;TAB_SALAIRES6[[#This Row],[TYPE]]&amp;TAB_SALAIRES6[[#This Row],[DATE]]</f>
        <v>XavierImpôts44893</v>
      </c>
      <c r="N23">
        <f>YEAR(TAB_SALAIRES6[[#This Row],[DATE]])</f>
        <v>2022</v>
      </c>
    </row>
    <row r="24" spans="9:14">
      <c r="I24" t="s">
        <v>0</v>
      </c>
      <c r="J24" t="s">
        <v>8</v>
      </c>
      <c r="K24" s="5">
        <v>44917</v>
      </c>
      <c r="L24" s="6">
        <v>1011</v>
      </c>
      <c r="M24" t="str">
        <f>TAB_SALAIRES6[[#This Row],[NOM]]&amp;TAB_SALAIRES6[[#This Row],[TYPE]]&amp;TAB_SALAIRES6[[#This Row],[DATE]]</f>
        <v>XavierRevenus44917</v>
      </c>
      <c r="N24">
        <f>YEAR(TAB_SALAIRES6[[#This Row],[DATE]])</f>
        <v>2022</v>
      </c>
    </row>
    <row r="25" spans="9:14">
      <c r="I25" t="s">
        <v>0</v>
      </c>
      <c r="J25" t="s">
        <v>9</v>
      </c>
      <c r="K25" s="5">
        <v>44917</v>
      </c>
      <c r="L25" s="6">
        <v>51</v>
      </c>
      <c r="M25" t="str">
        <f>TAB_SALAIRES6[[#This Row],[NOM]]&amp;TAB_SALAIRES6[[#This Row],[TYPE]]&amp;TAB_SALAIRES6[[#This Row],[DATE]]</f>
        <v>XavierImpôts44917</v>
      </c>
      <c r="N25">
        <f>YEAR(TAB_SALAIRES6[[#This Row],[DATE]])</f>
        <v>2022</v>
      </c>
    </row>
    <row r="26" spans="9:14">
      <c r="I26" t="s">
        <v>1</v>
      </c>
      <c r="J26" t="s">
        <v>8</v>
      </c>
      <c r="K26" s="5">
        <v>44588</v>
      </c>
      <c r="L26" s="6">
        <v>1101</v>
      </c>
      <c r="M26" t="str">
        <f>TAB_SALAIRES6[[#This Row],[NOM]]&amp;TAB_SALAIRES6[[#This Row],[TYPE]]&amp;TAB_SALAIRES6[[#This Row],[DATE]]</f>
        <v>IsabelleRevenus44588</v>
      </c>
      <c r="N26">
        <f>YEAR(TAB_SALAIRES6[[#This Row],[DATE]])</f>
        <v>2022</v>
      </c>
    </row>
    <row r="27" spans="9:14">
      <c r="I27" t="s">
        <v>1</v>
      </c>
      <c r="J27" t="s">
        <v>8</v>
      </c>
      <c r="K27" s="5">
        <v>44616</v>
      </c>
      <c r="L27" s="6">
        <v>1102</v>
      </c>
      <c r="M27" t="str">
        <f>TAB_SALAIRES6[[#This Row],[NOM]]&amp;TAB_SALAIRES6[[#This Row],[TYPE]]&amp;TAB_SALAIRES6[[#This Row],[DATE]]</f>
        <v>IsabelleRevenus44616</v>
      </c>
      <c r="N27">
        <f>YEAR(TAB_SALAIRES6[[#This Row],[DATE]])</f>
        <v>2022</v>
      </c>
    </row>
    <row r="28" spans="9:14">
      <c r="I28" t="s">
        <v>1</v>
      </c>
      <c r="J28" t="s">
        <v>8</v>
      </c>
      <c r="K28" s="5">
        <v>44649</v>
      </c>
      <c r="L28" s="6">
        <v>1103</v>
      </c>
      <c r="M28" t="str">
        <f>TAB_SALAIRES6[[#This Row],[NOM]]&amp;TAB_SALAIRES6[[#This Row],[TYPE]]&amp;TAB_SALAIRES6[[#This Row],[DATE]]</f>
        <v>IsabelleRevenus44649</v>
      </c>
      <c r="N28">
        <f>YEAR(TAB_SALAIRES6[[#This Row],[DATE]])</f>
        <v>2022</v>
      </c>
    </row>
    <row r="29" spans="9:14">
      <c r="I29" t="s">
        <v>1</v>
      </c>
      <c r="J29" t="s">
        <v>8</v>
      </c>
      <c r="K29" s="5">
        <v>44678</v>
      </c>
      <c r="L29" s="6">
        <v>1104</v>
      </c>
      <c r="M29" t="str">
        <f>TAB_SALAIRES6[[#This Row],[NOM]]&amp;TAB_SALAIRES6[[#This Row],[TYPE]]&amp;TAB_SALAIRES6[[#This Row],[DATE]]</f>
        <v>IsabelleRevenus44678</v>
      </c>
      <c r="N29">
        <f>YEAR(TAB_SALAIRES6[[#This Row],[DATE]])</f>
        <v>2022</v>
      </c>
    </row>
    <row r="30" spans="9:14">
      <c r="I30" t="s">
        <v>1</v>
      </c>
      <c r="J30" t="s">
        <v>8</v>
      </c>
      <c r="K30" s="5">
        <v>44708</v>
      </c>
      <c r="L30" s="6">
        <v>1105</v>
      </c>
      <c r="M30" t="str">
        <f>TAB_SALAIRES6[[#This Row],[NOM]]&amp;TAB_SALAIRES6[[#This Row],[TYPE]]&amp;TAB_SALAIRES6[[#This Row],[DATE]]</f>
        <v>IsabelleRevenus44708</v>
      </c>
      <c r="N30">
        <f>YEAR(TAB_SALAIRES6[[#This Row],[DATE]])</f>
        <v>2022</v>
      </c>
    </row>
    <row r="31" spans="9:14">
      <c r="I31" t="s">
        <v>1</v>
      </c>
      <c r="J31" t="s">
        <v>8</v>
      </c>
      <c r="K31" s="5">
        <v>44740</v>
      </c>
      <c r="L31" s="6">
        <v>1106</v>
      </c>
      <c r="M31" t="str">
        <f>TAB_SALAIRES6[[#This Row],[NOM]]&amp;TAB_SALAIRES6[[#This Row],[TYPE]]&amp;TAB_SALAIRES6[[#This Row],[DATE]]</f>
        <v>IsabelleRevenus44740</v>
      </c>
      <c r="N31">
        <f>YEAR(TAB_SALAIRES6[[#This Row],[DATE]])</f>
        <v>2022</v>
      </c>
    </row>
    <row r="32" spans="9:14">
      <c r="I32" t="s">
        <v>1</v>
      </c>
      <c r="J32" t="s">
        <v>8</v>
      </c>
      <c r="K32" s="5">
        <v>44769</v>
      </c>
      <c r="L32" s="6">
        <v>1107</v>
      </c>
      <c r="M32" t="str">
        <f>TAB_SALAIRES6[[#This Row],[NOM]]&amp;TAB_SALAIRES6[[#This Row],[TYPE]]&amp;TAB_SALAIRES6[[#This Row],[DATE]]</f>
        <v>IsabelleRevenus44769</v>
      </c>
      <c r="N32">
        <f>YEAR(TAB_SALAIRES6[[#This Row],[DATE]])</f>
        <v>2022</v>
      </c>
    </row>
    <row r="33" spans="2:14">
      <c r="I33" t="s">
        <v>1</v>
      </c>
      <c r="J33" t="s">
        <v>8</v>
      </c>
      <c r="K33" s="5">
        <v>44802</v>
      </c>
      <c r="L33" s="6">
        <v>1108</v>
      </c>
      <c r="M33" t="str">
        <f>TAB_SALAIRES6[[#This Row],[NOM]]&amp;TAB_SALAIRES6[[#This Row],[TYPE]]&amp;TAB_SALAIRES6[[#This Row],[DATE]]</f>
        <v>IsabelleRevenus44802</v>
      </c>
      <c r="N33">
        <f>YEAR(TAB_SALAIRES6[[#This Row],[DATE]])</f>
        <v>2022</v>
      </c>
    </row>
    <row r="34" spans="2:14">
      <c r="B34" s="6"/>
      <c r="I34" t="s">
        <v>1</v>
      </c>
      <c r="J34" t="s">
        <v>8</v>
      </c>
      <c r="K34" s="5">
        <v>44832</v>
      </c>
      <c r="L34" s="6">
        <v>1109</v>
      </c>
      <c r="M34" t="str">
        <f>TAB_SALAIRES6[[#This Row],[NOM]]&amp;TAB_SALAIRES6[[#This Row],[TYPE]]&amp;TAB_SALAIRES6[[#This Row],[DATE]]</f>
        <v>IsabelleRevenus44832</v>
      </c>
      <c r="N34">
        <f>YEAR(TAB_SALAIRES6[[#This Row],[DATE]])</f>
        <v>2022</v>
      </c>
    </row>
    <row r="35" spans="2:14">
      <c r="B35" s="6"/>
      <c r="I35" t="s">
        <v>1</v>
      </c>
      <c r="J35" t="s">
        <v>8</v>
      </c>
      <c r="K35" s="5">
        <v>44861</v>
      </c>
      <c r="L35" s="6">
        <v>1110</v>
      </c>
      <c r="M35" t="str">
        <f>TAB_SALAIRES6[[#This Row],[NOM]]&amp;TAB_SALAIRES6[[#This Row],[TYPE]]&amp;TAB_SALAIRES6[[#This Row],[DATE]]</f>
        <v>IsabelleRevenus44861</v>
      </c>
      <c r="N35">
        <f>YEAR(TAB_SALAIRES6[[#This Row],[DATE]])</f>
        <v>2022</v>
      </c>
    </row>
    <row r="36" spans="2:14">
      <c r="B36" s="6"/>
      <c r="I36" t="s">
        <v>1</v>
      </c>
      <c r="J36" t="s">
        <v>8</v>
      </c>
      <c r="K36" s="5">
        <v>44893</v>
      </c>
      <c r="L36" s="6">
        <v>1111</v>
      </c>
      <c r="M36" t="str">
        <f>TAB_SALAIRES6[[#This Row],[NOM]]&amp;TAB_SALAIRES6[[#This Row],[TYPE]]&amp;TAB_SALAIRES6[[#This Row],[DATE]]</f>
        <v>IsabelleRevenus44893</v>
      </c>
      <c r="N36">
        <f>YEAR(TAB_SALAIRES6[[#This Row],[DATE]])</f>
        <v>2022</v>
      </c>
    </row>
    <row r="37" spans="2:14">
      <c r="B37" s="6"/>
      <c r="I37" t="s">
        <v>1</v>
      </c>
      <c r="J37" t="s">
        <v>8</v>
      </c>
      <c r="K37" s="5">
        <v>44917</v>
      </c>
      <c r="L37" s="6">
        <v>1112</v>
      </c>
      <c r="M37" t="str">
        <f>TAB_SALAIRES6[[#This Row],[NOM]]&amp;TAB_SALAIRES6[[#This Row],[TYPE]]&amp;TAB_SALAIRES6[[#This Row],[DATE]]</f>
        <v>IsabelleRevenus44917</v>
      </c>
      <c r="N37">
        <f>YEAR(TAB_SALAIRES6[[#This Row],[DATE]])</f>
        <v>2022</v>
      </c>
    </row>
    <row r="38" spans="2:14">
      <c r="B38" s="6"/>
      <c r="I38" t="s">
        <v>0</v>
      </c>
      <c r="J38" t="s">
        <v>8</v>
      </c>
      <c r="K38" s="5">
        <v>44588</v>
      </c>
      <c r="L38" s="8">
        <v>900</v>
      </c>
      <c r="M38" t="str">
        <f>TAB_SALAIRES6[[#This Row],[NOM]]&amp;TAB_SALAIRES6[[#This Row],[TYPE]]&amp;TAB_SALAIRES6[[#This Row],[DATE]]</f>
        <v>XavierRevenus44588</v>
      </c>
      <c r="N38">
        <f>YEAR(TAB_SALAIRES6[[#This Row],[DATE]])</f>
        <v>2022</v>
      </c>
    </row>
    <row r="39" spans="2:14">
      <c r="B39" s="6"/>
      <c r="K39" s="5"/>
      <c r="L39" s="8"/>
    </row>
    <row r="40" spans="2:14">
      <c r="B40" s="6"/>
      <c r="K40" s="5"/>
      <c r="L40" s="8"/>
    </row>
    <row r="41" spans="2:14">
      <c r="B41" s="6"/>
      <c r="K41" s="5"/>
      <c r="L41" s="8"/>
    </row>
    <row r="42" spans="2:14">
      <c r="B42" s="6"/>
      <c r="K42" s="5"/>
      <c r="L42" s="8"/>
    </row>
    <row r="43" spans="2:14">
      <c r="B43" s="6"/>
      <c r="K43" s="5"/>
      <c r="L43" s="8"/>
    </row>
    <row r="44" spans="2:14">
      <c r="B44" s="6"/>
      <c r="K44" s="5"/>
      <c r="L44" s="6"/>
    </row>
    <row r="45" spans="2:14">
      <c r="B45" s="6"/>
      <c r="K45" s="5"/>
      <c r="L45" s="6"/>
    </row>
    <row r="46" spans="2:14">
      <c r="K46" s="5"/>
      <c r="L46" s="6"/>
    </row>
    <row r="47" spans="2:14">
      <c r="K47" s="5"/>
      <c r="L47" s="6"/>
    </row>
    <row r="48" spans="2:14">
      <c r="K48" s="5"/>
      <c r="L48" s="6"/>
    </row>
    <row r="49" spans="11:12">
      <c r="K49" s="5"/>
      <c r="L49" s="6"/>
    </row>
    <row r="50" spans="11:12">
      <c r="K50" s="5"/>
      <c r="L50" s="6"/>
    </row>
    <row r="51" spans="11:12">
      <c r="K51" s="5"/>
      <c r="L51" s="6"/>
    </row>
    <row r="52" spans="11:12">
      <c r="K52" s="5"/>
      <c r="L52" s="6"/>
    </row>
    <row r="53" spans="11:12">
      <c r="K53" s="5"/>
      <c r="L53" s="6"/>
    </row>
    <row r="54" spans="11:12">
      <c r="K54" s="5"/>
      <c r="L54" s="6"/>
    </row>
    <row r="55" spans="11:12">
      <c r="K55" s="5"/>
      <c r="L55" s="6"/>
    </row>
    <row r="56" spans="11:12">
      <c r="K56" s="5"/>
      <c r="L56" s="6"/>
    </row>
    <row r="57" spans="11:12">
      <c r="K57" s="5"/>
      <c r="L57" s="6"/>
    </row>
    <row r="58" spans="11:12">
      <c r="K58" s="5"/>
      <c r="L58" s="6"/>
    </row>
    <row r="59" spans="11:12">
      <c r="K59" s="5"/>
      <c r="L59" s="6"/>
    </row>
    <row r="60" spans="11:12">
      <c r="K60" s="5"/>
      <c r="L60" s="6"/>
    </row>
    <row r="61" spans="11:12">
      <c r="K61" s="5"/>
      <c r="L61" s="6"/>
    </row>
    <row r="62" spans="11:12">
      <c r="K62" s="5"/>
      <c r="L62" s="6"/>
    </row>
    <row r="63" spans="11:12">
      <c r="K63" s="5"/>
      <c r="L63" s="6"/>
    </row>
    <row r="64" spans="11:12">
      <c r="K64" s="5"/>
      <c r="L64" s="6"/>
    </row>
    <row r="65" spans="11:12">
      <c r="K65" s="5"/>
      <c r="L65" s="6"/>
    </row>
    <row r="66" spans="11:12">
      <c r="K66" s="5"/>
      <c r="L66" s="6"/>
    </row>
    <row r="67" spans="11:12">
      <c r="K67" s="5"/>
      <c r="L67" s="6"/>
    </row>
    <row r="68" spans="11:12">
      <c r="K68" s="5"/>
      <c r="L68" s="6"/>
    </row>
    <row r="69" spans="11:12">
      <c r="K69" s="5"/>
      <c r="L69" s="6"/>
    </row>
    <row r="70" spans="11:12">
      <c r="K70" s="5"/>
      <c r="L70" s="6"/>
    </row>
    <row r="71" spans="11:12">
      <c r="K71" s="5"/>
      <c r="L71" s="6"/>
    </row>
    <row r="72" spans="11:12">
      <c r="K72" s="5"/>
      <c r="L72" s="6"/>
    </row>
    <row r="73" spans="11:12">
      <c r="K73" s="5"/>
      <c r="L73" s="6"/>
    </row>
    <row r="74" spans="11:12">
      <c r="K74" s="5"/>
      <c r="L74" s="6"/>
    </row>
  </sheetData>
  <dataValidations count="1">
    <dataValidation type="list" allowBlank="1" showInputMessage="1" showErrorMessage="1" sqref="J43:J74 J39:J41" xr:uid="{E7F455C0-E540-4D79-977D-A419842C01D5}">
      <formula1>#REF!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CALCULS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BIZOT</dc:creator>
  <cp:lastModifiedBy>Cylfo</cp:lastModifiedBy>
  <dcterms:created xsi:type="dcterms:W3CDTF">2023-07-25T06:02:30Z</dcterms:created>
  <dcterms:modified xsi:type="dcterms:W3CDTF">2023-07-27T06:51:54Z</dcterms:modified>
</cp:coreProperties>
</file>