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529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Cylfo\EP\Didi654613\"/>
    </mc:Choice>
  </mc:AlternateContent>
  <xr:revisionPtr revIDLastSave="0" documentId="8_{E7C3C6D6-5888-49E6-A342-D46BBD8A9732}" xr6:coauthVersionLast="47" xr6:coauthVersionMax="47" xr10:uidLastSave="{00000000-0000-0000-0000-000000000000}"/>
  <bookViews>
    <workbookView xWindow="-120" yWindow="-120" windowWidth="29040" windowHeight="15720"/>
  </bookViews>
  <sheets>
    <sheet name="ADV_LOCALFORECAST_NONSTAT_GCY" sheetId="1" r:id="rId1"/>
    <sheet name="Feuil1" sheetId="2" r:id="rId2"/>
  </sheets>
  <calcPr calcId="191029"/>
  <pivotCaches>
    <pivotCache cacheId="14" r:id="rId3"/>
  </pivotCaches>
</workbook>
</file>

<file path=xl/calcChain.xml><?xml version="1.0" encoding="utf-8"?>
<calcChain xmlns="http://schemas.openxmlformats.org/spreadsheetml/2006/main">
  <c r="AA3" i="1" l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2" i="1"/>
  <c r="Z13" i="1"/>
  <c r="Z15" i="1"/>
  <c r="Z24" i="1"/>
  <c r="Z25" i="1"/>
  <c r="Z27" i="1"/>
  <c r="Z36" i="1"/>
  <c r="Z37" i="1"/>
  <c r="Z39" i="1"/>
  <c r="Z48" i="1"/>
  <c r="Z49" i="1"/>
  <c r="Z51" i="1"/>
  <c r="Z60" i="1"/>
  <c r="Z61" i="1"/>
  <c r="Z63" i="1"/>
  <c r="Y3" i="1"/>
  <c r="Z3" i="1" s="1"/>
  <c r="Y4" i="1"/>
  <c r="Z4" i="1" s="1"/>
  <c r="Y5" i="1"/>
  <c r="Z5" i="1" s="1"/>
  <c r="Y6" i="1"/>
  <c r="Z6" i="1" s="1"/>
  <c r="Y7" i="1"/>
  <c r="Z7" i="1" s="1"/>
  <c r="Y8" i="1"/>
  <c r="Z8" i="1" s="1"/>
  <c r="Y9" i="1"/>
  <c r="Z9" i="1" s="1"/>
  <c r="Y10" i="1"/>
  <c r="Z10" i="1" s="1"/>
  <c r="Y11" i="1"/>
  <c r="Z11" i="1" s="1"/>
  <c r="Y12" i="1"/>
  <c r="Z12" i="1" s="1"/>
  <c r="Y13" i="1"/>
  <c r="Y14" i="1"/>
  <c r="Z14" i="1" s="1"/>
  <c r="Y15" i="1"/>
  <c r="Y16" i="1"/>
  <c r="Z16" i="1" s="1"/>
  <c r="Y17" i="1"/>
  <c r="Z17" i="1" s="1"/>
  <c r="Y18" i="1"/>
  <c r="Z18" i="1" s="1"/>
  <c r="Y19" i="1"/>
  <c r="Z19" i="1" s="1"/>
  <c r="Y20" i="1"/>
  <c r="Z20" i="1" s="1"/>
  <c r="Y21" i="1"/>
  <c r="Z21" i="1" s="1"/>
  <c r="Y22" i="1"/>
  <c r="Z22" i="1" s="1"/>
  <c r="Y23" i="1"/>
  <c r="Z23" i="1" s="1"/>
  <c r="Y24" i="1"/>
  <c r="Y25" i="1"/>
  <c r="Y26" i="1"/>
  <c r="Z26" i="1" s="1"/>
  <c r="Y27" i="1"/>
  <c r="Y28" i="1"/>
  <c r="Z28" i="1" s="1"/>
  <c r="Y29" i="1"/>
  <c r="Z29" i="1" s="1"/>
  <c r="Y30" i="1"/>
  <c r="Z30" i="1" s="1"/>
  <c r="Y31" i="1"/>
  <c r="Z31" i="1" s="1"/>
  <c r="Y32" i="1"/>
  <c r="Z32" i="1" s="1"/>
  <c r="Y33" i="1"/>
  <c r="Z33" i="1" s="1"/>
  <c r="Y34" i="1"/>
  <c r="Z34" i="1" s="1"/>
  <c r="Y35" i="1"/>
  <c r="Z35" i="1" s="1"/>
  <c r="Y36" i="1"/>
  <c r="Y37" i="1"/>
  <c r="Y38" i="1"/>
  <c r="Z38" i="1" s="1"/>
  <c r="Y39" i="1"/>
  <c r="Y40" i="1"/>
  <c r="Z40" i="1" s="1"/>
  <c r="Y41" i="1"/>
  <c r="Z41" i="1" s="1"/>
  <c r="Y42" i="1"/>
  <c r="Z42" i="1" s="1"/>
  <c r="Y43" i="1"/>
  <c r="Z43" i="1" s="1"/>
  <c r="Y44" i="1"/>
  <c r="Z44" i="1" s="1"/>
  <c r="Y45" i="1"/>
  <c r="Z45" i="1" s="1"/>
  <c r="Y46" i="1"/>
  <c r="Z46" i="1" s="1"/>
  <c r="Y47" i="1"/>
  <c r="Z47" i="1" s="1"/>
  <c r="Y48" i="1"/>
  <c r="Y49" i="1"/>
  <c r="Y50" i="1"/>
  <c r="Z50" i="1" s="1"/>
  <c r="Y51" i="1"/>
  <c r="Y52" i="1"/>
  <c r="Z52" i="1" s="1"/>
  <c r="Y53" i="1"/>
  <c r="Z53" i="1" s="1"/>
  <c r="Y54" i="1"/>
  <c r="Z54" i="1" s="1"/>
  <c r="Y55" i="1"/>
  <c r="Z55" i="1" s="1"/>
  <c r="Y56" i="1"/>
  <c r="Z56" i="1" s="1"/>
  <c r="Y57" i="1"/>
  <c r="Z57" i="1" s="1"/>
  <c r="Y58" i="1"/>
  <c r="Z58" i="1" s="1"/>
  <c r="Y59" i="1"/>
  <c r="Z59" i="1" s="1"/>
  <c r="Y60" i="1"/>
  <c r="Y61" i="1"/>
  <c r="Y62" i="1"/>
  <c r="Z62" i="1" s="1"/>
  <c r="Y63" i="1"/>
  <c r="Y64" i="1"/>
  <c r="Z64" i="1" s="1"/>
  <c r="Y65" i="1"/>
  <c r="Z65" i="1" s="1"/>
  <c r="Y66" i="1"/>
  <c r="Z66" i="1" s="1"/>
  <c r="Y67" i="1"/>
  <c r="Z67" i="1" s="1"/>
  <c r="Z2" i="1"/>
  <c r="Y2" i="1"/>
</calcChain>
</file>

<file path=xl/sharedStrings.xml><?xml version="1.0" encoding="utf-8"?>
<sst xmlns="http://schemas.openxmlformats.org/spreadsheetml/2006/main" count="391" uniqueCount="123">
  <si>
    <t>*COMPONENT</t>
  </si>
  <si>
    <t>*LOCATION</t>
  </si>
  <si>
    <t>LOCATION_DESCR</t>
  </si>
  <si>
    <t>*PRODUCT</t>
  </si>
  <si>
    <t>PRODUCT_DESCR</t>
  </si>
  <si>
    <t>PASSWORD</t>
  </si>
  <si>
    <t>LOCALFORECAST</t>
  </si>
  <si>
    <t>GCY</t>
  </si>
  <si>
    <t>CYPRUS</t>
  </si>
  <si>
    <t>GCY_12345</t>
  </si>
  <si>
    <t>CHOLZET10/10 ES 30CS BA BX S CY</t>
  </si>
  <si>
    <t>CHOLZET20/10 ES 30CS BA BX S CY</t>
  </si>
  <si>
    <t>CHOLZET40/10 ES 30CS BA BX S CY</t>
  </si>
  <si>
    <t>COSYREL10/10 SE 30RT PB BX S CY</t>
  </si>
  <si>
    <t>COSYREL10/10 SE 30RT PB BX S GR AK</t>
  </si>
  <si>
    <t>COSYREL10/5 SE 30RT PB BX S CY</t>
  </si>
  <si>
    <t>COSYREL10/5 SE 30RT PB BX S GR AK</t>
  </si>
  <si>
    <t>COSYREL5/10 SE 30RT PB BX S CY</t>
  </si>
  <si>
    <t>COSYREL5/10 SE 30RT PB BX S GR AK</t>
  </si>
  <si>
    <t>COSYREL5/10 SE 30RT PB BX T CY</t>
  </si>
  <si>
    <t>COSYREL5/5 SE 30RT PB BX S CY</t>
  </si>
  <si>
    <t>COSYREL5/5 SE 30RT PB BX S GR AK</t>
  </si>
  <si>
    <t>COSYREL5/5 SE 30RT PB BX T CY</t>
  </si>
  <si>
    <t>COVERAM10/10 SE 30TB PB BX S CY</t>
  </si>
  <si>
    <t>COVERAM10/10 SE 30TB PB BX S GR</t>
  </si>
  <si>
    <t>COVERAM10/5 SE 30TB PB BX S CY</t>
  </si>
  <si>
    <t>COVERAM10/5 SE 30TB PB BX S GR</t>
  </si>
  <si>
    <t>COVERAM10/5 SE 30TB PB BX T CY</t>
  </si>
  <si>
    <t>COVERAM5/10 SE 30TB PB BX S CY</t>
  </si>
  <si>
    <t>COVERAM5/10 SE 30TB PB BX S GR</t>
  </si>
  <si>
    <t>COVERAM5/5 SE 30TB PB BX S CY</t>
  </si>
  <si>
    <t>COVERAM5/5 SE 30TB PB BX S GR</t>
  </si>
  <si>
    <t>COVERSYL10 SE 30RT PB BX S CY</t>
  </si>
  <si>
    <t>COVERSYL5 SE 30RT PB BX S CY</t>
  </si>
  <si>
    <t>DAFLON500 SE 36RT BP BX S MT</t>
  </si>
  <si>
    <t>DAFLON500 SE 60RT BP BX S MT</t>
  </si>
  <si>
    <t>DIAMICRON MR60 SE 30TB BP BX S CY</t>
  </si>
  <si>
    <t>DIAMICRON MR60 SE 30TB BP BX T CY</t>
  </si>
  <si>
    <t>FLUDEX1,5 SE 30PR BP BX S CY</t>
  </si>
  <si>
    <t>FLUDEX1,5 SE 30PR BP BX T CY</t>
  </si>
  <si>
    <t>LIPOCOMB10/10 ES 30CS BP BX S CY</t>
  </si>
  <si>
    <t>LIPOCOMB10/10 ES 30CS BP BX S GR</t>
  </si>
  <si>
    <t>LIPOCOMB20/10 ES 30CS BP BX S CY</t>
  </si>
  <si>
    <t>LIPOCOMB20/10 ES 30CS BP BX S GR</t>
  </si>
  <si>
    <t>LONSURF15/6,14 SE 60TB BA BX S GR AK</t>
  </si>
  <si>
    <t>LONSURF15/6,14 SE 60TB BA BX S GR LS</t>
  </si>
  <si>
    <t>LONSURF20/8,19 SE 60TB BA BX S GR AK</t>
  </si>
  <si>
    <t>LONSURF20/8,19 SE 60TB BA BX S GR LS</t>
  </si>
  <si>
    <t>ONCASPAR750 SE 1PI VI BX S IE</t>
  </si>
  <si>
    <t>ONIVYDE PEGYL4.3 SE 1IF VI BX S GR IP</t>
  </si>
  <si>
    <t>ONIVYDE PEGYL4.3 SE 1IF VI BX S IE IP</t>
  </si>
  <si>
    <t>PRETERAX10/2,5 SE 30TB PB BX S CY</t>
  </si>
  <si>
    <t>PRETERAX5/1,25 SE 30RT PB BX S CY</t>
  </si>
  <si>
    <t>PRETERAX5/1,25 SE 30RT PB BX T CY</t>
  </si>
  <si>
    <t>PROCORALAN5 SE 56RT BE BX S CY</t>
  </si>
  <si>
    <t>PROCORALAN7,5 SE 56RT BE BX S CY</t>
  </si>
  <si>
    <t>TIBSOVO250 SE 60RT PB BX S GR</t>
  </si>
  <si>
    <t>TIBSOVO250 SE 60RT PB BX S US PT</t>
  </si>
  <si>
    <t>TRIPLIXA10/2,/10 SE 30RT PB BX S CY</t>
  </si>
  <si>
    <t>TRIPLIXA10/2,/10 SE 30RT PB BX S GR</t>
  </si>
  <si>
    <t>TRIPLIXA10/2,/5 SE 30RT PB BX S CY</t>
  </si>
  <si>
    <t>TRIPLIXA10/2,/5 SE 30RT PB BX S GR</t>
  </si>
  <si>
    <t>TRIPLIXA10/2,/5 SE 30RT PB BX T CY</t>
  </si>
  <si>
    <t>TRIPLIXA5/1,/10 SE 30RT PB BX S CY</t>
  </si>
  <si>
    <t>TRIPLIXA5/1,/10 SE 30RT PB BX S GR</t>
  </si>
  <si>
    <t>TRIPLIXA5/1,/5 SE 30RT PB BX S CY</t>
  </si>
  <si>
    <t>TRIPLIXA5/1,/5 SE 30RT PB BX S GR</t>
  </si>
  <si>
    <t>TRIPLIXA5/1,/5 SE 30RT PB BX T CY</t>
  </si>
  <si>
    <t>VALDOXAN25 SE 28RT BE BX S CY</t>
  </si>
  <si>
    <t>VALDOXAN25 SE 28RT BE BX S GR</t>
  </si>
  <si>
    <t>VALDOXAN25 SE 28RT BE BX S GR LS</t>
  </si>
  <si>
    <t>VALDOXAN25 SE 28RT BE BX T CY</t>
  </si>
  <si>
    <t>VASTAREL20 SE 60RT BP BX S CY</t>
  </si>
  <si>
    <t>VASTAREL20 SE 60RT BP BX S CY AN</t>
  </si>
  <si>
    <t>VASTAREL35 SE 60RT BP BX S CY</t>
  </si>
  <si>
    <t>VASTAREL35 SE 60RT BP BX S CY AN</t>
  </si>
  <si>
    <t>Radical ref</t>
  </si>
  <si>
    <t>Fin radical</t>
  </si>
  <si>
    <t>COSYREL10/10 SE 30RT PB</t>
  </si>
  <si>
    <t>COSYREL10/5 SE 30RT PB</t>
  </si>
  <si>
    <t>COSYREL5/10 SE 30RT PB</t>
  </si>
  <si>
    <t>COSYREL5/5 SE 30RT PB</t>
  </si>
  <si>
    <t>COVERAM10/10 SE 30TB PB</t>
  </si>
  <si>
    <t>COVERAM10/5 SE 30TB PB</t>
  </si>
  <si>
    <t>COVERAM5/10 SE 30TB PB</t>
  </si>
  <si>
    <t>COVERAM5/5 SE 30TB PB</t>
  </si>
  <si>
    <t>DIAMICRON MR60 SE 30TB BP</t>
  </si>
  <si>
    <t>FLUDEX1,5 SE 30PR BP</t>
  </si>
  <si>
    <t>LIPOCOMB10/10 ES 30CS BP</t>
  </si>
  <si>
    <t>LIPOCOMB20/10 ES 30CS BP</t>
  </si>
  <si>
    <t>LONSURF15/6,14 SE 60TB BA</t>
  </si>
  <si>
    <t>LONSURF20/8,19 SE 60TB BA</t>
  </si>
  <si>
    <t>ONIVYDE PEGYL4.3 SE 1IF VI</t>
  </si>
  <si>
    <t>PRETERAX5/1,25 SE 30RT PB</t>
  </si>
  <si>
    <t>TIBSOVO250 SE 60RT PB</t>
  </si>
  <si>
    <t>TRIPLIXA10/2,/10 SE 30RT PB</t>
  </si>
  <si>
    <t>TRIPLIXA10/2,/5 SE 30RT PB</t>
  </si>
  <si>
    <t>TRIPLIXA5/1,/10 SE 30RT PB</t>
  </si>
  <si>
    <t>TRIPLIXA5/1,/5 SE 30RT PB</t>
  </si>
  <si>
    <t>VALDOXAN25 SE 28RT BE</t>
  </si>
  <si>
    <t>VASTAREL20 SE 60RT BP</t>
  </si>
  <si>
    <t>VASTAREL35 SE 60RT BP</t>
  </si>
  <si>
    <t>Total général</t>
  </si>
  <si>
    <t>Somme de 01/07/2023</t>
  </si>
  <si>
    <t>Données</t>
  </si>
  <si>
    <t>Somme de 01/08/2023</t>
  </si>
  <si>
    <t>Somme de 01/09/2023</t>
  </si>
  <si>
    <t>Somme de 01/10/2023</t>
  </si>
  <si>
    <t>Somme de 01/11/2023</t>
  </si>
  <si>
    <t>Somme de 01/12/2023</t>
  </si>
  <si>
    <t>Somme de 01/01/2024</t>
  </si>
  <si>
    <t>Somme de 01/02/2024</t>
  </si>
  <si>
    <t>Somme de 01/03/2024</t>
  </si>
  <si>
    <t>Somme de 01/04/2024</t>
  </si>
  <si>
    <t>Somme de 01/05/2024</t>
  </si>
  <si>
    <t>Somme de 01/06/2024</t>
  </si>
  <si>
    <t>Somme de 01/07/2024</t>
  </si>
  <si>
    <t>Somme de 01/08/2024</t>
  </si>
  <si>
    <t>Somme de 01/09/2024</t>
  </si>
  <si>
    <t>Somme de 01/10/2024</t>
  </si>
  <si>
    <t>Somme de 01/11/2024</t>
  </si>
  <si>
    <t>Somme de 01/12/2024</t>
  </si>
  <si>
    <t>Nbre d'éléments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</si>
</sst>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ourier New"/>
      <family val="3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2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/>
      <diagonal/>
    </border>
    <border>
      <left/>
      <right/>
      <top style="thin">
        <color rgb="FF999999"/>
      </top>
      <bottom style="thin">
        <color rgb="FF999999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6" fillId="27" borderId="1" applyNumberFormat="0" applyAlignment="0" applyProtection="0"/>
    <xf numFmtId="0" fontId="7" fillId="28" borderId="0" applyNumberFormat="0" applyBorder="0" applyAlignment="0" applyProtection="0"/>
    <xf numFmtId="0" fontId="8" fillId="29" borderId="0" applyNumberFormat="0" applyBorder="0" applyAlignment="0" applyProtection="0"/>
    <xf numFmtId="0" fontId="1" fillId="30" borderId="3" applyNumberFormat="0" applyFont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19">
    <xf numFmtId="0" fontId="0" fillId="0" borderId="0" xfId="0"/>
    <xf numFmtId="14" fontId="0" fillId="0" borderId="0" xfId="0" applyNumberFormat="1"/>
    <xf numFmtId="0" fontId="18" fillId="0" borderId="0" xfId="0" applyFont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0" xfId="0" pivotButton="1" applyBorder="1"/>
    <xf numFmtId="0" fontId="0" fillId="0" borderId="14" xfId="0" applyBorder="1"/>
    <xf numFmtId="0" fontId="0" fillId="0" borderId="15" xfId="0" applyBorder="1"/>
    <xf numFmtId="0" fontId="0" fillId="0" borderId="10" xfId="0" applyNumberFormat="1" applyBorder="1"/>
    <xf numFmtId="0" fontId="0" fillId="0" borderId="16" xfId="0" applyNumberFormat="1" applyBorder="1"/>
    <xf numFmtId="0" fontId="0" fillId="0" borderId="14" xfId="0" applyNumberFormat="1" applyBorder="1"/>
    <xf numFmtId="0" fontId="0" fillId="0" borderId="17" xfId="0" applyNumberFormat="1" applyBorder="1"/>
    <xf numFmtId="0" fontId="0" fillId="0" borderId="18" xfId="0" applyNumberFormat="1" applyBorder="1"/>
    <xf numFmtId="0" fontId="0" fillId="0" borderId="19" xfId="0" applyNumberFormat="1" applyBorder="1"/>
    <xf numFmtId="0" fontId="0" fillId="0" borderId="10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Note" xfId="31" builtinId="10" customBuiltin="1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3">
    <dxf>
      <alignment horizontal="center"/>
    </dxf>
    <dxf>
      <alignment vertical="center"/>
    </dxf>
    <dxf>
      <alignment wrapText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734786</xdr:colOff>
      <xdr:row>10</xdr:row>
      <xdr:rowOff>172811</xdr:rowOff>
    </xdr:from>
    <xdr:to>
      <xdr:col>15</xdr:col>
      <xdr:colOff>608254</xdr:colOff>
      <xdr:row>32</xdr:row>
      <xdr:rowOff>81656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242C237-0D68-CA61-441C-4ADEB6A8E87E}"/>
            </a:ext>
          </a:extLst>
        </xdr:cNvPr>
        <xdr:cNvSpPr txBox="1"/>
      </xdr:nvSpPr>
      <xdr:spPr>
        <a:xfrm>
          <a:off x="9216572" y="2159000"/>
          <a:ext cx="4435928" cy="39097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le forum,</a:t>
          </a:r>
        </a:p>
        <a:p>
          <a:r>
            <a:rPr lang="fr-FR" sz="1100"/>
            <a:t>J'aimerai</a:t>
          </a:r>
          <a:r>
            <a:rPr lang="fr-FR" sz="1100" baseline="0"/>
            <a:t> si possible faire une somme globale des refs qui switch. Je m'explique: dans le tableau ci-joint, j'ai une liste de ref dont certaines sont les mêmes mais done le product ID change car la ref change de lettres à la fin</a:t>
          </a:r>
        </a:p>
        <a:p>
          <a:r>
            <a:rPr lang="fr-FR" sz="1100" baseline="0"/>
            <a:t>Exemle: </a:t>
          </a: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12005308 COSYREL10/10 SE 30RT PB BX S CY qui passe 12011718</a:t>
          </a:r>
          <a:r>
            <a:rPr lang="fr-FR"/>
            <a:t>  COSYREL10/10 SE 30RT PB BX S GR AK (les dernières lettres</a:t>
          </a:r>
          <a:r>
            <a:rPr lang="fr-FR" baseline="0"/>
            <a:t> changent dont celles du pays: CY = Cyprus // GR = Grece)</a:t>
          </a:r>
        </a:p>
        <a:p>
          <a:endParaRPr lang="fr-FR" sz="1100" baseline="0"/>
        </a:p>
        <a:p>
          <a:r>
            <a:rPr lang="fr-FR" sz="1100" baseline="0"/>
            <a:t>à droite ce sont les prévisions par mois (colonne F à X)</a:t>
          </a:r>
        </a:p>
        <a:p>
          <a:endParaRPr lang="fr-FR" sz="1100" baseline="0"/>
        </a:p>
        <a:p>
          <a:r>
            <a:rPr lang="fr-FR" sz="1100" baseline="0"/>
            <a:t>J'aimerai une formule qui me calcule le total ex: </a:t>
          </a:r>
        </a:p>
        <a:p>
          <a:r>
            <a:rPr lang="fr-FR" sz="1100"/>
            <a:t>COSYREL10/10 SE 30RT PB BX S :</a:t>
          </a:r>
          <a:r>
            <a:rPr lang="fr-FR" sz="1100" baseline="0"/>
            <a:t> ligne en Jaune</a:t>
          </a:r>
        </a:p>
        <a:p>
          <a:endParaRPr lang="fr-FR" sz="1100" baseline="0"/>
        </a:p>
        <a:p>
          <a:r>
            <a:rPr lang="fr-FR" sz="1100" baseline="0"/>
            <a:t>D'avance merci de votre aide</a:t>
          </a:r>
        </a:p>
        <a:p>
          <a:endParaRPr lang="fr-FR" sz="1100" baseline="0"/>
        </a:p>
        <a:p>
          <a:r>
            <a:rPr lang="fr-FR" sz="1100" baseline="0"/>
            <a:t>Cordialement,</a:t>
          </a:r>
        </a:p>
        <a:p>
          <a:endParaRPr lang="fr-FR" sz="1100" baseline="0"/>
        </a:p>
        <a:p>
          <a:r>
            <a:rPr lang="fr-FR" sz="1100" baseline="0"/>
            <a:t>Max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ylfo" refreshedDate="45133.758048842596" createdVersion="1" refreshedVersion="8" recordCount="66" upgradeOnRefresh="1">
  <cacheSource type="worksheet">
    <worksheetSource ref="A1:AA67" sheet="ADV_LOCALFORECAST_NONSTAT_GCY"/>
  </cacheSource>
  <cacheFields count="27">
    <cacheField name="*COMPONENT" numFmtId="0">
      <sharedItems count="1">
        <s v="LOCALFORECAST"/>
      </sharedItems>
    </cacheField>
    <cacheField name="*LOCATION" numFmtId="0">
      <sharedItems count="1">
        <s v="GCY"/>
      </sharedItems>
    </cacheField>
    <cacheField name="LOCATION_DESCR" numFmtId="0">
      <sharedItems count="1">
        <s v="CYPRUS"/>
      </sharedItems>
    </cacheField>
    <cacheField name="*PRODUCT" numFmtId="0">
      <sharedItems containsSemiMixedTypes="0" containsString="0" containsNumber="1" containsInteger="1" minValue="12000649" maxValue="12012267" count="66">
        <n v="12012264"/>
        <n v="12012267"/>
        <n v="12012266"/>
        <n v="12005308"/>
        <n v="12011718"/>
        <n v="12005311"/>
        <n v="12011719"/>
        <n v="12005310"/>
        <n v="12011721"/>
        <n v="12005313"/>
        <n v="12005309"/>
        <n v="12011720"/>
        <n v="12005312"/>
        <n v="12001552"/>
        <n v="12001377"/>
        <n v="12001554"/>
        <n v="12001145"/>
        <n v="12001555"/>
        <n v="12001556"/>
        <n v="12001376"/>
        <n v="12001558"/>
        <n v="12001144"/>
        <n v="12000939"/>
        <n v="12000938"/>
        <n v="12010324"/>
        <n v="12010272"/>
        <n v="12002093"/>
        <n v="12002094"/>
        <n v="12000650"/>
        <n v="12000649"/>
        <n v="12011558"/>
        <n v="12005239"/>
        <n v="12011559"/>
        <n v="12005240"/>
        <n v="12011134"/>
        <n v="12005791"/>
        <n v="12011138"/>
        <n v="12005793"/>
        <n v="12006014"/>
        <n v="12011047"/>
        <n v="12010793"/>
        <n v="12004492"/>
        <n v="12004490"/>
        <n v="12004491"/>
        <n v="12001302"/>
        <n v="12001304"/>
        <n v="12012128"/>
        <n v="12011026"/>
        <n v="12003053"/>
        <n v="12002612"/>
        <n v="12003051"/>
        <n v="12002613"/>
        <n v="12003052"/>
        <n v="12003049"/>
        <n v="12002614"/>
        <n v="12003047"/>
        <n v="12002615"/>
        <n v="12003048"/>
        <n v="12001550"/>
        <n v="12001143"/>
        <n v="12011959"/>
        <n v="12001551"/>
        <n v="12000948"/>
        <n v="12011957"/>
        <n v="12001310"/>
        <n v="12011958"/>
      </sharedItems>
    </cacheField>
    <cacheField name="PRODUCT_DESCR" numFmtId="0">
      <sharedItems/>
    </cacheField>
    <cacheField name="01/07/2023" numFmtId="0">
      <sharedItems containsSemiMixedTypes="0" containsString="0" containsNumber="1" containsInteger="1" minValue="0" maxValue="11350"/>
    </cacheField>
    <cacheField name="01/08/2023" numFmtId="0">
      <sharedItems containsSemiMixedTypes="0" containsString="0" containsNumber="1" containsInteger="1" minValue="0" maxValue="6865"/>
    </cacheField>
    <cacheField name="01/09/2023" numFmtId="0">
      <sharedItems containsSemiMixedTypes="0" containsString="0" containsNumber="1" containsInteger="1" minValue="0" maxValue="9000"/>
    </cacheField>
    <cacheField name="01/10/2023" numFmtId="0">
      <sharedItems containsSemiMixedTypes="0" containsString="0" containsNumber="1" containsInteger="1" minValue="0" maxValue="9565"/>
    </cacheField>
    <cacheField name="01/11/2023" numFmtId="0">
      <sharedItems containsSemiMixedTypes="0" containsString="0" containsNumber="1" containsInteger="1" minValue="0" maxValue="14280"/>
    </cacheField>
    <cacheField name="01/12/2023" numFmtId="0">
      <sharedItems containsSemiMixedTypes="0" containsString="0" containsNumber="1" containsInteger="1" minValue="0" maxValue="9160"/>
    </cacheField>
    <cacheField name="01/01/2024" numFmtId="0">
      <sharedItems containsSemiMixedTypes="0" containsString="0" containsNumber="1" containsInteger="1" minValue="0" maxValue="9160"/>
    </cacheField>
    <cacheField name="01/02/2024" numFmtId="0">
      <sharedItems containsSemiMixedTypes="0" containsString="0" containsNumber="1" containsInteger="1" minValue="0" maxValue="9160"/>
    </cacheField>
    <cacheField name="01/03/2024" numFmtId="0">
      <sharedItems containsSemiMixedTypes="0" containsString="0" containsNumber="1" containsInteger="1" minValue="0" maxValue="9160"/>
    </cacheField>
    <cacheField name="01/04/2024" numFmtId="0">
      <sharedItems containsSemiMixedTypes="0" containsString="0" containsNumber="1" containsInteger="1" minValue="0" maxValue="9160"/>
    </cacheField>
    <cacheField name="01/05/2024" numFmtId="0">
      <sharedItems containsSemiMixedTypes="0" containsString="0" containsNumber="1" containsInteger="1" minValue="0" maxValue="9160"/>
    </cacheField>
    <cacheField name="01/06/2024" numFmtId="0">
      <sharedItems containsSemiMixedTypes="0" containsString="0" containsNumber="1" containsInteger="1" minValue="0" maxValue="9160"/>
    </cacheField>
    <cacheField name="01/07/2024" numFmtId="0">
      <sharedItems containsSemiMixedTypes="0" containsString="0" containsNumber="1" containsInteger="1" minValue="0" maxValue="9160"/>
    </cacheField>
    <cacheField name="01/08/2024" numFmtId="0">
      <sharedItems containsSemiMixedTypes="0" containsString="0" containsNumber="1" containsInteger="1" minValue="0" maxValue="9160"/>
    </cacheField>
    <cacheField name="01/09/2024" numFmtId="0">
      <sharedItems containsSemiMixedTypes="0" containsString="0" containsNumber="1" containsInteger="1" minValue="0" maxValue="9160"/>
    </cacheField>
    <cacheField name="01/10/2024" numFmtId="0">
      <sharedItems containsSemiMixedTypes="0" containsString="0" containsNumber="1" containsInteger="1" minValue="0" maxValue="9160"/>
    </cacheField>
    <cacheField name="01/11/2024" numFmtId="0">
      <sharedItems containsSemiMixedTypes="0" containsString="0" containsNumber="1" containsInteger="1" minValue="0" maxValue="9160"/>
    </cacheField>
    <cacheField name="01/12/2024" numFmtId="0">
      <sharedItems containsSemiMixedTypes="0" containsString="0" containsNumber="1" containsInteger="1" minValue="0" maxValue="9160"/>
    </cacheField>
    <cacheField name="PASSWORD" numFmtId="0">
      <sharedItems/>
    </cacheField>
    <cacheField name="Fin radical" numFmtId="0">
      <sharedItems containsSemiMixedTypes="0" containsString="0" containsNumber="1" containsInteger="1" minValue="20" maxValue="27"/>
    </cacheField>
    <cacheField name="Radical ref" numFmtId="0">
      <sharedItems count="35">
        <s v="CHOLZET10/10 ES 30CS BA"/>
        <s v="CHOLZET20/10 ES 30CS BA"/>
        <s v="CHOLZET40/10 ES 30CS BA"/>
        <s v="COSYREL10/10 SE 30RT PB"/>
        <s v="COSYREL10/5 SE 30RT PB"/>
        <s v="COSYREL5/10 SE 30RT PB"/>
        <s v="COSYREL5/5 SE 30RT PB"/>
        <s v="COVERAM10/10 SE 30TB PB"/>
        <s v="COVERAM10/5 SE 30TB PB"/>
        <s v="COVERAM5/10 SE 30TB PB"/>
        <s v="COVERAM5/5 SE 30TB PB"/>
        <s v="COVERSYL10 SE 30RT PB"/>
        <s v="COVERSYL5 SE 30RT PB"/>
        <s v="DAFLON500 SE 36RT BP"/>
        <s v="DAFLON500 SE 60RT BP"/>
        <s v="DIAMICRON MR60 SE 30TB BP"/>
        <s v="FLUDEX1,5 SE 30PR BP"/>
        <s v="LIPOCOMB10/10 ES 30CS BP"/>
        <s v="LIPOCOMB20/10 ES 30CS BP"/>
        <s v="LONSURF15/6,14 SE 60TB BA"/>
        <s v="LONSURF20/8,19 SE 60TB BA"/>
        <s v="ONCASPAR750 SE 1PI VI"/>
        <s v="ONIVYDE PEGYL4.3 SE 1IF VI"/>
        <s v="PRETERAX10/2,5 SE 30TB PB"/>
        <s v="PRETERAX5/1,25 SE 30RT PB"/>
        <s v="PROCORALAN5 SE 56RT BE"/>
        <s v="PROCORALAN7,5 SE 56RT BE"/>
        <s v="TIBSOVO250 SE 60RT PB"/>
        <s v="TRIPLIXA10/2,/10 SE 30RT PB"/>
        <s v="TRIPLIXA10/2,/5 SE 30RT PB"/>
        <s v="TRIPLIXA5/1,/10 SE 30RT PB"/>
        <s v="TRIPLIXA5/1,/5 SE 30RT PB"/>
        <s v="VALDOXAN25 SE 28RT BE"/>
        <s v="VASTAREL20 SE 60RT BP"/>
        <s v="VASTAREL35 SE 60RT BP"/>
      </sharedItems>
    </cacheField>
    <cacheField name="Nbre d'éléments" numFmtId="0">
      <sharedItems containsSemiMixedTypes="0" containsString="0" containsNumber="1" containsInteger="1" minValue="1" maxValue="4" count="4">
        <n v="1"/>
        <n v="2"/>
        <n v="3"/>
        <n v="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6">
  <r>
    <x v="0"/>
    <x v="0"/>
    <x v="0"/>
    <x v="0"/>
    <s v="CHOLZET10/10 ES 30CS BA BX S CY"/>
    <n v="0"/>
    <n v="0"/>
    <n v="0"/>
    <n v="0"/>
    <n v="0"/>
    <n v="0"/>
    <n v="800"/>
    <n v="0"/>
    <n v="210"/>
    <n v="230"/>
    <n v="250"/>
    <n v="360"/>
    <n v="200"/>
    <n v="310"/>
    <n v="280"/>
    <n v="280"/>
    <n v="280"/>
    <n v="280"/>
    <s v="GCY_12345"/>
    <n v="23"/>
    <x v="0"/>
    <x v="0"/>
  </r>
  <r>
    <x v="0"/>
    <x v="0"/>
    <x v="0"/>
    <x v="1"/>
    <s v="CHOLZET20/10 ES 30CS BA BX S CY"/>
    <n v="0"/>
    <n v="0"/>
    <n v="0"/>
    <n v="0"/>
    <n v="0"/>
    <n v="0"/>
    <n v="800"/>
    <n v="0"/>
    <n v="450"/>
    <n v="435"/>
    <n v="480"/>
    <n v="520"/>
    <n v="560"/>
    <n v="625"/>
    <n v="550"/>
    <n v="550"/>
    <n v="550"/>
    <n v="550"/>
    <s v="GCY_12345"/>
    <n v="23"/>
    <x v="1"/>
    <x v="0"/>
  </r>
  <r>
    <x v="0"/>
    <x v="0"/>
    <x v="0"/>
    <x v="2"/>
    <s v="CHOLZET40/10 ES 30CS BA BX S CY"/>
    <n v="0"/>
    <n v="0"/>
    <n v="0"/>
    <n v="0"/>
    <n v="0"/>
    <n v="0"/>
    <n v="800"/>
    <n v="0"/>
    <n v="300"/>
    <n v="340"/>
    <n v="330"/>
    <n v="425"/>
    <n v="475"/>
    <n v="525"/>
    <n v="450"/>
    <n v="450"/>
    <n v="450"/>
    <n v="450"/>
    <s v="GCY_12345"/>
    <n v="23"/>
    <x v="2"/>
    <x v="0"/>
  </r>
  <r>
    <x v="0"/>
    <x v="0"/>
    <x v="0"/>
    <x v="3"/>
    <s v="COSYREL10/10 SE 30RT PB BX S CY"/>
    <n v="275"/>
    <n v="80"/>
    <n v="60"/>
    <n v="150"/>
    <n v="150"/>
    <n v="0"/>
    <n v="0"/>
    <n v="0"/>
    <n v="0"/>
    <n v="0"/>
    <n v="0"/>
    <n v="0"/>
    <n v="0"/>
    <n v="0"/>
    <n v="0"/>
    <n v="0"/>
    <n v="0"/>
    <n v="0"/>
    <s v="GCY_12345"/>
    <n v="23"/>
    <x v="3"/>
    <x v="1"/>
  </r>
  <r>
    <x v="0"/>
    <x v="0"/>
    <x v="0"/>
    <x v="4"/>
    <s v="COSYREL10/10 SE 30RT PB BX S GR AK"/>
    <n v="0"/>
    <n v="0"/>
    <n v="0"/>
    <n v="0"/>
    <n v="0"/>
    <n v="150"/>
    <n v="150"/>
    <n v="150"/>
    <n v="150"/>
    <n v="150"/>
    <n v="150"/>
    <n v="150"/>
    <n v="150"/>
    <n v="150"/>
    <n v="150"/>
    <n v="150"/>
    <n v="150"/>
    <n v="150"/>
    <s v="GCY_12345"/>
    <n v="23"/>
    <x v="3"/>
    <x v="1"/>
  </r>
  <r>
    <x v="0"/>
    <x v="0"/>
    <x v="0"/>
    <x v="5"/>
    <s v="COSYREL10/5 SE 30RT PB BX S CY"/>
    <n v="155"/>
    <n v="70"/>
    <n v="115"/>
    <n v="30"/>
    <n v="120"/>
    <n v="0"/>
    <n v="0"/>
    <n v="0"/>
    <n v="0"/>
    <n v="0"/>
    <n v="0"/>
    <n v="0"/>
    <n v="0"/>
    <n v="0"/>
    <n v="0"/>
    <n v="0"/>
    <n v="0"/>
    <n v="0"/>
    <s v="GCY_12345"/>
    <n v="22"/>
    <x v="4"/>
    <x v="1"/>
  </r>
  <r>
    <x v="0"/>
    <x v="0"/>
    <x v="0"/>
    <x v="6"/>
    <s v="COSYREL10/5 SE 30RT PB BX S GR AK"/>
    <n v="0"/>
    <n v="0"/>
    <n v="0"/>
    <n v="0"/>
    <n v="0"/>
    <n v="120"/>
    <n v="120"/>
    <n v="120"/>
    <n v="120"/>
    <n v="120"/>
    <n v="120"/>
    <n v="120"/>
    <n v="120"/>
    <n v="120"/>
    <n v="120"/>
    <n v="120"/>
    <n v="120"/>
    <n v="120"/>
    <s v="GCY_12345"/>
    <n v="22"/>
    <x v="4"/>
    <x v="1"/>
  </r>
  <r>
    <x v="0"/>
    <x v="0"/>
    <x v="0"/>
    <x v="7"/>
    <s v="COSYREL5/10 SE 30RT PB BX S CY"/>
    <n v="415"/>
    <n v="230"/>
    <n v="150"/>
    <n v="325"/>
    <n v="0"/>
    <n v="0"/>
    <n v="0"/>
    <n v="0"/>
    <n v="0"/>
    <n v="0"/>
    <n v="0"/>
    <n v="0"/>
    <n v="0"/>
    <n v="0"/>
    <n v="0"/>
    <n v="0"/>
    <n v="0"/>
    <n v="0"/>
    <s v="GCY_12345"/>
    <n v="22"/>
    <x v="5"/>
    <x v="2"/>
  </r>
  <r>
    <x v="0"/>
    <x v="0"/>
    <x v="0"/>
    <x v="8"/>
    <s v="COSYREL5/10 SE 30RT PB BX S GR AK"/>
    <n v="0"/>
    <n v="0"/>
    <n v="0"/>
    <n v="0"/>
    <n v="320"/>
    <n v="315"/>
    <n v="315"/>
    <n v="315"/>
    <n v="315"/>
    <n v="315"/>
    <n v="315"/>
    <n v="315"/>
    <n v="315"/>
    <n v="315"/>
    <n v="315"/>
    <n v="315"/>
    <n v="315"/>
    <n v="315"/>
    <s v="GCY_12345"/>
    <n v="22"/>
    <x v="5"/>
    <x v="2"/>
  </r>
  <r>
    <x v="0"/>
    <x v="0"/>
    <x v="0"/>
    <x v="9"/>
    <s v="COSYREL5/10 SE 30RT PB BX T CY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2"/>
    <x v="5"/>
    <x v="2"/>
  </r>
  <r>
    <x v="0"/>
    <x v="0"/>
    <x v="0"/>
    <x v="10"/>
    <s v="COSYREL5/5 SE 30RT PB BX S CY"/>
    <n v="915"/>
    <n v="570"/>
    <n v="540"/>
    <n v="315"/>
    <n v="0"/>
    <n v="0"/>
    <n v="0"/>
    <n v="0"/>
    <n v="0"/>
    <n v="0"/>
    <n v="0"/>
    <n v="0"/>
    <n v="0"/>
    <n v="0"/>
    <n v="0"/>
    <n v="0"/>
    <n v="0"/>
    <n v="0"/>
    <s v="GCY_12345"/>
    <n v="21"/>
    <x v="6"/>
    <x v="2"/>
  </r>
  <r>
    <x v="0"/>
    <x v="0"/>
    <x v="0"/>
    <x v="11"/>
    <s v="COSYREL5/5 SE 30RT PB BX S GR AK"/>
    <n v="0"/>
    <n v="0"/>
    <n v="0"/>
    <n v="0"/>
    <n v="680"/>
    <n v="680"/>
    <n v="680"/>
    <n v="680"/>
    <n v="680"/>
    <n v="680"/>
    <n v="680"/>
    <n v="680"/>
    <n v="680"/>
    <n v="680"/>
    <n v="680"/>
    <n v="680"/>
    <n v="680"/>
    <n v="680"/>
    <s v="GCY_12345"/>
    <n v="21"/>
    <x v="6"/>
    <x v="2"/>
  </r>
  <r>
    <x v="0"/>
    <x v="0"/>
    <x v="0"/>
    <x v="12"/>
    <s v="COSYREL5/5 SE 30RT PB BX T CY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1"/>
    <x v="6"/>
    <x v="2"/>
  </r>
  <r>
    <x v="0"/>
    <x v="0"/>
    <x v="0"/>
    <x v="13"/>
    <s v="COVERAM10/10 SE 30TB PB BX S CY"/>
    <n v="720"/>
    <n v="710"/>
    <n v="800"/>
    <n v="0"/>
    <n v="0"/>
    <n v="0"/>
    <n v="0"/>
    <n v="0"/>
    <n v="0"/>
    <n v="0"/>
    <n v="0"/>
    <n v="0"/>
    <n v="0"/>
    <n v="0"/>
    <n v="0"/>
    <n v="0"/>
    <n v="0"/>
    <n v="0"/>
    <s v="GCY_12345"/>
    <n v="23"/>
    <x v="7"/>
    <x v="1"/>
  </r>
  <r>
    <x v="0"/>
    <x v="0"/>
    <x v="0"/>
    <x v="14"/>
    <s v="COVERAM10/10 SE 30TB PB BX S GR"/>
    <n v="0"/>
    <n v="0"/>
    <n v="60"/>
    <n v="1050"/>
    <n v="1285"/>
    <n v="865"/>
    <n v="865"/>
    <n v="865"/>
    <n v="865"/>
    <n v="865"/>
    <n v="865"/>
    <n v="865"/>
    <n v="865"/>
    <n v="865"/>
    <n v="865"/>
    <n v="865"/>
    <n v="865"/>
    <n v="865"/>
    <s v="GCY_12345"/>
    <n v="23"/>
    <x v="7"/>
    <x v="1"/>
  </r>
  <r>
    <x v="0"/>
    <x v="0"/>
    <x v="0"/>
    <x v="15"/>
    <s v="COVERAM10/5 SE 30TB PB BX S CY"/>
    <n v="1175"/>
    <n v="1850"/>
    <n v="660"/>
    <n v="0"/>
    <n v="0"/>
    <n v="0"/>
    <n v="0"/>
    <n v="0"/>
    <n v="0"/>
    <n v="0"/>
    <n v="0"/>
    <n v="0"/>
    <n v="0"/>
    <n v="0"/>
    <n v="0"/>
    <n v="0"/>
    <n v="0"/>
    <n v="0"/>
    <s v="GCY_12345"/>
    <n v="22"/>
    <x v="8"/>
    <x v="2"/>
  </r>
  <r>
    <x v="0"/>
    <x v="0"/>
    <x v="0"/>
    <x v="16"/>
    <s v="COVERAM10/5 SE 30TB PB BX S GR"/>
    <n v="0"/>
    <n v="0"/>
    <n v="50"/>
    <n v="1480"/>
    <n v="1900"/>
    <n v="1280"/>
    <n v="1280"/>
    <n v="1280"/>
    <n v="1280"/>
    <n v="1280"/>
    <n v="1280"/>
    <n v="1280"/>
    <n v="1280"/>
    <n v="1280"/>
    <n v="1280"/>
    <n v="1280"/>
    <n v="1280"/>
    <n v="1280"/>
    <s v="GCY_12345"/>
    <n v="22"/>
    <x v="8"/>
    <x v="2"/>
  </r>
  <r>
    <x v="0"/>
    <x v="0"/>
    <x v="0"/>
    <x v="17"/>
    <s v="COVERAM10/5 SE 30TB PB BX T CY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2"/>
    <x v="8"/>
    <x v="2"/>
  </r>
  <r>
    <x v="0"/>
    <x v="0"/>
    <x v="0"/>
    <x v="18"/>
    <s v="COVERAM5/10 SE 30TB PB BX S CY"/>
    <n v="105"/>
    <n v="110"/>
    <n v="130"/>
    <n v="210"/>
    <n v="255"/>
    <n v="165"/>
    <n v="165"/>
    <n v="165"/>
    <n v="165"/>
    <n v="165"/>
    <n v="165"/>
    <n v="165"/>
    <n v="165"/>
    <n v="165"/>
    <n v="165"/>
    <n v="165"/>
    <n v="165"/>
    <n v="165"/>
    <s v="GCY_12345"/>
    <n v="22"/>
    <x v="9"/>
    <x v="1"/>
  </r>
  <r>
    <x v="0"/>
    <x v="0"/>
    <x v="0"/>
    <x v="19"/>
    <s v="COVERAM5/10 SE 30TB PB BX S GR"/>
    <n v="0"/>
    <n v="0"/>
    <n v="0"/>
    <n v="0"/>
    <n v="0"/>
    <n v="0"/>
    <n v="0"/>
    <n v="0"/>
    <n v="165"/>
    <n v="165"/>
    <n v="165"/>
    <n v="165"/>
    <n v="165"/>
    <n v="165"/>
    <n v="165"/>
    <n v="165"/>
    <n v="165"/>
    <n v="0"/>
    <s v="GCY_12345"/>
    <n v="22"/>
    <x v="9"/>
    <x v="1"/>
  </r>
  <r>
    <x v="0"/>
    <x v="0"/>
    <x v="0"/>
    <x v="20"/>
    <s v="COVERAM5/5 SE 30TB PB BX S CY"/>
    <n v="600"/>
    <n v="1770"/>
    <n v="120"/>
    <n v="0"/>
    <n v="0"/>
    <n v="0"/>
    <n v="0"/>
    <n v="0"/>
    <n v="0"/>
    <n v="0"/>
    <n v="0"/>
    <n v="0"/>
    <n v="0"/>
    <n v="0"/>
    <n v="0"/>
    <n v="0"/>
    <n v="0"/>
    <n v="0"/>
    <s v="GCY_12345"/>
    <n v="21"/>
    <x v="10"/>
    <x v="1"/>
  </r>
  <r>
    <x v="0"/>
    <x v="0"/>
    <x v="0"/>
    <x v="21"/>
    <s v="COVERAM5/5 SE 30TB PB BX S GR"/>
    <n v="0"/>
    <n v="0"/>
    <n v="800"/>
    <n v="2370"/>
    <n v="3270"/>
    <n v="2080"/>
    <n v="2080"/>
    <n v="2080"/>
    <n v="2080"/>
    <n v="2080"/>
    <n v="2080"/>
    <n v="2080"/>
    <n v="2080"/>
    <n v="2080"/>
    <n v="2080"/>
    <n v="2080"/>
    <n v="2080"/>
    <n v="2080"/>
    <s v="GCY_12345"/>
    <n v="21"/>
    <x v="10"/>
    <x v="1"/>
  </r>
  <r>
    <x v="0"/>
    <x v="0"/>
    <x v="0"/>
    <x v="22"/>
    <s v="COVERSYL10 SE 30RT PB BX S CY"/>
    <n v="2155"/>
    <n v="840"/>
    <n v="655"/>
    <n v="645"/>
    <n v="615"/>
    <n v="670"/>
    <n v="670"/>
    <n v="670"/>
    <n v="670"/>
    <n v="670"/>
    <n v="670"/>
    <n v="670"/>
    <n v="670"/>
    <n v="670"/>
    <n v="670"/>
    <n v="670"/>
    <n v="670"/>
    <n v="670"/>
    <s v="GCY_12345"/>
    <n v="21"/>
    <x v="11"/>
    <x v="0"/>
  </r>
  <r>
    <x v="0"/>
    <x v="0"/>
    <x v="0"/>
    <x v="23"/>
    <s v="COVERSYL5 SE 30RT PB BX S CY"/>
    <n v="5140"/>
    <n v="1535"/>
    <n v="1950"/>
    <n v="1900"/>
    <n v="1765"/>
    <n v="1780"/>
    <n v="1780"/>
    <n v="1780"/>
    <n v="1780"/>
    <n v="1780"/>
    <n v="1780"/>
    <n v="1780"/>
    <n v="1780"/>
    <n v="1780"/>
    <n v="1780"/>
    <n v="1780"/>
    <n v="1780"/>
    <n v="1780"/>
    <s v="GCY_12345"/>
    <n v="20"/>
    <x v="12"/>
    <x v="0"/>
  </r>
  <r>
    <x v="0"/>
    <x v="0"/>
    <x v="0"/>
    <x v="24"/>
    <s v="DAFLON500 SE 36RT BP BX S MT"/>
    <n v="495"/>
    <n v="90"/>
    <n v="200"/>
    <n v="460"/>
    <n v="240"/>
    <n v="1350"/>
    <n v="1150"/>
    <n v="1000"/>
    <n v="1500"/>
    <n v="2200"/>
    <n v="100"/>
    <n v="1750"/>
    <n v="1300"/>
    <n v="1300"/>
    <n v="1300"/>
    <n v="1300"/>
    <n v="1300"/>
    <n v="1300"/>
    <s v="GCY_12345"/>
    <n v="20"/>
    <x v="13"/>
    <x v="0"/>
  </r>
  <r>
    <x v="0"/>
    <x v="0"/>
    <x v="0"/>
    <x v="25"/>
    <s v="DAFLON500 SE 60RT BP BX S MT"/>
    <n v="2290"/>
    <n v="3270"/>
    <n v="1120"/>
    <n v="860"/>
    <n v="0"/>
    <n v="1020"/>
    <n v="1200"/>
    <n v="2700"/>
    <n v="2300"/>
    <n v="2250"/>
    <n v="2100"/>
    <n v="2100"/>
    <n v="2100"/>
    <n v="2100"/>
    <n v="2100"/>
    <n v="2100"/>
    <n v="2100"/>
    <n v="2100"/>
    <s v="GCY_12345"/>
    <n v="20"/>
    <x v="14"/>
    <x v="0"/>
  </r>
  <r>
    <x v="0"/>
    <x v="0"/>
    <x v="0"/>
    <x v="26"/>
    <s v="DIAMICRON MR60 SE 30TB BP BX S CY"/>
    <n v="11350"/>
    <n v="6865"/>
    <n v="9000"/>
    <n v="9565"/>
    <n v="14280"/>
    <n v="9160"/>
    <n v="9160"/>
    <n v="9160"/>
    <n v="9160"/>
    <n v="9160"/>
    <n v="9160"/>
    <n v="9160"/>
    <n v="9160"/>
    <n v="9160"/>
    <n v="9160"/>
    <n v="9160"/>
    <n v="9160"/>
    <n v="9160"/>
    <s v="GCY_12345"/>
    <n v="25"/>
    <x v="15"/>
    <x v="1"/>
  </r>
  <r>
    <x v="0"/>
    <x v="0"/>
    <x v="0"/>
    <x v="27"/>
    <s v="DIAMICRON MR60 SE 30TB BP BX T CY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5"/>
    <x v="15"/>
    <x v="1"/>
  </r>
  <r>
    <x v="0"/>
    <x v="0"/>
    <x v="0"/>
    <x v="28"/>
    <s v="FLUDEX1,5 SE 30PR BP BX S CY"/>
    <n v="1755"/>
    <n v="2160"/>
    <n v="1260"/>
    <n v="1975"/>
    <n v="1560"/>
    <n v="1650"/>
    <n v="1650"/>
    <n v="1650"/>
    <n v="1650"/>
    <n v="1650"/>
    <n v="1650"/>
    <n v="1650"/>
    <n v="1650"/>
    <n v="1650"/>
    <n v="1650"/>
    <n v="1650"/>
    <n v="1650"/>
    <n v="1650"/>
    <s v="GCY_12345"/>
    <n v="20"/>
    <x v="16"/>
    <x v="1"/>
  </r>
  <r>
    <x v="0"/>
    <x v="0"/>
    <x v="0"/>
    <x v="29"/>
    <s v="FLUDEX1,5 SE 30PR BP BX T CY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0"/>
    <x v="16"/>
    <x v="1"/>
  </r>
  <r>
    <x v="0"/>
    <x v="0"/>
    <x v="0"/>
    <x v="30"/>
    <s v="LIPOCOMB10/10 ES 30CS BP BX S CY"/>
    <n v="0"/>
    <n v="2000"/>
    <n v="0"/>
    <n v="0"/>
    <n v="0"/>
    <n v="0"/>
    <n v="0"/>
    <n v="0"/>
    <n v="0"/>
    <n v="0"/>
    <n v="0"/>
    <n v="2000"/>
    <n v="0"/>
    <n v="0"/>
    <n v="0"/>
    <n v="0"/>
    <n v="0"/>
    <n v="0"/>
    <s v="GCY_12345"/>
    <n v="24"/>
    <x v="17"/>
    <x v="1"/>
  </r>
  <r>
    <x v="0"/>
    <x v="0"/>
    <x v="0"/>
    <x v="31"/>
    <s v="LIPOCOMB10/10 ES 30CS BP BX S GR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4"/>
    <x v="17"/>
    <x v="1"/>
  </r>
  <r>
    <x v="0"/>
    <x v="0"/>
    <x v="0"/>
    <x v="32"/>
    <s v="LIPOCOMB20/10 ES 30CS BP BX S CY"/>
    <n v="2000"/>
    <n v="0"/>
    <n v="0"/>
    <n v="0"/>
    <n v="0"/>
    <n v="2000"/>
    <n v="0"/>
    <n v="0"/>
    <n v="0"/>
    <n v="0"/>
    <n v="0"/>
    <n v="0"/>
    <n v="2000"/>
    <n v="0"/>
    <n v="0"/>
    <n v="0"/>
    <n v="0"/>
    <n v="0"/>
    <s v="GCY_12345"/>
    <n v="24"/>
    <x v="18"/>
    <x v="1"/>
  </r>
  <r>
    <x v="0"/>
    <x v="0"/>
    <x v="0"/>
    <x v="33"/>
    <s v="LIPOCOMB20/10 ES 30CS BP BX S GR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4"/>
    <x v="18"/>
    <x v="1"/>
  </r>
  <r>
    <x v="0"/>
    <x v="0"/>
    <x v="0"/>
    <x v="34"/>
    <s v="LONSURF15/6,14 SE 60TB BA BX S GR AK"/>
    <n v="0"/>
    <n v="0"/>
    <n v="15"/>
    <n v="0"/>
    <n v="0"/>
    <n v="0"/>
    <n v="15"/>
    <n v="0"/>
    <n v="0"/>
    <n v="15"/>
    <n v="0"/>
    <n v="0"/>
    <n v="15"/>
    <n v="0"/>
    <n v="0"/>
    <n v="15"/>
    <n v="0"/>
    <n v="0"/>
    <s v="GCY_12345"/>
    <n v="25"/>
    <x v="19"/>
    <x v="1"/>
  </r>
  <r>
    <x v="0"/>
    <x v="0"/>
    <x v="0"/>
    <x v="35"/>
    <s v="LONSURF15/6,14 SE 60TB BA BX S GR LS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5"/>
    <x v="19"/>
    <x v="1"/>
  </r>
  <r>
    <x v="0"/>
    <x v="0"/>
    <x v="0"/>
    <x v="36"/>
    <s v="LONSURF20/8,19 SE 60TB BA BX S GR AK"/>
    <n v="0"/>
    <n v="0"/>
    <n v="40"/>
    <n v="0"/>
    <n v="0"/>
    <n v="40"/>
    <n v="0"/>
    <n v="0"/>
    <n v="0"/>
    <n v="40"/>
    <n v="0"/>
    <n v="0"/>
    <n v="0"/>
    <n v="40"/>
    <n v="0"/>
    <n v="0"/>
    <n v="0"/>
    <n v="0"/>
    <s v="GCY_12345"/>
    <n v="25"/>
    <x v="20"/>
    <x v="1"/>
  </r>
  <r>
    <x v="0"/>
    <x v="0"/>
    <x v="0"/>
    <x v="37"/>
    <s v="LONSURF20/8,19 SE 60TB BA BX S GR LS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5"/>
    <x v="20"/>
    <x v="1"/>
  </r>
  <r>
    <x v="0"/>
    <x v="0"/>
    <x v="0"/>
    <x v="38"/>
    <s v="ONCASPAR750 SE 1PI VI BX S IE"/>
    <n v="0"/>
    <n v="0"/>
    <n v="25"/>
    <n v="0"/>
    <n v="0"/>
    <n v="0"/>
    <n v="0"/>
    <n v="0"/>
    <n v="25"/>
    <n v="0"/>
    <n v="0"/>
    <n v="0"/>
    <n v="0"/>
    <n v="0"/>
    <n v="25"/>
    <n v="0"/>
    <n v="0"/>
    <n v="0"/>
    <s v="GCY_12345"/>
    <n v="21"/>
    <x v="21"/>
    <x v="0"/>
  </r>
  <r>
    <x v="0"/>
    <x v="0"/>
    <x v="0"/>
    <x v="39"/>
    <s v="ONIVYDE PEGYL4.3 SE 1IF VI BX S GR IP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6"/>
    <x v="22"/>
    <x v="1"/>
  </r>
  <r>
    <x v="0"/>
    <x v="0"/>
    <x v="0"/>
    <x v="40"/>
    <s v="ONIVYDE PEGYL4.3 SE 1IF VI BX S IE IP"/>
    <n v="50"/>
    <n v="0"/>
    <n v="50"/>
    <n v="0"/>
    <n v="50"/>
    <n v="0"/>
    <n v="50"/>
    <n v="0"/>
    <n v="50"/>
    <n v="0"/>
    <n v="50"/>
    <n v="0"/>
    <n v="50"/>
    <n v="25"/>
    <n v="50"/>
    <n v="0"/>
    <n v="25"/>
    <n v="12"/>
    <s v="GCY_12345"/>
    <n v="26"/>
    <x v="22"/>
    <x v="1"/>
  </r>
  <r>
    <x v="0"/>
    <x v="0"/>
    <x v="0"/>
    <x v="41"/>
    <s v="PRETERAX10/2,5 SE 30TB PB BX S CY"/>
    <n v="600"/>
    <n v="515"/>
    <n v="655"/>
    <n v="605"/>
    <n v="530"/>
    <n v="500"/>
    <n v="500"/>
    <n v="500"/>
    <n v="500"/>
    <n v="500"/>
    <n v="500"/>
    <n v="500"/>
    <n v="500"/>
    <n v="500"/>
    <n v="500"/>
    <n v="500"/>
    <n v="500"/>
    <n v="500"/>
    <s v="GCY_12345"/>
    <n v="25"/>
    <x v="23"/>
    <x v="0"/>
  </r>
  <r>
    <x v="0"/>
    <x v="0"/>
    <x v="0"/>
    <x v="42"/>
    <s v="PRETERAX5/1,25 SE 30RT PB BX S CY"/>
    <n v="710"/>
    <n v="965"/>
    <n v="1015"/>
    <n v="990"/>
    <n v="860"/>
    <n v="820"/>
    <n v="820"/>
    <n v="820"/>
    <n v="825"/>
    <n v="820"/>
    <n v="820"/>
    <n v="820"/>
    <n v="820"/>
    <n v="820"/>
    <n v="820"/>
    <n v="820"/>
    <n v="820"/>
    <n v="820"/>
    <s v="GCY_12345"/>
    <n v="25"/>
    <x v="24"/>
    <x v="1"/>
  </r>
  <r>
    <x v="0"/>
    <x v="0"/>
    <x v="0"/>
    <x v="43"/>
    <s v="PRETERAX5/1,25 SE 30RT PB BX T CY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5"/>
    <x v="24"/>
    <x v="1"/>
  </r>
  <r>
    <x v="0"/>
    <x v="0"/>
    <x v="0"/>
    <x v="44"/>
    <s v="PROCORALAN5 SE 56RT BE BX S CY"/>
    <n v="140"/>
    <n v="250"/>
    <n v="360"/>
    <n v="205"/>
    <n v="245"/>
    <n v="230"/>
    <n v="230"/>
    <n v="230"/>
    <n v="230"/>
    <n v="230"/>
    <n v="230"/>
    <n v="230"/>
    <n v="230"/>
    <n v="230"/>
    <n v="230"/>
    <n v="230"/>
    <n v="230"/>
    <n v="230"/>
    <s v="GCY_12345"/>
    <n v="22"/>
    <x v="25"/>
    <x v="0"/>
  </r>
  <r>
    <x v="0"/>
    <x v="0"/>
    <x v="0"/>
    <x v="45"/>
    <s v="PROCORALAN7,5 SE 56RT BE BX S CY"/>
    <n v="170"/>
    <n v="90"/>
    <n v="60"/>
    <n v="150"/>
    <n v="100"/>
    <n v="100"/>
    <n v="100"/>
    <n v="100"/>
    <n v="100"/>
    <n v="100"/>
    <n v="100"/>
    <n v="100"/>
    <n v="100"/>
    <n v="100"/>
    <n v="100"/>
    <n v="100"/>
    <n v="100"/>
    <n v="100"/>
    <s v="GCY_12345"/>
    <n v="24"/>
    <x v="26"/>
    <x v="0"/>
  </r>
  <r>
    <x v="0"/>
    <x v="0"/>
    <x v="0"/>
    <x v="46"/>
    <s v="TIBSOVO250 SE 60RT PB BX S GR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1"/>
    <x v="27"/>
    <x v="1"/>
  </r>
  <r>
    <x v="0"/>
    <x v="0"/>
    <x v="0"/>
    <x v="47"/>
    <s v="TIBSOVO250 SE 60RT PB BX S US PT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1"/>
    <x v="27"/>
    <x v="1"/>
  </r>
  <r>
    <x v="0"/>
    <x v="0"/>
    <x v="0"/>
    <x v="48"/>
    <s v="TRIPLIXA10/2,/10 SE 30RT PB BX S CY"/>
    <n v="1445"/>
    <n v="80"/>
    <n v="0"/>
    <n v="0"/>
    <n v="0"/>
    <n v="0"/>
    <n v="0"/>
    <n v="0"/>
    <n v="0"/>
    <n v="0"/>
    <n v="0"/>
    <n v="0"/>
    <n v="0"/>
    <n v="0"/>
    <n v="0"/>
    <n v="0"/>
    <n v="0"/>
    <n v="0"/>
    <s v="GCY_12345"/>
    <n v="27"/>
    <x v="28"/>
    <x v="1"/>
  </r>
  <r>
    <x v="0"/>
    <x v="0"/>
    <x v="0"/>
    <x v="49"/>
    <s v="TRIPLIXA10/2,/10 SE 30RT PB BX S GR"/>
    <n v="0"/>
    <n v="950"/>
    <n v="1200"/>
    <n v="1180"/>
    <n v="1860"/>
    <n v="1200"/>
    <n v="1200"/>
    <n v="1200"/>
    <n v="1200"/>
    <n v="1200"/>
    <n v="1200"/>
    <n v="1200"/>
    <n v="1200"/>
    <n v="1200"/>
    <n v="1200"/>
    <n v="1200"/>
    <n v="1200"/>
    <n v="1200"/>
    <s v="GCY_12345"/>
    <n v="27"/>
    <x v="28"/>
    <x v="1"/>
  </r>
  <r>
    <x v="0"/>
    <x v="0"/>
    <x v="0"/>
    <x v="50"/>
    <s v="TRIPLIXA10/2,/5 SE 30RT PB BX S CY"/>
    <n v="1615"/>
    <n v="645"/>
    <n v="0"/>
    <n v="0"/>
    <n v="0"/>
    <n v="0"/>
    <n v="0"/>
    <n v="0"/>
    <n v="0"/>
    <n v="0"/>
    <n v="0"/>
    <n v="0"/>
    <n v="0"/>
    <n v="0"/>
    <n v="0"/>
    <n v="0"/>
    <n v="0"/>
    <n v="0"/>
    <s v="GCY_12345"/>
    <n v="26"/>
    <x v="29"/>
    <x v="2"/>
  </r>
  <r>
    <x v="0"/>
    <x v="0"/>
    <x v="0"/>
    <x v="51"/>
    <s v="TRIPLIXA10/2,/5 SE 30RT PB BX S GR"/>
    <n v="0"/>
    <n v="600"/>
    <n v="650"/>
    <n v="1315"/>
    <n v="1815"/>
    <n v="1200"/>
    <n v="1200"/>
    <n v="1200"/>
    <n v="1200"/>
    <n v="1200"/>
    <n v="1200"/>
    <n v="1200"/>
    <n v="1200"/>
    <n v="1200"/>
    <n v="1200"/>
    <n v="1200"/>
    <n v="1200"/>
    <n v="1200"/>
    <s v="GCY_12345"/>
    <n v="26"/>
    <x v="29"/>
    <x v="2"/>
  </r>
  <r>
    <x v="0"/>
    <x v="0"/>
    <x v="0"/>
    <x v="52"/>
    <s v="TRIPLIXA10/2,/5 SE 30RT PB BX T CY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6"/>
    <x v="29"/>
    <x v="2"/>
  </r>
  <r>
    <x v="0"/>
    <x v="0"/>
    <x v="0"/>
    <x v="53"/>
    <s v="TRIPLIXA5/1,/10 SE 30RT PB BX S CY"/>
    <n v="635"/>
    <n v="190"/>
    <n v="50"/>
    <n v="395"/>
    <n v="350"/>
    <n v="230"/>
    <n v="230"/>
    <n v="0"/>
    <n v="0"/>
    <n v="0"/>
    <n v="0"/>
    <n v="0"/>
    <n v="0"/>
    <n v="0"/>
    <n v="0"/>
    <n v="0"/>
    <n v="0"/>
    <n v="0"/>
    <s v="GCY_12345"/>
    <n v="26"/>
    <x v="30"/>
    <x v="1"/>
  </r>
  <r>
    <x v="0"/>
    <x v="0"/>
    <x v="0"/>
    <x v="54"/>
    <s v="TRIPLIXA5/1,/10 SE 30RT PB BX S GR"/>
    <n v="0"/>
    <n v="0"/>
    <n v="0"/>
    <n v="0"/>
    <n v="0"/>
    <n v="0"/>
    <n v="0"/>
    <n v="240"/>
    <n v="230"/>
    <n v="230"/>
    <n v="230"/>
    <n v="230"/>
    <n v="230"/>
    <n v="230"/>
    <n v="230"/>
    <n v="230"/>
    <n v="230"/>
    <n v="230"/>
    <s v="GCY_12345"/>
    <n v="26"/>
    <x v="30"/>
    <x v="1"/>
  </r>
  <r>
    <x v="0"/>
    <x v="0"/>
    <x v="0"/>
    <x v="55"/>
    <s v="TRIPLIXA5/1,/5 SE 30RT PB BX S CY"/>
    <n v="1280"/>
    <n v="650"/>
    <n v="0"/>
    <n v="0"/>
    <n v="0"/>
    <n v="0"/>
    <n v="0"/>
    <n v="0"/>
    <n v="0"/>
    <n v="0"/>
    <n v="0"/>
    <n v="0"/>
    <n v="0"/>
    <n v="0"/>
    <n v="0"/>
    <n v="0"/>
    <n v="0"/>
    <n v="0"/>
    <s v="GCY_12345"/>
    <n v="25"/>
    <x v="31"/>
    <x v="2"/>
  </r>
  <r>
    <x v="0"/>
    <x v="0"/>
    <x v="0"/>
    <x v="56"/>
    <s v="TRIPLIXA5/1,/5 SE 30RT PB BX S GR"/>
    <n v="0"/>
    <n v="500"/>
    <n v="630"/>
    <n v="1990"/>
    <n v="1980"/>
    <n v="1300"/>
    <n v="1300"/>
    <n v="1300"/>
    <n v="1200"/>
    <n v="1400"/>
    <n v="1300"/>
    <n v="1300"/>
    <n v="1300"/>
    <n v="1300"/>
    <n v="1300"/>
    <n v="1300"/>
    <n v="1300"/>
    <n v="1300"/>
    <s v="GCY_12345"/>
    <n v="25"/>
    <x v="31"/>
    <x v="2"/>
  </r>
  <r>
    <x v="0"/>
    <x v="0"/>
    <x v="0"/>
    <x v="57"/>
    <s v="TRIPLIXA5/1,/5 SE 30RT PB BX T CY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5"/>
    <x v="31"/>
    <x v="2"/>
  </r>
  <r>
    <x v="0"/>
    <x v="0"/>
    <x v="0"/>
    <x v="58"/>
    <s v="VALDOXAN25 SE 28RT BE BX S CY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1"/>
    <x v="32"/>
    <x v="3"/>
  </r>
  <r>
    <x v="0"/>
    <x v="0"/>
    <x v="0"/>
    <x v="59"/>
    <s v="VALDOXAN25 SE 28RT BE BX S GR"/>
    <n v="180"/>
    <n v="75"/>
    <n v="120"/>
    <n v="0"/>
    <n v="0"/>
    <n v="0"/>
    <n v="0"/>
    <n v="0"/>
    <n v="0"/>
    <n v="0"/>
    <n v="0"/>
    <n v="0"/>
    <n v="0"/>
    <n v="0"/>
    <n v="0"/>
    <n v="0"/>
    <n v="0"/>
    <n v="0"/>
    <s v="GCY_12345"/>
    <n v="21"/>
    <x v="32"/>
    <x v="3"/>
  </r>
  <r>
    <x v="0"/>
    <x v="0"/>
    <x v="0"/>
    <x v="60"/>
    <s v="VALDOXAN25 SE 28RT BE BX S GR LS"/>
    <n v="0"/>
    <n v="0"/>
    <n v="0"/>
    <n v="75"/>
    <n v="120"/>
    <n v="115"/>
    <n v="115"/>
    <n v="115"/>
    <n v="115"/>
    <n v="115"/>
    <n v="115"/>
    <n v="115"/>
    <n v="115"/>
    <n v="115"/>
    <n v="115"/>
    <n v="115"/>
    <n v="115"/>
    <n v="115"/>
    <s v="GCY_12345"/>
    <n v="21"/>
    <x v="32"/>
    <x v="3"/>
  </r>
  <r>
    <x v="0"/>
    <x v="0"/>
    <x v="0"/>
    <x v="61"/>
    <s v="VALDOXAN25 SE 28RT BE BX T CY"/>
    <n v="0"/>
    <n v="0"/>
    <n v="0"/>
    <n v="0"/>
    <n v="0"/>
    <n v="0"/>
    <n v="0"/>
    <n v="0"/>
    <n v="0"/>
    <n v="0"/>
    <n v="0"/>
    <n v="0"/>
    <n v="0"/>
    <n v="0"/>
    <n v="0"/>
    <n v="0"/>
    <n v="0"/>
    <n v="0"/>
    <s v="GCY_12345"/>
    <n v="21"/>
    <x v="32"/>
    <x v="3"/>
  </r>
  <r>
    <x v="0"/>
    <x v="0"/>
    <x v="0"/>
    <x v="62"/>
    <s v="VASTAREL20 SE 60RT BP BX S CY"/>
    <n v="920"/>
    <n v="350"/>
    <n v="725"/>
    <n v="0"/>
    <n v="0"/>
    <n v="0"/>
    <n v="0"/>
    <n v="0"/>
    <n v="0"/>
    <n v="0"/>
    <n v="0"/>
    <n v="0"/>
    <n v="0"/>
    <n v="0"/>
    <n v="0"/>
    <n v="0"/>
    <n v="0"/>
    <n v="0"/>
    <s v="GCY_12345"/>
    <n v="21"/>
    <x v="33"/>
    <x v="1"/>
  </r>
  <r>
    <x v="0"/>
    <x v="0"/>
    <x v="0"/>
    <x v="63"/>
    <s v="VASTAREL20 SE 60RT BP BX S CY AN"/>
    <n v="0"/>
    <n v="0"/>
    <n v="0"/>
    <n v="750"/>
    <n v="750"/>
    <n v="750"/>
    <n v="750"/>
    <n v="750"/>
    <n v="750"/>
    <n v="750"/>
    <n v="750"/>
    <n v="750"/>
    <n v="750"/>
    <n v="750"/>
    <n v="750"/>
    <n v="750"/>
    <n v="750"/>
    <n v="750"/>
    <s v="GCY_12345"/>
    <n v="21"/>
    <x v="33"/>
    <x v="1"/>
  </r>
  <r>
    <x v="0"/>
    <x v="0"/>
    <x v="0"/>
    <x v="64"/>
    <s v="VASTAREL35 SE 60RT BP BX S CY"/>
    <n v="460"/>
    <n v="420"/>
    <n v="510"/>
    <n v="0"/>
    <n v="0"/>
    <n v="0"/>
    <n v="0"/>
    <n v="0"/>
    <n v="0"/>
    <n v="0"/>
    <n v="0"/>
    <n v="0"/>
    <n v="0"/>
    <n v="0"/>
    <n v="0"/>
    <n v="0"/>
    <n v="0"/>
    <n v="0"/>
    <s v="GCY_12345"/>
    <n v="21"/>
    <x v="34"/>
    <x v="1"/>
  </r>
  <r>
    <x v="0"/>
    <x v="0"/>
    <x v="0"/>
    <x v="65"/>
    <s v="VASTAREL35 SE 60RT BP BX S CY AN"/>
    <n v="0"/>
    <n v="0"/>
    <n v="0"/>
    <n v="570"/>
    <n v="570"/>
    <n v="570"/>
    <n v="570"/>
    <n v="570"/>
    <n v="570"/>
    <n v="570"/>
    <n v="570"/>
    <n v="570"/>
    <n v="570"/>
    <n v="570"/>
    <n v="570"/>
    <n v="570"/>
    <n v="570"/>
    <n v="570"/>
    <s v="GCY_12345"/>
    <n v="21"/>
    <x v="3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Données" updatedVersion="8" showMemberPropertyTips="0" itemPrintTitles="1" createdVersion="1" indent="0" compact="0" compactData="0" gridDropZones="1">
  <location ref="A3:W29" firstHeaderRow="1" firstDataRow="2" firstDataCol="5"/>
  <pivotFields count="27">
    <pivotField axis="axisRow" compact="0" outline="0" showAll="0" includeNewItemsInFilter="1" defaultSubtotal="0">
      <items count="1">
        <item x="0"/>
      </items>
    </pivotField>
    <pivotField axis="axisRow" compact="0" outline="0" showAll="0" includeNewItemsInFilter="1" defaultSubtotal="0">
      <items count="1">
        <item x="0"/>
      </items>
    </pivotField>
    <pivotField axis="axisRow" compact="0" outline="0" showAll="0" includeNewItemsInFilter="1" defaultSubtotal="0">
      <items count="1">
        <item x="0"/>
      </items>
    </pivotField>
    <pivotField compact="0" outline="0" showAll="0" includeNewItemsInFilter="1" defaultSubtotal="0">
      <items count="66">
        <item x="29"/>
        <item x="28"/>
        <item x="23"/>
        <item x="22"/>
        <item x="62"/>
        <item x="59"/>
        <item x="21"/>
        <item x="16"/>
        <item x="44"/>
        <item x="45"/>
        <item x="64"/>
        <item x="19"/>
        <item x="14"/>
        <item x="58"/>
        <item x="61"/>
        <item x="13"/>
        <item x="15"/>
        <item x="17"/>
        <item x="18"/>
        <item x="20"/>
        <item x="26"/>
        <item x="27"/>
        <item x="49"/>
        <item x="51"/>
        <item x="54"/>
        <item x="56"/>
        <item x="55"/>
        <item x="57"/>
        <item x="53"/>
        <item x="50"/>
        <item x="52"/>
        <item x="48"/>
        <item x="42"/>
        <item x="43"/>
        <item x="41"/>
        <item x="31"/>
        <item x="33"/>
        <item x="3"/>
        <item x="10"/>
        <item x="7"/>
        <item x="5"/>
        <item x="12"/>
        <item x="9"/>
        <item x="35"/>
        <item x="37"/>
        <item x="38"/>
        <item x="25"/>
        <item x="24"/>
        <item x="40"/>
        <item x="47"/>
        <item x="39"/>
        <item x="34"/>
        <item x="36"/>
        <item x="30"/>
        <item x="32"/>
        <item x="4"/>
        <item x="6"/>
        <item x="11"/>
        <item x="8"/>
        <item x="63"/>
        <item x="65"/>
        <item x="60"/>
        <item x="46"/>
        <item x="0"/>
        <item x="2"/>
        <item x="1"/>
      </items>
    </pivotField>
    <pivotField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compact="0" outline="0" showAll="0" includeNewItemsInFilter="1" defaultSubtotal="0"/>
    <pivotField compact="0" outline="0" showAll="0" includeNewItemsInFilter="1" defaultSubtotal="0"/>
    <pivotField axis="axisRow" compact="0" outline="0" showAll="0" includeNewItemsInFilter="1" defaultSubtotal="0">
      <items count="3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</items>
    </pivotField>
    <pivotField axis="axisRow" compact="0" outline="0" subtotalTop="0" multipleItemSelectionAllowed="1" showAll="0" includeNewItemsInFilter="1" defaultSubtotal="0">
      <items count="4">
        <item h="1" x="0"/>
        <item x="1"/>
        <item x="2"/>
        <item x="3"/>
      </items>
    </pivotField>
  </pivotFields>
  <rowFields count="5">
    <field x="0"/>
    <field x="1"/>
    <field x="2"/>
    <field x="25"/>
    <field x="26"/>
  </rowFields>
  <rowItems count="25">
    <i>
      <x/>
      <x/>
      <x/>
      <x v="3"/>
      <x v="1"/>
    </i>
    <i r="3">
      <x v="4"/>
      <x v="1"/>
    </i>
    <i r="3">
      <x v="5"/>
      <x v="2"/>
    </i>
    <i r="3">
      <x v="6"/>
      <x v="2"/>
    </i>
    <i r="3">
      <x v="7"/>
      <x v="1"/>
    </i>
    <i r="3">
      <x v="8"/>
      <x v="2"/>
    </i>
    <i r="3">
      <x v="9"/>
      <x v="1"/>
    </i>
    <i r="3">
      <x v="10"/>
      <x v="1"/>
    </i>
    <i r="3">
      <x v="15"/>
      <x v="1"/>
    </i>
    <i r="3">
      <x v="16"/>
      <x v="1"/>
    </i>
    <i r="3">
      <x v="17"/>
      <x v="1"/>
    </i>
    <i r="3">
      <x v="18"/>
      <x v="1"/>
    </i>
    <i r="3">
      <x v="19"/>
      <x v="1"/>
    </i>
    <i r="3">
      <x v="20"/>
      <x v="1"/>
    </i>
    <i r="3">
      <x v="22"/>
      <x v="1"/>
    </i>
    <i r="3">
      <x v="24"/>
      <x v="1"/>
    </i>
    <i r="3">
      <x v="27"/>
      <x v="1"/>
    </i>
    <i r="3">
      <x v="28"/>
      <x v="1"/>
    </i>
    <i r="3">
      <x v="29"/>
      <x v="2"/>
    </i>
    <i r="3">
      <x v="30"/>
      <x v="1"/>
    </i>
    <i r="3">
      <x v="31"/>
      <x v="2"/>
    </i>
    <i r="3">
      <x v="32"/>
      <x v="3"/>
    </i>
    <i r="3">
      <x v="33"/>
      <x v="1"/>
    </i>
    <i r="3">
      <x v="34"/>
      <x v="1"/>
    </i>
    <i t="grand">
      <x/>
    </i>
  </rowItems>
  <colFields count="1">
    <field x="-2"/>
  </colFields>
  <colItems count="18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</colItems>
  <dataFields count="18">
    <dataField name="Somme de 01/07/2023" fld="5" baseField="0" baseItem="0"/>
    <dataField name="Somme de 01/08/2023" fld="6" baseField="0" baseItem="0"/>
    <dataField name="Somme de 01/09/2023" fld="7" baseField="0" baseItem="0"/>
    <dataField name="Somme de 01/10/2023" fld="8" baseField="0" baseItem="0"/>
    <dataField name="Somme de 01/11/2023" fld="9" baseField="0" baseItem="0"/>
    <dataField name="Somme de 01/12/2023" fld="10" baseField="0" baseItem="0"/>
    <dataField name="Somme de 01/01/2024" fld="11" baseField="0" baseItem="0"/>
    <dataField name="Somme de 01/02/2024" fld="12" baseField="0" baseItem="0"/>
    <dataField name="Somme de 01/03/2024" fld="13" baseField="0" baseItem="0"/>
    <dataField name="Somme de 01/04/2024" fld="14" baseField="0" baseItem="0"/>
    <dataField name="Somme de 01/05/2024" fld="15" baseField="0" baseItem="0"/>
    <dataField name="Somme de 01/06/2024" fld="16" baseField="0" baseItem="0"/>
    <dataField name="Somme de 01/07/2024" fld="17" baseField="0" baseItem="0"/>
    <dataField name="Somme de 01/08/2024" fld="18" baseField="0" baseItem="0"/>
    <dataField name="Somme de 01/09/2024" fld="19" baseField="0" baseItem="0"/>
    <dataField name="Somme de 01/10/2024" fld="20" baseField="0" baseItem="0"/>
    <dataField name="Somme de 01/11/2024" fld="21" baseField="0" baseItem="0"/>
    <dataField name="Somme de 01/12/2024" fld="22" baseField="0" baseItem="0"/>
  </dataFields>
  <formats count="3">
    <format dxfId="2">
      <pivotArea dataOnly="0" labelOnly="1" outline="0" fieldPosition="0">
        <references count="1">
          <reference field="4294967294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</reference>
        </references>
      </pivotArea>
    </format>
    <format dxfId="1">
      <pivotArea dataOnly="0" labelOnly="1" outline="0" fieldPosition="0">
        <references count="1">
          <reference field="4294967294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</reference>
        </references>
      </pivotArea>
    </format>
    <format dxfId="0">
      <pivotArea dataOnly="0" labelOnly="1" outline="0" fieldPosition="0">
        <references count="1">
          <reference field="4294967294" count="18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</reference>
        </references>
      </pivotArea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67"/>
  <sheetViews>
    <sheetView tabSelected="1" topLeftCell="G1" zoomScaleNormal="100" workbookViewId="0">
      <selection activeCell="Z37" sqref="Z37"/>
    </sheetView>
  </sheetViews>
  <sheetFormatPr baseColWidth="10" defaultRowHeight="15" x14ac:dyDescent="0.25"/>
  <cols>
    <col min="5" max="5" width="49.85546875" style="2" bestFit="1" customWidth="1"/>
    <col min="26" max="26" width="27.42578125" bestFit="1" customWidth="1"/>
  </cols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s="2" t="s">
        <v>4</v>
      </c>
      <c r="F1" s="1">
        <v>45108</v>
      </c>
      <c r="G1" s="1">
        <v>45139</v>
      </c>
      <c r="H1" s="1">
        <v>45170</v>
      </c>
      <c r="I1" s="1">
        <v>45200</v>
      </c>
      <c r="J1" s="1">
        <v>45231</v>
      </c>
      <c r="K1" s="1">
        <v>45261</v>
      </c>
      <c r="L1" s="1">
        <v>45292</v>
      </c>
      <c r="M1" s="1">
        <v>45323</v>
      </c>
      <c r="N1" s="1">
        <v>45352</v>
      </c>
      <c r="O1" s="1">
        <v>45383</v>
      </c>
      <c r="P1" s="1">
        <v>45413</v>
      </c>
      <c r="Q1" s="1">
        <v>45444</v>
      </c>
      <c r="R1" s="1">
        <v>45474</v>
      </c>
      <c r="S1" s="1">
        <v>45505</v>
      </c>
      <c r="T1" s="1">
        <v>45536</v>
      </c>
      <c r="U1" s="1">
        <v>45566</v>
      </c>
      <c r="V1" s="1">
        <v>45597</v>
      </c>
      <c r="W1" s="1">
        <v>45627</v>
      </c>
      <c r="X1" t="s">
        <v>5</v>
      </c>
      <c r="Y1" t="s">
        <v>77</v>
      </c>
      <c r="Z1" t="s">
        <v>76</v>
      </c>
      <c r="AA1" t="s">
        <v>122</v>
      </c>
    </row>
    <row r="2" spans="1:27" x14ac:dyDescent="0.25">
      <c r="A2" t="s">
        <v>6</v>
      </c>
      <c r="B2" t="s">
        <v>7</v>
      </c>
      <c r="C2" t="s">
        <v>8</v>
      </c>
      <c r="D2">
        <v>12012264</v>
      </c>
      <c r="E2" s="2" t="s">
        <v>10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>
        <v>800</v>
      </c>
      <c r="M2">
        <v>0</v>
      </c>
      <c r="N2">
        <v>210</v>
      </c>
      <c r="O2">
        <v>230</v>
      </c>
      <c r="P2">
        <v>250</v>
      </c>
      <c r="Q2">
        <v>360</v>
      </c>
      <c r="R2">
        <v>200</v>
      </c>
      <c r="S2">
        <v>310</v>
      </c>
      <c r="T2">
        <v>280</v>
      </c>
      <c r="U2">
        <v>280</v>
      </c>
      <c r="V2">
        <v>280</v>
      </c>
      <c r="W2">
        <v>280</v>
      </c>
      <c r="X2" t="s">
        <v>9</v>
      </c>
      <c r="Y2">
        <f>IFERROR(SEARCH(" BX S ",E2,1)-1,IFERROR(SEARCH(" BX T ",E2,1)-1,0))</f>
        <v>23</v>
      </c>
      <c r="Z2" t="str">
        <f>IF(Y2&gt;0,LEFT(E2,Y2),"&lt;INCONNU&gt;")</f>
        <v>CHOLZET10/10 ES 30CS BA</v>
      </c>
      <c r="AA2">
        <f>COUNTIF($Z$2:$Z$67,Z2)</f>
        <v>1</v>
      </c>
    </row>
    <row r="3" spans="1:27" x14ac:dyDescent="0.25">
      <c r="A3" t="s">
        <v>6</v>
      </c>
      <c r="B3" t="s">
        <v>7</v>
      </c>
      <c r="C3" t="s">
        <v>8</v>
      </c>
      <c r="D3">
        <v>12012267</v>
      </c>
      <c r="E3" s="2" t="s">
        <v>11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>
        <v>800</v>
      </c>
      <c r="M3">
        <v>0</v>
      </c>
      <c r="N3">
        <v>450</v>
      </c>
      <c r="O3">
        <v>435</v>
      </c>
      <c r="P3">
        <v>480</v>
      </c>
      <c r="Q3">
        <v>520</v>
      </c>
      <c r="R3">
        <v>560</v>
      </c>
      <c r="S3">
        <v>625</v>
      </c>
      <c r="T3">
        <v>550</v>
      </c>
      <c r="U3">
        <v>550</v>
      </c>
      <c r="V3">
        <v>550</v>
      </c>
      <c r="W3">
        <v>550</v>
      </c>
      <c r="X3" t="s">
        <v>9</v>
      </c>
      <c r="Y3">
        <f t="shared" ref="Y3:Y65" si="0">IFERROR(SEARCH(" BX S ",E3,1)-1,IFERROR(SEARCH(" BX T ",E3,1)-1,0))</f>
        <v>23</v>
      </c>
      <c r="Z3" t="str">
        <f t="shared" ref="Z3:Z65" si="1">IF(Y3&gt;0,LEFT(E3,Y3),"&lt;INCONNU&gt;")</f>
        <v>CHOLZET20/10 ES 30CS BA</v>
      </c>
      <c r="AA3">
        <f t="shared" ref="AA3:AA66" si="2">COUNTIF($Z$2:$Z$67,Z3)</f>
        <v>1</v>
      </c>
    </row>
    <row r="4" spans="1:27" x14ac:dyDescent="0.25">
      <c r="A4" t="s">
        <v>6</v>
      </c>
      <c r="B4" t="s">
        <v>7</v>
      </c>
      <c r="C4" t="s">
        <v>8</v>
      </c>
      <c r="D4">
        <v>12012266</v>
      </c>
      <c r="E4" s="2" t="s">
        <v>12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800</v>
      </c>
      <c r="M4">
        <v>0</v>
      </c>
      <c r="N4">
        <v>300</v>
      </c>
      <c r="O4">
        <v>340</v>
      </c>
      <c r="P4">
        <v>330</v>
      </c>
      <c r="Q4">
        <v>425</v>
      </c>
      <c r="R4">
        <v>475</v>
      </c>
      <c r="S4">
        <v>525</v>
      </c>
      <c r="T4">
        <v>450</v>
      </c>
      <c r="U4">
        <v>450</v>
      </c>
      <c r="V4">
        <v>450</v>
      </c>
      <c r="W4">
        <v>450</v>
      </c>
      <c r="X4" t="s">
        <v>9</v>
      </c>
      <c r="Y4">
        <f t="shared" si="0"/>
        <v>23</v>
      </c>
      <c r="Z4" t="str">
        <f t="shared" si="1"/>
        <v>CHOLZET40/10 ES 30CS BA</v>
      </c>
      <c r="AA4">
        <f t="shared" si="2"/>
        <v>1</v>
      </c>
    </row>
    <row r="5" spans="1:27" x14ac:dyDescent="0.25">
      <c r="A5" t="s">
        <v>6</v>
      </c>
      <c r="B5" t="s">
        <v>7</v>
      </c>
      <c r="C5" t="s">
        <v>8</v>
      </c>
      <c r="D5">
        <v>12005308</v>
      </c>
      <c r="E5" s="2" t="s">
        <v>13</v>
      </c>
      <c r="F5">
        <v>275</v>
      </c>
      <c r="G5">
        <v>80</v>
      </c>
      <c r="H5">
        <v>60</v>
      </c>
      <c r="I5">
        <v>150</v>
      </c>
      <c r="J5">
        <v>150</v>
      </c>
      <c r="K5">
        <v>0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 t="s">
        <v>9</v>
      </c>
      <c r="Y5">
        <f t="shared" si="0"/>
        <v>23</v>
      </c>
      <c r="Z5" t="str">
        <f t="shared" si="1"/>
        <v>COSYREL10/10 SE 30RT PB</v>
      </c>
      <c r="AA5">
        <f t="shared" si="2"/>
        <v>2</v>
      </c>
    </row>
    <row r="6" spans="1:27" x14ac:dyDescent="0.25">
      <c r="A6" t="s">
        <v>6</v>
      </c>
      <c r="B6" t="s">
        <v>7</v>
      </c>
      <c r="C6" t="s">
        <v>8</v>
      </c>
      <c r="D6">
        <v>12011718</v>
      </c>
      <c r="E6" s="2" t="s">
        <v>14</v>
      </c>
      <c r="F6">
        <v>0</v>
      </c>
      <c r="G6">
        <v>0</v>
      </c>
      <c r="H6">
        <v>0</v>
      </c>
      <c r="I6">
        <v>0</v>
      </c>
      <c r="J6">
        <v>0</v>
      </c>
      <c r="K6">
        <v>150</v>
      </c>
      <c r="L6">
        <v>150</v>
      </c>
      <c r="M6">
        <v>150</v>
      </c>
      <c r="N6">
        <v>150</v>
      </c>
      <c r="O6">
        <v>150</v>
      </c>
      <c r="P6">
        <v>150</v>
      </c>
      <c r="Q6">
        <v>150</v>
      </c>
      <c r="R6">
        <v>150</v>
      </c>
      <c r="S6">
        <v>150</v>
      </c>
      <c r="T6">
        <v>150</v>
      </c>
      <c r="U6">
        <v>150</v>
      </c>
      <c r="V6">
        <v>150</v>
      </c>
      <c r="W6">
        <v>150</v>
      </c>
      <c r="X6" t="s">
        <v>9</v>
      </c>
      <c r="Y6">
        <f t="shared" si="0"/>
        <v>23</v>
      </c>
      <c r="Z6" t="str">
        <f t="shared" si="1"/>
        <v>COSYREL10/10 SE 30RT PB</v>
      </c>
      <c r="AA6">
        <f t="shared" si="2"/>
        <v>2</v>
      </c>
    </row>
    <row r="7" spans="1:27" x14ac:dyDescent="0.25">
      <c r="A7" t="s">
        <v>6</v>
      </c>
      <c r="B7" t="s">
        <v>7</v>
      </c>
      <c r="C7" t="s">
        <v>8</v>
      </c>
      <c r="D7">
        <v>12005311</v>
      </c>
      <c r="E7" s="2" t="s">
        <v>15</v>
      </c>
      <c r="F7">
        <v>155</v>
      </c>
      <c r="G7">
        <v>70</v>
      </c>
      <c r="H7">
        <v>115</v>
      </c>
      <c r="I7">
        <v>30</v>
      </c>
      <c r="J7">
        <v>120</v>
      </c>
      <c r="K7">
        <v>0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 t="s">
        <v>9</v>
      </c>
      <c r="Y7">
        <f t="shared" si="0"/>
        <v>22</v>
      </c>
      <c r="Z7" t="str">
        <f t="shared" si="1"/>
        <v>COSYREL10/5 SE 30RT PB</v>
      </c>
      <c r="AA7">
        <f t="shared" si="2"/>
        <v>2</v>
      </c>
    </row>
    <row r="8" spans="1:27" x14ac:dyDescent="0.25">
      <c r="A8" t="s">
        <v>6</v>
      </c>
      <c r="B8" t="s">
        <v>7</v>
      </c>
      <c r="C8" t="s">
        <v>8</v>
      </c>
      <c r="D8">
        <v>12011719</v>
      </c>
      <c r="E8" s="2" t="s">
        <v>16</v>
      </c>
      <c r="F8">
        <v>0</v>
      </c>
      <c r="G8">
        <v>0</v>
      </c>
      <c r="H8">
        <v>0</v>
      </c>
      <c r="I8">
        <v>0</v>
      </c>
      <c r="J8">
        <v>0</v>
      </c>
      <c r="K8">
        <v>120</v>
      </c>
      <c r="L8">
        <v>120</v>
      </c>
      <c r="M8">
        <v>120</v>
      </c>
      <c r="N8">
        <v>120</v>
      </c>
      <c r="O8">
        <v>120</v>
      </c>
      <c r="P8">
        <v>120</v>
      </c>
      <c r="Q8">
        <v>120</v>
      </c>
      <c r="R8">
        <v>120</v>
      </c>
      <c r="S8">
        <v>120</v>
      </c>
      <c r="T8">
        <v>120</v>
      </c>
      <c r="U8">
        <v>120</v>
      </c>
      <c r="V8">
        <v>120</v>
      </c>
      <c r="W8">
        <v>120</v>
      </c>
      <c r="X8" t="s">
        <v>9</v>
      </c>
      <c r="Y8">
        <f t="shared" si="0"/>
        <v>22</v>
      </c>
      <c r="Z8" t="str">
        <f t="shared" si="1"/>
        <v>COSYREL10/5 SE 30RT PB</v>
      </c>
      <c r="AA8">
        <f t="shared" si="2"/>
        <v>2</v>
      </c>
    </row>
    <row r="9" spans="1:27" x14ac:dyDescent="0.25">
      <c r="A9" t="s">
        <v>6</v>
      </c>
      <c r="B9" t="s">
        <v>7</v>
      </c>
      <c r="C9" t="s">
        <v>8</v>
      </c>
      <c r="D9">
        <v>12005310</v>
      </c>
      <c r="E9" s="2" t="s">
        <v>17</v>
      </c>
      <c r="F9">
        <v>415</v>
      </c>
      <c r="G9">
        <v>230</v>
      </c>
      <c r="H9">
        <v>150</v>
      </c>
      <c r="I9">
        <v>325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 t="s">
        <v>9</v>
      </c>
      <c r="Y9">
        <f t="shared" si="0"/>
        <v>22</v>
      </c>
      <c r="Z9" t="str">
        <f t="shared" si="1"/>
        <v>COSYREL5/10 SE 30RT PB</v>
      </c>
      <c r="AA9">
        <f t="shared" si="2"/>
        <v>3</v>
      </c>
    </row>
    <row r="10" spans="1:27" x14ac:dyDescent="0.25">
      <c r="A10" t="s">
        <v>6</v>
      </c>
      <c r="B10" t="s">
        <v>7</v>
      </c>
      <c r="C10" t="s">
        <v>8</v>
      </c>
      <c r="D10">
        <v>12011721</v>
      </c>
      <c r="E10" s="2" t="s">
        <v>18</v>
      </c>
      <c r="F10">
        <v>0</v>
      </c>
      <c r="G10">
        <v>0</v>
      </c>
      <c r="H10">
        <v>0</v>
      </c>
      <c r="I10">
        <v>0</v>
      </c>
      <c r="J10">
        <v>320</v>
      </c>
      <c r="K10">
        <v>315</v>
      </c>
      <c r="L10">
        <v>315</v>
      </c>
      <c r="M10">
        <v>315</v>
      </c>
      <c r="N10">
        <v>315</v>
      </c>
      <c r="O10">
        <v>315</v>
      </c>
      <c r="P10">
        <v>315</v>
      </c>
      <c r="Q10">
        <v>315</v>
      </c>
      <c r="R10">
        <v>315</v>
      </c>
      <c r="S10">
        <v>315</v>
      </c>
      <c r="T10">
        <v>315</v>
      </c>
      <c r="U10">
        <v>315</v>
      </c>
      <c r="V10">
        <v>315</v>
      </c>
      <c r="W10">
        <v>315</v>
      </c>
      <c r="X10" t="s">
        <v>9</v>
      </c>
      <c r="Y10">
        <f t="shared" si="0"/>
        <v>22</v>
      </c>
      <c r="Z10" t="str">
        <f t="shared" si="1"/>
        <v>COSYREL5/10 SE 30RT PB</v>
      </c>
      <c r="AA10">
        <f t="shared" si="2"/>
        <v>3</v>
      </c>
    </row>
    <row r="11" spans="1:27" x14ac:dyDescent="0.25">
      <c r="A11" t="s">
        <v>6</v>
      </c>
      <c r="B11" t="s">
        <v>7</v>
      </c>
      <c r="C11" t="s">
        <v>8</v>
      </c>
      <c r="D11">
        <v>12005313</v>
      </c>
      <c r="E11" s="2" t="s">
        <v>19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 t="s">
        <v>9</v>
      </c>
      <c r="Y11">
        <f t="shared" si="0"/>
        <v>22</v>
      </c>
      <c r="Z11" t="str">
        <f t="shared" si="1"/>
        <v>COSYREL5/10 SE 30RT PB</v>
      </c>
      <c r="AA11">
        <f t="shared" si="2"/>
        <v>3</v>
      </c>
    </row>
    <row r="12" spans="1:27" x14ac:dyDescent="0.25">
      <c r="A12" t="s">
        <v>6</v>
      </c>
      <c r="B12" t="s">
        <v>7</v>
      </c>
      <c r="C12" t="s">
        <v>8</v>
      </c>
      <c r="D12">
        <v>12005309</v>
      </c>
      <c r="E12" s="2" t="s">
        <v>20</v>
      </c>
      <c r="F12">
        <v>915</v>
      </c>
      <c r="G12">
        <v>570</v>
      </c>
      <c r="H12">
        <v>540</v>
      </c>
      <c r="I12">
        <v>315</v>
      </c>
      <c r="J12">
        <v>0</v>
      </c>
      <c r="K12">
        <v>0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 t="s">
        <v>9</v>
      </c>
      <c r="Y12">
        <f t="shared" si="0"/>
        <v>21</v>
      </c>
      <c r="Z12" t="str">
        <f t="shared" si="1"/>
        <v>COSYREL5/5 SE 30RT PB</v>
      </c>
      <c r="AA12">
        <f t="shared" si="2"/>
        <v>3</v>
      </c>
    </row>
    <row r="13" spans="1:27" x14ac:dyDescent="0.25">
      <c r="A13" t="s">
        <v>6</v>
      </c>
      <c r="B13" t="s">
        <v>7</v>
      </c>
      <c r="C13" t="s">
        <v>8</v>
      </c>
      <c r="D13">
        <v>12011720</v>
      </c>
      <c r="E13" s="2" t="s">
        <v>21</v>
      </c>
      <c r="F13">
        <v>0</v>
      </c>
      <c r="G13">
        <v>0</v>
      </c>
      <c r="H13">
        <v>0</v>
      </c>
      <c r="I13">
        <v>0</v>
      </c>
      <c r="J13">
        <v>680</v>
      </c>
      <c r="K13">
        <v>680</v>
      </c>
      <c r="L13">
        <v>680</v>
      </c>
      <c r="M13">
        <v>680</v>
      </c>
      <c r="N13">
        <v>680</v>
      </c>
      <c r="O13">
        <v>680</v>
      </c>
      <c r="P13">
        <v>680</v>
      </c>
      <c r="Q13">
        <v>680</v>
      </c>
      <c r="R13">
        <v>680</v>
      </c>
      <c r="S13">
        <v>680</v>
      </c>
      <c r="T13">
        <v>680</v>
      </c>
      <c r="U13">
        <v>680</v>
      </c>
      <c r="V13">
        <v>680</v>
      </c>
      <c r="W13">
        <v>680</v>
      </c>
      <c r="X13" t="s">
        <v>9</v>
      </c>
      <c r="Y13">
        <f t="shared" si="0"/>
        <v>21</v>
      </c>
      <c r="Z13" t="str">
        <f t="shared" si="1"/>
        <v>COSYREL5/5 SE 30RT PB</v>
      </c>
      <c r="AA13">
        <f t="shared" si="2"/>
        <v>3</v>
      </c>
    </row>
    <row r="14" spans="1:27" x14ac:dyDescent="0.25">
      <c r="A14" t="s">
        <v>6</v>
      </c>
      <c r="B14" t="s">
        <v>7</v>
      </c>
      <c r="C14" t="s">
        <v>8</v>
      </c>
      <c r="D14">
        <v>12005312</v>
      </c>
      <c r="E14" s="2" t="s">
        <v>22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 t="s">
        <v>9</v>
      </c>
      <c r="Y14">
        <f t="shared" si="0"/>
        <v>21</v>
      </c>
      <c r="Z14" t="str">
        <f t="shared" si="1"/>
        <v>COSYREL5/5 SE 30RT PB</v>
      </c>
      <c r="AA14">
        <f t="shared" si="2"/>
        <v>3</v>
      </c>
    </row>
    <row r="15" spans="1:27" x14ac:dyDescent="0.25">
      <c r="A15" t="s">
        <v>6</v>
      </c>
      <c r="B15" t="s">
        <v>7</v>
      </c>
      <c r="C15" t="s">
        <v>8</v>
      </c>
      <c r="D15">
        <v>12001552</v>
      </c>
      <c r="E15" s="2" t="s">
        <v>23</v>
      </c>
      <c r="F15">
        <v>720</v>
      </c>
      <c r="G15">
        <v>710</v>
      </c>
      <c r="H15">
        <v>800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 t="s">
        <v>9</v>
      </c>
      <c r="Y15">
        <f t="shared" si="0"/>
        <v>23</v>
      </c>
      <c r="Z15" t="str">
        <f t="shared" si="1"/>
        <v>COVERAM10/10 SE 30TB PB</v>
      </c>
      <c r="AA15">
        <f t="shared" si="2"/>
        <v>2</v>
      </c>
    </row>
    <row r="16" spans="1:27" x14ac:dyDescent="0.25">
      <c r="A16" t="s">
        <v>6</v>
      </c>
      <c r="B16" t="s">
        <v>7</v>
      </c>
      <c r="C16" t="s">
        <v>8</v>
      </c>
      <c r="D16">
        <v>12001377</v>
      </c>
      <c r="E16" s="2" t="s">
        <v>24</v>
      </c>
      <c r="F16">
        <v>0</v>
      </c>
      <c r="G16">
        <v>0</v>
      </c>
      <c r="H16">
        <v>60</v>
      </c>
      <c r="I16">
        <v>1050</v>
      </c>
      <c r="J16">
        <v>1285</v>
      </c>
      <c r="K16">
        <v>865</v>
      </c>
      <c r="L16">
        <v>865</v>
      </c>
      <c r="M16">
        <v>865</v>
      </c>
      <c r="N16">
        <v>865</v>
      </c>
      <c r="O16">
        <v>865</v>
      </c>
      <c r="P16">
        <v>865</v>
      </c>
      <c r="Q16">
        <v>865</v>
      </c>
      <c r="R16">
        <v>865</v>
      </c>
      <c r="S16">
        <v>865</v>
      </c>
      <c r="T16">
        <v>865</v>
      </c>
      <c r="U16">
        <v>865</v>
      </c>
      <c r="V16">
        <v>865</v>
      </c>
      <c r="W16">
        <v>865</v>
      </c>
      <c r="X16" t="s">
        <v>9</v>
      </c>
      <c r="Y16">
        <f t="shared" si="0"/>
        <v>23</v>
      </c>
      <c r="Z16" t="str">
        <f t="shared" si="1"/>
        <v>COVERAM10/10 SE 30TB PB</v>
      </c>
      <c r="AA16">
        <f t="shared" si="2"/>
        <v>2</v>
      </c>
    </row>
    <row r="17" spans="1:27" x14ac:dyDescent="0.25">
      <c r="A17" t="s">
        <v>6</v>
      </c>
      <c r="B17" t="s">
        <v>7</v>
      </c>
      <c r="C17" t="s">
        <v>8</v>
      </c>
      <c r="D17">
        <v>12001554</v>
      </c>
      <c r="E17" s="2" t="s">
        <v>25</v>
      </c>
      <c r="F17">
        <v>1175</v>
      </c>
      <c r="G17">
        <v>1850</v>
      </c>
      <c r="H17">
        <v>660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 t="s">
        <v>9</v>
      </c>
      <c r="Y17">
        <f t="shared" si="0"/>
        <v>22</v>
      </c>
      <c r="Z17" t="str">
        <f t="shared" si="1"/>
        <v>COVERAM10/5 SE 30TB PB</v>
      </c>
      <c r="AA17">
        <f t="shared" si="2"/>
        <v>3</v>
      </c>
    </row>
    <row r="18" spans="1:27" x14ac:dyDescent="0.25">
      <c r="A18" t="s">
        <v>6</v>
      </c>
      <c r="B18" t="s">
        <v>7</v>
      </c>
      <c r="C18" t="s">
        <v>8</v>
      </c>
      <c r="D18">
        <v>12001145</v>
      </c>
      <c r="E18" s="2" t="s">
        <v>26</v>
      </c>
      <c r="F18">
        <v>0</v>
      </c>
      <c r="G18">
        <v>0</v>
      </c>
      <c r="H18">
        <v>50</v>
      </c>
      <c r="I18">
        <v>1480</v>
      </c>
      <c r="J18">
        <v>1900</v>
      </c>
      <c r="K18">
        <v>1280</v>
      </c>
      <c r="L18">
        <v>1280</v>
      </c>
      <c r="M18">
        <v>1280</v>
      </c>
      <c r="N18">
        <v>1280</v>
      </c>
      <c r="O18">
        <v>1280</v>
      </c>
      <c r="P18">
        <v>1280</v>
      </c>
      <c r="Q18">
        <v>1280</v>
      </c>
      <c r="R18">
        <v>1280</v>
      </c>
      <c r="S18">
        <v>1280</v>
      </c>
      <c r="T18">
        <v>1280</v>
      </c>
      <c r="U18">
        <v>1280</v>
      </c>
      <c r="V18">
        <v>1280</v>
      </c>
      <c r="W18">
        <v>1280</v>
      </c>
      <c r="X18" t="s">
        <v>9</v>
      </c>
      <c r="Y18">
        <f t="shared" si="0"/>
        <v>22</v>
      </c>
      <c r="Z18" t="str">
        <f t="shared" si="1"/>
        <v>COVERAM10/5 SE 30TB PB</v>
      </c>
      <c r="AA18">
        <f t="shared" si="2"/>
        <v>3</v>
      </c>
    </row>
    <row r="19" spans="1:27" x14ac:dyDescent="0.25">
      <c r="A19" t="s">
        <v>6</v>
      </c>
      <c r="B19" t="s">
        <v>7</v>
      </c>
      <c r="C19" t="s">
        <v>8</v>
      </c>
      <c r="D19">
        <v>12001555</v>
      </c>
      <c r="E19" s="2" t="s">
        <v>27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 t="s">
        <v>9</v>
      </c>
      <c r="Y19">
        <f t="shared" si="0"/>
        <v>22</v>
      </c>
      <c r="Z19" t="str">
        <f t="shared" si="1"/>
        <v>COVERAM10/5 SE 30TB PB</v>
      </c>
      <c r="AA19">
        <f t="shared" si="2"/>
        <v>3</v>
      </c>
    </row>
    <row r="20" spans="1:27" x14ac:dyDescent="0.25">
      <c r="A20" t="s">
        <v>6</v>
      </c>
      <c r="B20" t="s">
        <v>7</v>
      </c>
      <c r="C20" t="s">
        <v>8</v>
      </c>
      <c r="D20">
        <v>12001556</v>
      </c>
      <c r="E20" s="2" t="s">
        <v>28</v>
      </c>
      <c r="F20">
        <v>105</v>
      </c>
      <c r="G20">
        <v>110</v>
      </c>
      <c r="H20">
        <v>130</v>
      </c>
      <c r="I20">
        <v>210</v>
      </c>
      <c r="J20">
        <v>255</v>
      </c>
      <c r="K20">
        <v>165</v>
      </c>
      <c r="L20">
        <v>165</v>
      </c>
      <c r="M20">
        <v>165</v>
      </c>
      <c r="N20">
        <v>165</v>
      </c>
      <c r="O20">
        <v>165</v>
      </c>
      <c r="P20">
        <v>165</v>
      </c>
      <c r="Q20">
        <v>165</v>
      </c>
      <c r="R20">
        <v>165</v>
      </c>
      <c r="S20">
        <v>165</v>
      </c>
      <c r="T20">
        <v>165</v>
      </c>
      <c r="U20">
        <v>165</v>
      </c>
      <c r="V20">
        <v>165</v>
      </c>
      <c r="W20">
        <v>165</v>
      </c>
      <c r="X20" t="s">
        <v>9</v>
      </c>
      <c r="Y20">
        <f t="shared" si="0"/>
        <v>22</v>
      </c>
      <c r="Z20" t="str">
        <f t="shared" si="1"/>
        <v>COVERAM5/10 SE 30TB PB</v>
      </c>
      <c r="AA20">
        <f t="shared" si="2"/>
        <v>2</v>
      </c>
    </row>
    <row r="21" spans="1:27" x14ac:dyDescent="0.25">
      <c r="A21" t="s">
        <v>6</v>
      </c>
      <c r="B21" t="s">
        <v>7</v>
      </c>
      <c r="C21" t="s">
        <v>8</v>
      </c>
      <c r="D21">
        <v>12001376</v>
      </c>
      <c r="E21" s="2" t="s">
        <v>29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v>165</v>
      </c>
      <c r="O21">
        <v>165</v>
      </c>
      <c r="P21">
        <v>165</v>
      </c>
      <c r="Q21">
        <v>165</v>
      </c>
      <c r="R21">
        <v>165</v>
      </c>
      <c r="S21">
        <v>165</v>
      </c>
      <c r="T21">
        <v>165</v>
      </c>
      <c r="U21">
        <v>165</v>
      </c>
      <c r="V21">
        <v>165</v>
      </c>
      <c r="W21">
        <v>0</v>
      </c>
      <c r="X21" t="s">
        <v>9</v>
      </c>
      <c r="Y21">
        <f t="shared" si="0"/>
        <v>22</v>
      </c>
      <c r="Z21" t="str">
        <f t="shared" si="1"/>
        <v>COVERAM5/10 SE 30TB PB</v>
      </c>
      <c r="AA21">
        <f t="shared" si="2"/>
        <v>2</v>
      </c>
    </row>
    <row r="22" spans="1:27" x14ac:dyDescent="0.25">
      <c r="A22" t="s">
        <v>6</v>
      </c>
      <c r="B22" t="s">
        <v>7</v>
      </c>
      <c r="C22" t="s">
        <v>8</v>
      </c>
      <c r="D22">
        <v>12001558</v>
      </c>
      <c r="E22" s="2" t="s">
        <v>30</v>
      </c>
      <c r="F22">
        <v>600</v>
      </c>
      <c r="G22">
        <v>1770</v>
      </c>
      <c r="H22">
        <v>120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 t="s">
        <v>9</v>
      </c>
      <c r="Y22">
        <f t="shared" si="0"/>
        <v>21</v>
      </c>
      <c r="Z22" t="str">
        <f t="shared" si="1"/>
        <v>COVERAM5/5 SE 30TB PB</v>
      </c>
      <c r="AA22">
        <f t="shared" si="2"/>
        <v>2</v>
      </c>
    </row>
    <row r="23" spans="1:27" x14ac:dyDescent="0.25">
      <c r="A23" t="s">
        <v>6</v>
      </c>
      <c r="B23" t="s">
        <v>7</v>
      </c>
      <c r="C23" t="s">
        <v>8</v>
      </c>
      <c r="D23">
        <v>12001144</v>
      </c>
      <c r="E23" s="2" t="s">
        <v>31</v>
      </c>
      <c r="F23">
        <v>0</v>
      </c>
      <c r="G23">
        <v>0</v>
      </c>
      <c r="H23">
        <v>800</v>
      </c>
      <c r="I23">
        <v>2370</v>
      </c>
      <c r="J23">
        <v>3270</v>
      </c>
      <c r="K23">
        <v>2080</v>
      </c>
      <c r="L23">
        <v>2080</v>
      </c>
      <c r="M23">
        <v>2080</v>
      </c>
      <c r="N23">
        <v>2080</v>
      </c>
      <c r="O23">
        <v>2080</v>
      </c>
      <c r="P23">
        <v>2080</v>
      </c>
      <c r="Q23">
        <v>2080</v>
      </c>
      <c r="R23">
        <v>2080</v>
      </c>
      <c r="S23">
        <v>2080</v>
      </c>
      <c r="T23">
        <v>2080</v>
      </c>
      <c r="U23">
        <v>2080</v>
      </c>
      <c r="V23">
        <v>2080</v>
      </c>
      <c r="W23">
        <v>2080</v>
      </c>
      <c r="X23" t="s">
        <v>9</v>
      </c>
      <c r="Y23">
        <f t="shared" si="0"/>
        <v>21</v>
      </c>
      <c r="Z23" t="str">
        <f t="shared" si="1"/>
        <v>COVERAM5/5 SE 30TB PB</v>
      </c>
      <c r="AA23">
        <f t="shared" si="2"/>
        <v>2</v>
      </c>
    </row>
    <row r="24" spans="1:27" x14ac:dyDescent="0.25">
      <c r="A24" t="s">
        <v>6</v>
      </c>
      <c r="B24" t="s">
        <v>7</v>
      </c>
      <c r="C24" t="s">
        <v>8</v>
      </c>
      <c r="D24">
        <v>12000939</v>
      </c>
      <c r="E24" s="2" t="s">
        <v>32</v>
      </c>
      <c r="F24">
        <v>2155</v>
      </c>
      <c r="G24">
        <v>840</v>
      </c>
      <c r="H24">
        <v>655</v>
      </c>
      <c r="I24">
        <v>645</v>
      </c>
      <c r="J24">
        <v>615</v>
      </c>
      <c r="K24">
        <v>670</v>
      </c>
      <c r="L24">
        <v>670</v>
      </c>
      <c r="M24">
        <v>670</v>
      </c>
      <c r="N24">
        <v>670</v>
      </c>
      <c r="O24">
        <v>670</v>
      </c>
      <c r="P24">
        <v>670</v>
      </c>
      <c r="Q24">
        <v>670</v>
      </c>
      <c r="R24">
        <v>670</v>
      </c>
      <c r="S24">
        <v>670</v>
      </c>
      <c r="T24">
        <v>670</v>
      </c>
      <c r="U24">
        <v>670</v>
      </c>
      <c r="V24">
        <v>670</v>
      </c>
      <c r="W24">
        <v>670</v>
      </c>
      <c r="X24" t="s">
        <v>9</v>
      </c>
      <c r="Y24">
        <f t="shared" si="0"/>
        <v>21</v>
      </c>
      <c r="Z24" t="str">
        <f t="shared" si="1"/>
        <v>COVERSYL10 SE 30RT PB</v>
      </c>
      <c r="AA24">
        <f t="shared" si="2"/>
        <v>1</v>
      </c>
    </row>
    <row r="25" spans="1:27" x14ac:dyDescent="0.25">
      <c r="A25" t="s">
        <v>6</v>
      </c>
      <c r="B25" t="s">
        <v>7</v>
      </c>
      <c r="C25" t="s">
        <v>8</v>
      </c>
      <c r="D25">
        <v>12000938</v>
      </c>
      <c r="E25" s="2" t="s">
        <v>33</v>
      </c>
      <c r="F25">
        <v>5140</v>
      </c>
      <c r="G25">
        <v>1535</v>
      </c>
      <c r="H25">
        <v>1950</v>
      </c>
      <c r="I25">
        <v>1900</v>
      </c>
      <c r="J25">
        <v>1765</v>
      </c>
      <c r="K25">
        <v>1780</v>
      </c>
      <c r="L25">
        <v>1780</v>
      </c>
      <c r="M25">
        <v>1780</v>
      </c>
      <c r="N25">
        <v>1780</v>
      </c>
      <c r="O25">
        <v>1780</v>
      </c>
      <c r="P25">
        <v>1780</v>
      </c>
      <c r="Q25">
        <v>1780</v>
      </c>
      <c r="R25">
        <v>1780</v>
      </c>
      <c r="S25">
        <v>1780</v>
      </c>
      <c r="T25">
        <v>1780</v>
      </c>
      <c r="U25">
        <v>1780</v>
      </c>
      <c r="V25">
        <v>1780</v>
      </c>
      <c r="W25">
        <v>1780</v>
      </c>
      <c r="X25" t="s">
        <v>9</v>
      </c>
      <c r="Y25">
        <f t="shared" si="0"/>
        <v>20</v>
      </c>
      <c r="Z25" t="str">
        <f t="shared" si="1"/>
        <v>COVERSYL5 SE 30RT PB</v>
      </c>
      <c r="AA25">
        <f t="shared" si="2"/>
        <v>1</v>
      </c>
    </row>
    <row r="26" spans="1:27" x14ac:dyDescent="0.25">
      <c r="A26" t="s">
        <v>6</v>
      </c>
      <c r="B26" t="s">
        <v>7</v>
      </c>
      <c r="C26" t="s">
        <v>8</v>
      </c>
      <c r="D26">
        <v>12010324</v>
      </c>
      <c r="E26" s="2" t="s">
        <v>34</v>
      </c>
      <c r="F26">
        <v>495</v>
      </c>
      <c r="G26">
        <v>90</v>
      </c>
      <c r="H26">
        <v>200</v>
      </c>
      <c r="I26">
        <v>460</v>
      </c>
      <c r="J26">
        <v>240</v>
      </c>
      <c r="K26">
        <v>1350</v>
      </c>
      <c r="L26">
        <v>1150</v>
      </c>
      <c r="M26">
        <v>1000</v>
      </c>
      <c r="N26">
        <v>1500</v>
      </c>
      <c r="O26">
        <v>2200</v>
      </c>
      <c r="P26">
        <v>100</v>
      </c>
      <c r="Q26">
        <v>1750</v>
      </c>
      <c r="R26">
        <v>1300</v>
      </c>
      <c r="S26">
        <v>1300</v>
      </c>
      <c r="T26">
        <v>1300</v>
      </c>
      <c r="U26">
        <v>1300</v>
      </c>
      <c r="V26">
        <v>1300</v>
      </c>
      <c r="W26">
        <v>1300</v>
      </c>
      <c r="X26" t="s">
        <v>9</v>
      </c>
      <c r="Y26">
        <f t="shared" si="0"/>
        <v>20</v>
      </c>
      <c r="Z26" t="str">
        <f t="shared" si="1"/>
        <v>DAFLON500 SE 36RT BP</v>
      </c>
      <c r="AA26">
        <f t="shared" si="2"/>
        <v>1</v>
      </c>
    </row>
    <row r="27" spans="1:27" x14ac:dyDescent="0.25">
      <c r="A27" t="s">
        <v>6</v>
      </c>
      <c r="B27" t="s">
        <v>7</v>
      </c>
      <c r="C27" t="s">
        <v>8</v>
      </c>
      <c r="D27">
        <v>12010272</v>
      </c>
      <c r="E27" s="2" t="s">
        <v>35</v>
      </c>
      <c r="F27">
        <v>2290</v>
      </c>
      <c r="G27">
        <v>3270</v>
      </c>
      <c r="H27">
        <v>1120</v>
      </c>
      <c r="I27">
        <v>860</v>
      </c>
      <c r="J27">
        <v>0</v>
      </c>
      <c r="K27">
        <v>1020</v>
      </c>
      <c r="L27">
        <v>1200</v>
      </c>
      <c r="M27">
        <v>2700</v>
      </c>
      <c r="N27">
        <v>2300</v>
      </c>
      <c r="O27">
        <v>2250</v>
      </c>
      <c r="P27">
        <v>2100</v>
      </c>
      <c r="Q27">
        <v>2100</v>
      </c>
      <c r="R27">
        <v>2100</v>
      </c>
      <c r="S27">
        <v>2100</v>
      </c>
      <c r="T27">
        <v>2100</v>
      </c>
      <c r="U27">
        <v>2100</v>
      </c>
      <c r="V27">
        <v>2100</v>
      </c>
      <c r="W27">
        <v>2100</v>
      </c>
      <c r="X27" t="s">
        <v>9</v>
      </c>
      <c r="Y27">
        <f t="shared" si="0"/>
        <v>20</v>
      </c>
      <c r="Z27" t="str">
        <f t="shared" si="1"/>
        <v>DAFLON500 SE 60RT BP</v>
      </c>
      <c r="AA27">
        <f t="shared" si="2"/>
        <v>1</v>
      </c>
    </row>
    <row r="28" spans="1:27" x14ac:dyDescent="0.25">
      <c r="A28" t="s">
        <v>6</v>
      </c>
      <c r="B28" t="s">
        <v>7</v>
      </c>
      <c r="C28" t="s">
        <v>8</v>
      </c>
      <c r="D28">
        <v>12002093</v>
      </c>
      <c r="E28" s="2" t="s">
        <v>36</v>
      </c>
      <c r="F28">
        <v>11350</v>
      </c>
      <c r="G28">
        <v>6865</v>
      </c>
      <c r="H28">
        <v>9000</v>
      </c>
      <c r="I28">
        <v>9565</v>
      </c>
      <c r="J28">
        <v>14280</v>
      </c>
      <c r="K28">
        <v>9160</v>
      </c>
      <c r="L28">
        <v>9160</v>
      </c>
      <c r="M28">
        <v>9160</v>
      </c>
      <c r="N28">
        <v>9160</v>
      </c>
      <c r="O28">
        <v>9160</v>
      </c>
      <c r="P28">
        <v>9160</v>
      </c>
      <c r="Q28">
        <v>9160</v>
      </c>
      <c r="R28">
        <v>9160</v>
      </c>
      <c r="S28">
        <v>9160</v>
      </c>
      <c r="T28">
        <v>9160</v>
      </c>
      <c r="U28">
        <v>9160</v>
      </c>
      <c r="V28">
        <v>9160</v>
      </c>
      <c r="W28">
        <v>9160</v>
      </c>
      <c r="X28" t="s">
        <v>9</v>
      </c>
      <c r="Y28">
        <f t="shared" si="0"/>
        <v>25</v>
      </c>
      <c r="Z28" t="str">
        <f t="shared" si="1"/>
        <v>DIAMICRON MR60 SE 30TB BP</v>
      </c>
      <c r="AA28">
        <f t="shared" si="2"/>
        <v>2</v>
      </c>
    </row>
    <row r="29" spans="1:27" x14ac:dyDescent="0.25">
      <c r="A29" t="s">
        <v>6</v>
      </c>
      <c r="B29" t="s">
        <v>7</v>
      </c>
      <c r="C29" t="s">
        <v>8</v>
      </c>
      <c r="D29">
        <v>12002094</v>
      </c>
      <c r="E29" s="2" t="s">
        <v>37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 t="s">
        <v>9</v>
      </c>
      <c r="Y29">
        <f t="shared" si="0"/>
        <v>25</v>
      </c>
      <c r="Z29" t="str">
        <f t="shared" si="1"/>
        <v>DIAMICRON MR60 SE 30TB BP</v>
      </c>
      <c r="AA29">
        <f t="shared" si="2"/>
        <v>2</v>
      </c>
    </row>
    <row r="30" spans="1:27" x14ac:dyDescent="0.25">
      <c r="A30" t="s">
        <v>6</v>
      </c>
      <c r="B30" t="s">
        <v>7</v>
      </c>
      <c r="C30" t="s">
        <v>8</v>
      </c>
      <c r="D30">
        <v>12000650</v>
      </c>
      <c r="E30" s="2" t="s">
        <v>38</v>
      </c>
      <c r="F30">
        <v>1755</v>
      </c>
      <c r="G30">
        <v>2160</v>
      </c>
      <c r="H30">
        <v>1260</v>
      </c>
      <c r="I30">
        <v>1975</v>
      </c>
      <c r="J30">
        <v>1560</v>
      </c>
      <c r="K30">
        <v>1650</v>
      </c>
      <c r="L30">
        <v>1650</v>
      </c>
      <c r="M30">
        <v>1650</v>
      </c>
      <c r="N30">
        <v>1650</v>
      </c>
      <c r="O30">
        <v>1650</v>
      </c>
      <c r="P30">
        <v>1650</v>
      </c>
      <c r="Q30">
        <v>1650</v>
      </c>
      <c r="R30">
        <v>1650</v>
      </c>
      <c r="S30">
        <v>1650</v>
      </c>
      <c r="T30">
        <v>1650</v>
      </c>
      <c r="U30">
        <v>1650</v>
      </c>
      <c r="V30">
        <v>1650</v>
      </c>
      <c r="W30">
        <v>1650</v>
      </c>
      <c r="X30" t="s">
        <v>9</v>
      </c>
      <c r="Y30">
        <f t="shared" si="0"/>
        <v>20</v>
      </c>
      <c r="Z30" t="str">
        <f t="shared" si="1"/>
        <v>FLUDEX1,5 SE 30PR BP</v>
      </c>
      <c r="AA30">
        <f t="shared" si="2"/>
        <v>2</v>
      </c>
    </row>
    <row r="31" spans="1:27" x14ac:dyDescent="0.25">
      <c r="A31" t="s">
        <v>6</v>
      </c>
      <c r="B31" t="s">
        <v>7</v>
      </c>
      <c r="C31" t="s">
        <v>8</v>
      </c>
      <c r="D31">
        <v>12000649</v>
      </c>
      <c r="E31" s="2" t="s">
        <v>39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 t="s">
        <v>9</v>
      </c>
      <c r="Y31">
        <f t="shared" si="0"/>
        <v>20</v>
      </c>
      <c r="Z31" t="str">
        <f t="shared" si="1"/>
        <v>FLUDEX1,5 SE 30PR BP</v>
      </c>
      <c r="AA31">
        <f t="shared" si="2"/>
        <v>2</v>
      </c>
    </row>
    <row r="32" spans="1:27" x14ac:dyDescent="0.25">
      <c r="A32" t="s">
        <v>6</v>
      </c>
      <c r="B32" t="s">
        <v>7</v>
      </c>
      <c r="C32" t="s">
        <v>8</v>
      </c>
      <c r="D32">
        <v>12011558</v>
      </c>
      <c r="E32" s="2" t="s">
        <v>40</v>
      </c>
      <c r="F32">
        <v>0</v>
      </c>
      <c r="G32">
        <v>2000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v>0</v>
      </c>
      <c r="O32">
        <v>0</v>
      </c>
      <c r="P32">
        <v>0</v>
      </c>
      <c r="Q32">
        <v>2000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 t="s">
        <v>9</v>
      </c>
      <c r="Y32">
        <f t="shared" si="0"/>
        <v>24</v>
      </c>
      <c r="Z32" t="str">
        <f t="shared" si="1"/>
        <v>LIPOCOMB10/10 ES 30CS BP</v>
      </c>
      <c r="AA32">
        <f t="shared" si="2"/>
        <v>2</v>
      </c>
    </row>
    <row r="33" spans="1:27" x14ac:dyDescent="0.25">
      <c r="A33" t="s">
        <v>6</v>
      </c>
      <c r="B33" t="s">
        <v>7</v>
      </c>
      <c r="C33" t="s">
        <v>8</v>
      </c>
      <c r="D33">
        <v>12005239</v>
      </c>
      <c r="E33" s="2" t="s">
        <v>41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 t="s">
        <v>9</v>
      </c>
      <c r="Y33">
        <f t="shared" si="0"/>
        <v>24</v>
      </c>
      <c r="Z33" t="str">
        <f t="shared" si="1"/>
        <v>LIPOCOMB10/10 ES 30CS BP</v>
      </c>
      <c r="AA33">
        <f t="shared" si="2"/>
        <v>2</v>
      </c>
    </row>
    <row r="34" spans="1:27" x14ac:dyDescent="0.25">
      <c r="A34" t="s">
        <v>6</v>
      </c>
      <c r="B34" t="s">
        <v>7</v>
      </c>
      <c r="C34" t="s">
        <v>8</v>
      </c>
      <c r="D34">
        <v>12011559</v>
      </c>
      <c r="E34" s="2" t="s">
        <v>42</v>
      </c>
      <c r="F34">
        <v>2000</v>
      </c>
      <c r="G34">
        <v>0</v>
      </c>
      <c r="H34">
        <v>0</v>
      </c>
      <c r="I34">
        <v>0</v>
      </c>
      <c r="J34">
        <v>0</v>
      </c>
      <c r="K34">
        <v>2000</v>
      </c>
      <c r="L34">
        <v>0</v>
      </c>
      <c r="M34">
        <v>0</v>
      </c>
      <c r="N34">
        <v>0</v>
      </c>
      <c r="O34">
        <v>0</v>
      </c>
      <c r="P34">
        <v>0</v>
      </c>
      <c r="Q34">
        <v>0</v>
      </c>
      <c r="R34">
        <v>2000</v>
      </c>
      <c r="S34">
        <v>0</v>
      </c>
      <c r="T34">
        <v>0</v>
      </c>
      <c r="U34">
        <v>0</v>
      </c>
      <c r="V34">
        <v>0</v>
      </c>
      <c r="W34">
        <v>0</v>
      </c>
      <c r="X34" t="s">
        <v>9</v>
      </c>
      <c r="Y34">
        <f t="shared" si="0"/>
        <v>24</v>
      </c>
      <c r="Z34" t="str">
        <f t="shared" si="1"/>
        <v>LIPOCOMB20/10 ES 30CS BP</v>
      </c>
      <c r="AA34">
        <f t="shared" si="2"/>
        <v>2</v>
      </c>
    </row>
    <row r="35" spans="1:27" x14ac:dyDescent="0.25">
      <c r="A35" t="s">
        <v>6</v>
      </c>
      <c r="B35" t="s">
        <v>7</v>
      </c>
      <c r="C35" t="s">
        <v>8</v>
      </c>
      <c r="D35">
        <v>12005240</v>
      </c>
      <c r="E35" s="2" t="s">
        <v>43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 t="s">
        <v>9</v>
      </c>
      <c r="Y35">
        <f t="shared" si="0"/>
        <v>24</v>
      </c>
      <c r="Z35" t="str">
        <f t="shared" si="1"/>
        <v>LIPOCOMB20/10 ES 30CS BP</v>
      </c>
      <c r="AA35">
        <f t="shared" si="2"/>
        <v>2</v>
      </c>
    </row>
    <row r="36" spans="1:27" x14ac:dyDescent="0.25">
      <c r="A36" t="s">
        <v>6</v>
      </c>
      <c r="B36" t="s">
        <v>7</v>
      </c>
      <c r="C36" t="s">
        <v>8</v>
      </c>
      <c r="D36">
        <v>12011134</v>
      </c>
      <c r="E36" s="2" t="s">
        <v>44</v>
      </c>
      <c r="F36">
        <v>0</v>
      </c>
      <c r="G36">
        <v>0</v>
      </c>
      <c r="H36">
        <v>15</v>
      </c>
      <c r="I36">
        <v>0</v>
      </c>
      <c r="J36">
        <v>0</v>
      </c>
      <c r="K36">
        <v>0</v>
      </c>
      <c r="L36">
        <v>15</v>
      </c>
      <c r="M36">
        <v>0</v>
      </c>
      <c r="N36">
        <v>0</v>
      </c>
      <c r="O36">
        <v>15</v>
      </c>
      <c r="P36">
        <v>0</v>
      </c>
      <c r="Q36">
        <v>0</v>
      </c>
      <c r="R36">
        <v>15</v>
      </c>
      <c r="S36">
        <v>0</v>
      </c>
      <c r="T36">
        <v>0</v>
      </c>
      <c r="U36">
        <v>15</v>
      </c>
      <c r="V36">
        <v>0</v>
      </c>
      <c r="W36">
        <v>0</v>
      </c>
      <c r="X36" t="s">
        <v>9</v>
      </c>
      <c r="Y36">
        <f t="shared" si="0"/>
        <v>25</v>
      </c>
      <c r="Z36" t="str">
        <f t="shared" si="1"/>
        <v>LONSURF15/6,14 SE 60TB BA</v>
      </c>
      <c r="AA36">
        <f t="shared" si="2"/>
        <v>2</v>
      </c>
    </row>
    <row r="37" spans="1:27" x14ac:dyDescent="0.25">
      <c r="A37" t="s">
        <v>6</v>
      </c>
      <c r="B37" t="s">
        <v>7</v>
      </c>
      <c r="C37" t="s">
        <v>8</v>
      </c>
      <c r="D37">
        <v>12005791</v>
      </c>
      <c r="E37" s="2" t="s">
        <v>45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 t="s">
        <v>9</v>
      </c>
      <c r="Y37">
        <f t="shared" si="0"/>
        <v>25</v>
      </c>
      <c r="Z37" t="str">
        <f t="shared" si="1"/>
        <v>LONSURF15/6,14 SE 60TB BA</v>
      </c>
      <c r="AA37">
        <f t="shared" si="2"/>
        <v>2</v>
      </c>
    </row>
    <row r="38" spans="1:27" x14ac:dyDescent="0.25">
      <c r="A38" t="s">
        <v>6</v>
      </c>
      <c r="B38" t="s">
        <v>7</v>
      </c>
      <c r="C38" t="s">
        <v>8</v>
      </c>
      <c r="D38">
        <v>12011138</v>
      </c>
      <c r="E38" s="2" t="s">
        <v>46</v>
      </c>
      <c r="F38">
        <v>0</v>
      </c>
      <c r="G38">
        <v>0</v>
      </c>
      <c r="H38">
        <v>40</v>
      </c>
      <c r="I38">
        <v>0</v>
      </c>
      <c r="J38">
        <v>0</v>
      </c>
      <c r="K38">
        <v>40</v>
      </c>
      <c r="L38">
        <v>0</v>
      </c>
      <c r="M38">
        <v>0</v>
      </c>
      <c r="N38">
        <v>0</v>
      </c>
      <c r="O38">
        <v>40</v>
      </c>
      <c r="P38">
        <v>0</v>
      </c>
      <c r="Q38">
        <v>0</v>
      </c>
      <c r="R38">
        <v>0</v>
      </c>
      <c r="S38">
        <v>40</v>
      </c>
      <c r="T38">
        <v>0</v>
      </c>
      <c r="U38">
        <v>0</v>
      </c>
      <c r="V38">
        <v>0</v>
      </c>
      <c r="W38">
        <v>0</v>
      </c>
      <c r="X38" t="s">
        <v>9</v>
      </c>
      <c r="Y38">
        <f t="shared" si="0"/>
        <v>25</v>
      </c>
      <c r="Z38" t="str">
        <f t="shared" si="1"/>
        <v>LONSURF20/8,19 SE 60TB BA</v>
      </c>
      <c r="AA38">
        <f t="shared" si="2"/>
        <v>2</v>
      </c>
    </row>
    <row r="39" spans="1:27" x14ac:dyDescent="0.25">
      <c r="A39" t="s">
        <v>6</v>
      </c>
      <c r="B39" t="s">
        <v>7</v>
      </c>
      <c r="C39" t="s">
        <v>8</v>
      </c>
      <c r="D39">
        <v>12005793</v>
      </c>
      <c r="E39" s="2" t="s">
        <v>47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 t="s">
        <v>9</v>
      </c>
      <c r="Y39">
        <f t="shared" si="0"/>
        <v>25</v>
      </c>
      <c r="Z39" t="str">
        <f t="shared" si="1"/>
        <v>LONSURF20/8,19 SE 60TB BA</v>
      </c>
      <c r="AA39">
        <f t="shared" si="2"/>
        <v>2</v>
      </c>
    </row>
    <row r="40" spans="1:27" x14ac:dyDescent="0.25">
      <c r="A40" t="s">
        <v>6</v>
      </c>
      <c r="B40" t="s">
        <v>7</v>
      </c>
      <c r="C40" t="s">
        <v>8</v>
      </c>
      <c r="D40">
        <v>12006014</v>
      </c>
      <c r="E40" s="2" t="s">
        <v>48</v>
      </c>
      <c r="F40">
        <v>0</v>
      </c>
      <c r="G40">
        <v>0</v>
      </c>
      <c r="H40">
        <v>25</v>
      </c>
      <c r="I40">
        <v>0</v>
      </c>
      <c r="J40">
        <v>0</v>
      </c>
      <c r="K40">
        <v>0</v>
      </c>
      <c r="L40">
        <v>0</v>
      </c>
      <c r="M40">
        <v>0</v>
      </c>
      <c r="N40">
        <v>25</v>
      </c>
      <c r="O40">
        <v>0</v>
      </c>
      <c r="P40">
        <v>0</v>
      </c>
      <c r="Q40">
        <v>0</v>
      </c>
      <c r="R40">
        <v>0</v>
      </c>
      <c r="S40">
        <v>0</v>
      </c>
      <c r="T40">
        <v>25</v>
      </c>
      <c r="U40">
        <v>0</v>
      </c>
      <c r="V40">
        <v>0</v>
      </c>
      <c r="W40">
        <v>0</v>
      </c>
      <c r="X40" t="s">
        <v>9</v>
      </c>
      <c r="Y40">
        <f t="shared" si="0"/>
        <v>21</v>
      </c>
      <c r="Z40" t="str">
        <f t="shared" si="1"/>
        <v>ONCASPAR750 SE 1PI VI</v>
      </c>
      <c r="AA40">
        <f t="shared" si="2"/>
        <v>1</v>
      </c>
    </row>
    <row r="41" spans="1:27" x14ac:dyDescent="0.25">
      <c r="A41" t="s">
        <v>6</v>
      </c>
      <c r="B41" t="s">
        <v>7</v>
      </c>
      <c r="C41" t="s">
        <v>8</v>
      </c>
      <c r="D41">
        <v>12011047</v>
      </c>
      <c r="E41" s="2" t="s">
        <v>49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 t="s">
        <v>9</v>
      </c>
      <c r="Y41">
        <f t="shared" si="0"/>
        <v>26</v>
      </c>
      <c r="Z41" t="str">
        <f t="shared" si="1"/>
        <v>ONIVYDE PEGYL4.3 SE 1IF VI</v>
      </c>
      <c r="AA41">
        <f t="shared" si="2"/>
        <v>2</v>
      </c>
    </row>
    <row r="42" spans="1:27" x14ac:dyDescent="0.25">
      <c r="A42" t="s">
        <v>6</v>
      </c>
      <c r="B42" t="s">
        <v>7</v>
      </c>
      <c r="C42" t="s">
        <v>8</v>
      </c>
      <c r="D42">
        <v>12010793</v>
      </c>
      <c r="E42" s="2" t="s">
        <v>50</v>
      </c>
      <c r="F42">
        <v>50</v>
      </c>
      <c r="G42">
        <v>0</v>
      </c>
      <c r="H42">
        <v>50</v>
      </c>
      <c r="I42">
        <v>0</v>
      </c>
      <c r="J42">
        <v>50</v>
      </c>
      <c r="K42">
        <v>0</v>
      </c>
      <c r="L42">
        <v>50</v>
      </c>
      <c r="M42">
        <v>0</v>
      </c>
      <c r="N42">
        <v>50</v>
      </c>
      <c r="O42">
        <v>0</v>
      </c>
      <c r="P42">
        <v>50</v>
      </c>
      <c r="Q42">
        <v>0</v>
      </c>
      <c r="R42">
        <v>50</v>
      </c>
      <c r="S42">
        <v>25</v>
      </c>
      <c r="T42">
        <v>50</v>
      </c>
      <c r="U42">
        <v>0</v>
      </c>
      <c r="V42">
        <v>25</v>
      </c>
      <c r="W42">
        <v>12</v>
      </c>
      <c r="X42" t="s">
        <v>9</v>
      </c>
      <c r="Y42">
        <f t="shared" si="0"/>
        <v>26</v>
      </c>
      <c r="Z42" t="str">
        <f t="shared" si="1"/>
        <v>ONIVYDE PEGYL4.3 SE 1IF VI</v>
      </c>
      <c r="AA42">
        <f t="shared" si="2"/>
        <v>2</v>
      </c>
    </row>
    <row r="43" spans="1:27" x14ac:dyDescent="0.25">
      <c r="A43" t="s">
        <v>6</v>
      </c>
      <c r="B43" t="s">
        <v>7</v>
      </c>
      <c r="C43" t="s">
        <v>8</v>
      </c>
      <c r="D43">
        <v>12004492</v>
      </c>
      <c r="E43" s="2" t="s">
        <v>51</v>
      </c>
      <c r="F43">
        <v>600</v>
      </c>
      <c r="G43">
        <v>515</v>
      </c>
      <c r="H43">
        <v>655</v>
      </c>
      <c r="I43">
        <v>605</v>
      </c>
      <c r="J43">
        <v>530</v>
      </c>
      <c r="K43">
        <v>500</v>
      </c>
      <c r="L43">
        <v>500</v>
      </c>
      <c r="M43">
        <v>500</v>
      </c>
      <c r="N43">
        <v>500</v>
      </c>
      <c r="O43">
        <v>500</v>
      </c>
      <c r="P43">
        <v>500</v>
      </c>
      <c r="Q43">
        <v>500</v>
      </c>
      <c r="R43">
        <v>500</v>
      </c>
      <c r="S43">
        <v>500</v>
      </c>
      <c r="T43">
        <v>500</v>
      </c>
      <c r="U43">
        <v>500</v>
      </c>
      <c r="V43">
        <v>500</v>
      </c>
      <c r="W43">
        <v>500</v>
      </c>
      <c r="X43" t="s">
        <v>9</v>
      </c>
      <c r="Y43">
        <f t="shared" si="0"/>
        <v>25</v>
      </c>
      <c r="Z43" t="str">
        <f t="shared" si="1"/>
        <v>PRETERAX10/2,5 SE 30TB PB</v>
      </c>
      <c r="AA43">
        <f t="shared" si="2"/>
        <v>1</v>
      </c>
    </row>
    <row r="44" spans="1:27" x14ac:dyDescent="0.25">
      <c r="A44" t="s">
        <v>6</v>
      </c>
      <c r="B44" t="s">
        <v>7</v>
      </c>
      <c r="C44" t="s">
        <v>8</v>
      </c>
      <c r="D44">
        <v>12004490</v>
      </c>
      <c r="E44" s="2" t="s">
        <v>52</v>
      </c>
      <c r="F44">
        <v>710</v>
      </c>
      <c r="G44">
        <v>965</v>
      </c>
      <c r="H44">
        <v>1015</v>
      </c>
      <c r="I44">
        <v>990</v>
      </c>
      <c r="J44">
        <v>860</v>
      </c>
      <c r="K44">
        <v>820</v>
      </c>
      <c r="L44">
        <v>820</v>
      </c>
      <c r="M44">
        <v>820</v>
      </c>
      <c r="N44">
        <v>825</v>
      </c>
      <c r="O44">
        <v>820</v>
      </c>
      <c r="P44">
        <v>820</v>
      </c>
      <c r="Q44">
        <v>820</v>
      </c>
      <c r="R44">
        <v>820</v>
      </c>
      <c r="S44">
        <v>820</v>
      </c>
      <c r="T44">
        <v>820</v>
      </c>
      <c r="U44">
        <v>820</v>
      </c>
      <c r="V44">
        <v>820</v>
      </c>
      <c r="W44">
        <v>820</v>
      </c>
      <c r="X44" t="s">
        <v>9</v>
      </c>
      <c r="Y44">
        <f t="shared" si="0"/>
        <v>25</v>
      </c>
      <c r="Z44" t="str">
        <f t="shared" si="1"/>
        <v>PRETERAX5/1,25 SE 30RT PB</v>
      </c>
      <c r="AA44">
        <f t="shared" si="2"/>
        <v>2</v>
      </c>
    </row>
    <row r="45" spans="1:27" x14ac:dyDescent="0.25">
      <c r="A45" t="s">
        <v>6</v>
      </c>
      <c r="B45" t="s">
        <v>7</v>
      </c>
      <c r="C45" t="s">
        <v>8</v>
      </c>
      <c r="D45">
        <v>12004491</v>
      </c>
      <c r="E45" s="2" t="s">
        <v>53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 t="s">
        <v>9</v>
      </c>
      <c r="Y45">
        <f t="shared" si="0"/>
        <v>25</v>
      </c>
      <c r="Z45" t="str">
        <f t="shared" si="1"/>
        <v>PRETERAX5/1,25 SE 30RT PB</v>
      </c>
      <c r="AA45">
        <f t="shared" si="2"/>
        <v>2</v>
      </c>
    </row>
    <row r="46" spans="1:27" x14ac:dyDescent="0.25">
      <c r="A46" t="s">
        <v>6</v>
      </c>
      <c r="B46" t="s">
        <v>7</v>
      </c>
      <c r="C46" t="s">
        <v>8</v>
      </c>
      <c r="D46">
        <v>12001302</v>
      </c>
      <c r="E46" s="2" t="s">
        <v>54</v>
      </c>
      <c r="F46">
        <v>140</v>
      </c>
      <c r="G46">
        <v>250</v>
      </c>
      <c r="H46">
        <v>360</v>
      </c>
      <c r="I46">
        <v>205</v>
      </c>
      <c r="J46">
        <v>245</v>
      </c>
      <c r="K46">
        <v>230</v>
      </c>
      <c r="L46">
        <v>230</v>
      </c>
      <c r="M46">
        <v>230</v>
      </c>
      <c r="N46">
        <v>230</v>
      </c>
      <c r="O46">
        <v>230</v>
      </c>
      <c r="P46">
        <v>230</v>
      </c>
      <c r="Q46">
        <v>230</v>
      </c>
      <c r="R46">
        <v>230</v>
      </c>
      <c r="S46">
        <v>230</v>
      </c>
      <c r="T46">
        <v>230</v>
      </c>
      <c r="U46">
        <v>230</v>
      </c>
      <c r="V46">
        <v>230</v>
      </c>
      <c r="W46">
        <v>230</v>
      </c>
      <c r="X46" t="s">
        <v>9</v>
      </c>
      <c r="Y46">
        <f t="shared" si="0"/>
        <v>22</v>
      </c>
      <c r="Z46" t="str">
        <f t="shared" si="1"/>
        <v>PROCORALAN5 SE 56RT BE</v>
      </c>
      <c r="AA46">
        <f t="shared" si="2"/>
        <v>1</v>
      </c>
    </row>
    <row r="47" spans="1:27" x14ac:dyDescent="0.25">
      <c r="A47" t="s">
        <v>6</v>
      </c>
      <c r="B47" t="s">
        <v>7</v>
      </c>
      <c r="C47" t="s">
        <v>8</v>
      </c>
      <c r="D47">
        <v>12001304</v>
      </c>
      <c r="E47" s="2" t="s">
        <v>55</v>
      </c>
      <c r="F47">
        <v>170</v>
      </c>
      <c r="G47">
        <v>90</v>
      </c>
      <c r="H47">
        <v>60</v>
      </c>
      <c r="I47">
        <v>150</v>
      </c>
      <c r="J47">
        <v>100</v>
      </c>
      <c r="K47">
        <v>100</v>
      </c>
      <c r="L47">
        <v>100</v>
      </c>
      <c r="M47">
        <v>100</v>
      </c>
      <c r="N47">
        <v>100</v>
      </c>
      <c r="O47">
        <v>100</v>
      </c>
      <c r="P47">
        <v>100</v>
      </c>
      <c r="Q47">
        <v>100</v>
      </c>
      <c r="R47">
        <v>100</v>
      </c>
      <c r="S47">
        <v>100</v>
      </c>
      <c r="T47">
        <v>100</v>
      </c>
      <c r="U47">
        <v>100</v>
      </c>
      <c r="V47">
        <v>100</v>
      </c>
      <c r="W47">
        <v>100</v>
      </c>
      <c r="X47" t="s">
        <v>9</v>
      </c>
      <c r="Y47">
        <f t="shared" si="0"/>
        <v>24</v>
      </c>
      <c r="Z47" t="str">
        <f t="shared" si="1"/>
        <v>PROCORALAN7,5 SE 56RT BE</v>
      </c>
      <c r="AA47">
        <f t="shared" si="2"/>
        <v>1</v>
      </c>
    </row>
    <row r="48" spans="1:27" x14ac:dyDescent="0.25">
      <c r="A48" t="s">
        <v>6</v>
      </c>
      <c r="B48" t="s">
        <v>7</v>
      </c>
      <c r="C48" t="s">
        <v>8</v>
      </c>
      <c r="D48">
        <v>12012128</v>
      </c>
      <c r="E48" s="2" t="s">
        <v>56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 t="s">
        <v>9</v>
      </c>
      <c r="Y48">
        <f t="shared" si="0"/>
        <v>21</v>
      </c>
      <c r="Z48" t="str">
        <f t="shared" si="1"/>
        <v>TIBSOVO250 SE 60RT PB</v>
      </c>
      <c r="AA48">
        <f t="shared" si="2"/>
        <v>2</v>
      </c>
    </row>
    <row r="49" spans="1:27" x14ac:dyDescent="0.25">
      <c r="A49" t="s">
        <v>6</v>
      </c>
      <c r="B49" t="s">
        <v>7</v>
      </c>
      <c r="C49" t="s">
        <v>8</v>
      </c>
      <c r="D49">
        <v>12011026</v>
      </c>
      <c r="E49" s="2" t="s">
        <v>57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>
        <v>0</v>
      </c>
      <c r="M49">
        <v>0</v>
      </c>
      <c r="N49">
        <v>0</v>
      </c>
      <c r="O49">
        <v>0</v>
      </c>
      <c r="P49">
        <v>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 t="s">
        <v>9</v>
      </c>
      <c r="Y49">
        <f t="shared" si="0"/>
        <v>21</v>
      </c>
      <c r="Z49" t="str">
        <f t="shared" si="1"/>
        <v>TIBSOVO250 SE 60RT PB</v>
      </c>
      <c r="AA49">
        <f t="shared" si="2"/>
        <v>2</v>
      </c>
    </row>
    <row r="50" spans="1:27" x14ac:dyDescent="0.25">
      <c r="A50" t="s">
        <v>6</v>
      </c>
      <c r="B50" t="s">
        <v>7</v>
      </c>
      <c r="C50" t="s">
        <v>8</v>
      </c>
      <c r="D50">
        <v>12003053</v>
      </c>
      <c r="E50" s="2" t="s">
        <v>58</v>
      </c>
      <c r="F50">
        <v>1445</v>
      </c>
      <c r="G50">
        <v>80</v>
      </c>
      <c r="H50">
        <v>0</v>
      </c>
      <c r="I50">
        <v>0</v>
      </c>
      <c r="J50">
        <v>0</v>
      </c>
      <c r="K50">
        <v>0</v>
      </c>
      <c r="L50">
        <v>0</v>
      </c>
      <c r="M50">
        <v>0</v>
      </c>
      <c r="N50">
        <v>0</v>
      </c>
      <c r="O50">
        <v>0</v>
      </c>
      <c r="P50">
        <v>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 t="s">
        <v>9</v>
      </c>
      <c r="Y50">
        <f t="shared" si="0"/>
        <v>27</v>
      </c>
      <c r="Z50" t="str">
        <f t="shared" si="1"/>
        <v>TRIPLIXA10/2,/10 SE 30RT PB</v>
      </c>
      <c r="AA50">
        <f t="shared" si="2"/>
        <v>2</v>
      </c>
    </row>
    <row r="51" spans="1:27" x14ac:dyDescent="0.25">
      <c r="A51" t="s">
        <v>6</v>
      </c>
      <c r="B51" t="s">
        <v>7</v>
      </c>
      <c r="C51" t="s">
        <v>8</v>
      </c>
      <c r="D51">
        <v>12002612</v>
      </c>
      <c r="E51" s="2" t="s">
        <v>59</v>
      </c>
      <c r="F51">
        <v>0</v>
      </c>
      <c r="G51">
        <v>950</v>
      </c>
      <c r="H51">
        <v>1200</v>
      </c>
      <c r="I51">
        <v>1180</v>
      </c>
      <c r="J51">
        <v>1860</v>
      </c>
      <c r="K51">
        <v>1200</v>
      </c>
      <c r="L51">
        <v>1200</v>
      </c>
      <c r="M51">
        <v>1200</v>
      </c>
      <c r="N51">
        <v>1200</v>
      </c>
      <c r="O51">
        <v>1200</v>
      </c>
      <c r="P51">
        <v>1200</v>
      </c>
      <c r="Q51">
        <v>1200</v>
      </c>
      <c r="R51">
        <v>1200</v>
      </c>
      <c r="S51">
        <v>1200</v>
      </c>
      <c r="T51">
        <v>1200</v>
      </c>
      <c r="U51">
        <v>1200</v>
      </c>
      <c r="V51">
        <v>1200</v>
      </c>
      <c r="W51">
        <v>1200</v>
      </c>
      <c r="X51" t="s">
        <v>9</v>
      </c>
      <c r="Y51">
        <f t="shared" si="0"/>
        <v>27</v>
      </c>
      <c r="Z51" t="str">
        <f t="shared" si="1"/>
        <v>TRIPLIXA10/2,/10 SE 30RT PB</v>
      </c>
      <c r="AA51">
        <f t="shared" si="2"/>
        <v>2</v>
      </c>
    </row>
    <row r="52" spans="1:27" x14ac:dyDescent="0.25">
      <c r="A52" t="s">
        <v>6</v>
      </c>
      <c r="B52" t="s">
        <v>7</v>
      </c>
      <c r="C52" t="s">
        <v>8</v>
      </c>
      <c r="D52">
        <v>12003051</v>
      </c>
      <c r="E52" s="2" t="s">
        <v>60</v>
      </c>
      <c r="F52">
        <v>1615</v>
      </c>
      <c r="G52">
        <v>645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  <c r="P52">
        <v>0</v>
      </c>
      <c r="Q52">
        <v>0</v>
      </c>
      <c r="R52">
        <v>0</v>
      </c>
      <c r="S52">
        <v>0</v>
      </c>
      <c r="T52">
        <v>0</v>
      </c>
      <c r="U52">
        <v>0</v>
      </c>
      <c r="V52">
        <v>0</v>
      </c>
      <c r="W52">
        <v>0</v>
      </c>
      <c r="X52" t="s">
        <v>9</v>
      </c>
      <c r="Y52">
        <f t="shared" si="0"/>
        <v>26</v>
      </c>
      <c r="Z52" t="str">
        <f t="shared" si="1"/>
        <v>TRIPLIXA10/2,/5 SE 30RT PB</v>
      </c>
      <c r="AA52">
        <f t="shared" si="2"/>
        <v>3</v>
      </c>
    </row>
    <row r="53" spans="1:27" x14ac:dyDescent="0.25">
      <c r="A53" t="s">
        <v>6</v>
      </c>
      <c r="B53" t="s">
        <v>7</v>
      </c>
      <c r="C53" t="s">
        <v>8</v>
      </c>
      <c r="D53">
        <v>12002613</v>
      </c>
      <c r="E53" s="2" t="s">
        <v>61</v>
      </c>
      <c r="F53">
        <v>0</v>
      </c>
      <c r="G53">
        <v>600</v>
      </c>
      <c r="H53">
        <v>650</v>
      </c>
      <c r="I53">
        <v>1315</v>
      </c>
      <c r="J53">
        <v>1815</v>
      </c>
      <c r="K53">
        <v>1200</v>
      </c>
      <c r="L53">
        <v>1200</v>
      </c>
      <c r="M53">
        <v>1200</v>
      </c>
      <c r="N53">
        <v>1200</v>
      </c>
      <c r="O53">
        <v>1200</v>
      </c>
      <c r="P53">
        <v>1200</v>
      </c>
      <c r="Q53">
        <v>1200</v>
      </c>
      <c r="R53">
        <v>1200</v>
      </c>
      <c r="S53">
        <v>1200</v>
      </c>
      <c r="T53">
        <v>1200</v>
      </c>
      <c r="U53">
        <v>1200</v>
      </c>
      <c r="V53">
        <v>1200</v>
      </c>
      <c r="W53">
        <v>1200</v>
      </c>
      <c r="X53" t="s">
        <v>9</v>
      </c>
      <c r="Y53">
        <f t="shared" si="0"/>
        <v>26</v>
      </c>
      <c r="Z53" t="str">
        <f t="shared" si="1"/>
        <v>TRIPLIXA10/2,/5 SE 30RT PB</v>
      </c>
      <c r="AA53">
        <f t="shared" si="2"/>
        <v>3</v>
      </c>
    </row>
    <row r="54" spans="1:27" x14ac:dyDescent="0.25">
      <c r="A54" t="s">
        <v>6</v>
      </c>
      <c r="B54" t="s">
        <v>7</v>
      </c>
      <c r="C54" t="s">
        <v>8</v>
      </c>
      <c r="D54">
        <v>12003052</v>
      </c>
      <c r="E54" s="2" t="s">
        <v>62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>
        <v>0</v>
      </c>
      <c r="M54">
        <v>0</v>
      </c>
      <c r="N54">
        <v>0</v>
      </c>
      <c r="O54">
        <v>0</v>
      </c>
      <c r="P54">
        <v>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 t="s">
        <v>9</v>
      </c>
      <c r="Y54">
        <f t="shared" si="0"/>
        <v>26</v>
      </c>
      <c r="Z54" t="str">
        <f t="shared" si="1"/>
        <v>TRIPLIXA10/2,/5 SE 30RT PB</v>
      </c>
      <c r="AA54">
        <f t="shared" si="2"/>
        <v>3</v>
      </c>
    </row>
    <row r="55" spans="1:27" x14ac:dyDescent="0.25">
      <c r="A55" t="s">
        <v>6</v>
      </c>
      <c r="B55" t="s">
        <v>7</v>
      </c>
      <c r="C55" t="s">
        <v>8</v>
      </c>
      <c r="D55">
        <v>12003049</v>
      </c>
      <c r="E55" s="2" t="s">
        <v>63</v>
      </c>
      <c r="F55">
        <v>635</v>
      </c>
      <c r="G55">
        <v>190</v>
      </c>
      <c r="H55">
        <v>50</v>
      </c>
      <c r="I55">
        <v>395</v>
      </c>
      <c r="J55">
        <v>350</v>
      </c>
      <c r="K55">
        <v>230</v>
      </c>
      <c r="L55">
        <v>230</v>
      </c>
      <c r="M55">
        <v>0</v>
      </c>
      <c r="N55">
        <v>0</v>
      </c>
      <c r="O55">
        <v>0</v>
      </c>
      <c r="P55">
        <v>0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 t="s">
        <v>9</v>
      </c>
      <c r="Y55">
        <f t="shared" si="0"/>
        <v>26</v>
      </c>
      <c r="Z55" t="str">
        <f t="shared" si="1"/>
        <v>TRIPLIXA5/1,/10 SE 30RT PB</v>
      </c>
      <c r="AA55">
        <f t="shared" si="2"/>
        <v>2</v>
      </c>
    </row>
    <row r="56" spans="1:27" x14ac:dyDescent="0.25">
      <c r="A56" t="s">
        <v>6</v>
      </c>
      <c r="B56" t="s">
        <v>7</v>
      </c>
      <c r="C56" t="s">
        <v>8</v>
      </c>
      <c r="D56">
        <v>12002614</v>
      </c>
      <c r="E56" s="2" t="s">
        <v>64</v>
      </c>
      <c r="F56">
        <v>0</v>
      </c>
      <c r="G56">
        <v>0</v>
      </c>
      <c r="H56">
        <v>0</v>
      </c>
      <c r="I56">
        <v>0</v>
      </c>
      <c r="J56">
        <v>0</v>
      </c>
      <c r="K56">
        <v>0</v>
      </c>
      <c r="L56">
        <v>0</v>
      </c>
      <c r="M56">
        <v>240</v>
      </c>
      <c r="N56">
        <v>230</v>
      </c>
      <c r="O56">
        <v>230</v>
      </c>
      <c r="P56">
        <v>230</v>
      </c>
      <c r="Q56">
        <v>230</v>
      </c>
      <c r="R56">
        <v>230</v>
      </c>
      <c r="S56">
        <v>230</v>
      </c>
      <c r="T56">
        <v>230</v>
      </c>
      <c r="U56">
        <v>230</v>
      </c>
      <c r="V56">
        <v>230</v>
      </c>
      <c r="W56">
        <v>230</v>
      </c>
      <c r="X56" t="s">
        <v>9</v>
      </c>
      <c r="Y56">
        <f t="shared" si="0"/>
        <v>26</v>
      </c>
      <c r="Z56" t="str">
        <f t="shared" si="1"/>
        <v>TRIPLIXA5/1,/10 SE 30RT PB</v>
      </c>
      <c r="AA56">
        <f t="shared" si="2"/>
        <v>2</v>
      </c>
    </row>
    <row r="57" spans="1:27" x14ac:dyDescent="0.25">
      <c r="A57" t="s">
        <v>6</v>
      </c>
      <c r="B57" t="s">
        <v>7</v>
      </c>
      <c r="C57" t="s">
        <v>8</v>
      </c>
      <c r="D57">
        <v>12003047</v>
      </c>
      <c r="E57" s="2" t="s">
        <v>65</v>
      </c>
      <c r="F57">
        <v>1280</v>
      </c>
      <c r="G57">
        <v>650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v>0</v>
      </c>
      <c r="O57">
        <v>0</v>
      </c>
      <c r="P57">
        <v>0</v>
      </c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>
        <v>0</v>
      </c>
      <c r="X57" t="s">
        <v>9</v>
      </c>
      <c r="Y57">
        <f t="shared" si="0"/>
        <v>25</v>
      </c>
      <c r="Z57" t="str">
        <f t="shared" si="1"/>
        <v>TRIPLIXA5/1,/5 SE 30RT PB</v>
      </c>
      <c r="AA57">
        <f t="shared" si="2"/>
        <v>3</v>
      </c>
    </row>
    <row r="58" spans="1:27" x14ac:dyDescent="0.25">
      <c r="A58" t="s">
        <v>6</v>
      </c>
      <c r="B58" t="s">
        <v>7</v>
      </c>
      <c r="C58" t="s">
        <v>8</v>
      </c>
      <c r="D58">
        <v>12002615</v>
      </c>
      <c r="E58" s="2" t="s">
        <v>66</v>
      </c>
      <c r="F58">
        <v>0</v>
      </c>
      <c r="G58">
        <v>500</v>
      </c>
      <c r="H58">
        <v>630</v>
      </c>
      <c r="I58">
        <v>1990</v>
      </c>
      <c r="J58">
        <v>1980</v>
      </c>
      <c r="K58">
        <v>1300</v>
      </c>
      <c r="L58">
        <v>1300</v>
      </c>
      <c r="M58">
        <v>1300</v>
      </c>
      <c r="N58">
        <v>1200</v>
      </c>
      <c r="O58">
        <v>1400</v>
      </c>
      <c r="P58">
        <v>1300</v>
      </c>
      <c r="Q58">
        <v>1300</v>
      </c>
      <c r="R58">
        <v>1300</v>
      </c>
      <c r="S58">
        <v>1300</v>
      </c>
      <c r="T58">
        <v>1300</v>
      </c>
      <c r="U58">
        <v>1300</v>
      </c>
      <c r="V58">
        <v>1300</v>
      </c>
      <c r="W58">
        <v>1300</v>
      </c>
      <c r="X58" t="s">
        <v>9</v>
      </c>
      <c r="Y58">
        <f t="shared" si="0"/>
        <v>25</v>
      </c>
      <c r="Z58" t="str">
        <f t="shared" si="1"/>
        <v>TRIPLIXA5/1,/5 SE 30RT PB</v>
      </c>
      <c r="AA58">
        <f t="shared" si="2"/>
        <v>3</v>
      </c>
    </row>
    <row r="59" spans="1:27" x14ac:dyDescent="0.25">
      <c r="A59" t="s">
        <v>6</v>
      </c>
      <c r="B59" t="s">
        <v>7</v>
      </c>
      <c r="C59" t="s">
        <v>8</v>
      </c>
      <c r="D59">
        <v>12003048</v>
      </c>
      <c r="E59" s="2" t="s">
        <v>67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v>0</v>
      </c>
      <c r="O59">
        <v>0</v>
      </c>
      <c r="P59">
        <v>0</v>
      </c>
      <c r="Q59">
        <v>0</v>
      </c>
      <c r="R59">
        <v>0</v>
      </c>
      <c r="S59">
        <v>0</v>
      </c>
      <c r="T59">
        <v>0</v>
      </c>
      <c r="U59">
        <v>0</v>
      </c>
      <c r="V59">
        <v>0</v>
      </c>
      <c r="W59">
        <v>0</v>
      </c>
      <c r="X59" t="s">
        <v>9</v>
      </c>
      <c r="Y59">
        <f t="shared" si="0"/>
        <v>25</v>
      </c>
      <c r="Z59" t="str">
        <f t="shared" si="1"/>
        <v>TRIPLIXA5/1,/5 SE 30RT PB</v>
      </c>
      <c r="AA59">
        <f t="shared" si="2"/>
        <v>3</v>
      </c>
    </row>
    <row r="60" spans="1:27" x14ac:dyDescent="0.25">
      <c r="A60" t="s">
        <v>6</v>
      </c>
      <c r="B60" t="s">
        <v>7</v>
      </c>
      <c r="C60" t="s">
        <v>8</v>
      </c>
      <c r="D60">
        <v>12001550</v>
      </c>
      <c r="E60" s="2" t="s">
        <v>68</v>
      </c>
      <c r="F60">
        <v>0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v>0</v>
      </c>
      <c r="O60">
        <v>0</v>
      </c>
      <c r="P60">
        <v>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 t="s">
        <v>9</v>
      </c>
      <c r="Y60">
        <f t="shared" si="0"/>
        <v>21</v>
      </c>
      <c r="Z60" t="str">
        <f t="shared" si="1"/>
        <v>VALDOXAN25 SE 28RT BE</v>
      </c>
      <c r="AA60">
        <f t="shared" si="2"/>
        <v>4</v>
      </c>
    </row>
    <row r="61" spans="1:27" x14ac:dyDescent="0.25">
      <c r="A61" t="s">
        <v>6</v>
      </c>
      <c r="B61" t="s">
        <v>7</v>
      </c>
      <c r="C61" t="s">
        <v>8</v>
      </c>
      <c r="D61">
        <v>12001143</v>
      </c>
      <c r="E61" s="2" t="s">
        <v>69</v>
      </c>
      <c r="F61">
        <v>180</v>
      </c>
      <c r="G61">
        <v>75</v>
      </c>
      <c r="H61">
        <v>120</v>
      </c>
      <c r="I61">
        <v>0</v>
      </c>
      <c r="J61">
        <v>0</v>
      </c>
      <c r="K61">
        <v>0</v>
      </c>
      <c r="L61">
        <v>0</v>
      </c>
      <c r="M61">
        <v>0</v>
      </c>
      <c r="N61">
        <v>0</v>
      </c>
      <c r="O61">
        <v>0</v>
      </c>
      <c r="P61">
        <v>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 t="s">
        <v>9</v>
      </c>
      <c r="Y61">
        <f t="shared" si="0"/>
        <v>21</v>
      </c>
      <c r="Z61" t="str">
        <f t="shared" si="1"/>
        <v>VALDOXAN25 SE 28RT BE</v>
      </c>
      <c r="AA61">
        <f t="shared" si="2"/>
        <v>4</v>
      </c>
    </row>
    <row r="62" spans="1:27" x14ac:dyDescent="0.25">
      <c r="A62" t="s">
        <v>6</v>
      </c>
      <c r="B62" t="s">
        <v>7</v>
      </c>
      <c r="C62" t="s">
        <v>8</v>
      </c>
      <c r="D62">
        <v>12011959</v>
      </c>
      <c r="E62" s="2" t="s">
        <v>70</v>
      </c>
      <c r="F62">
        <v>0</v>
      </c>
      <c r="G62">
        <v>0</v>
      </c>
      <c r="H62">
        <v>0</v>
      </c>
      <c r="I62">
        <v>75</v>
      </c>
      <c r="J62">
        <v>120</v>
      </c>
      <c r="K62">
        <v>115</v>
      </c>
      <c r="L62">
        <v>115</v>
      </c>
      <c r="M62">
        <v>115</v>
      </c>
      <c r="N62">
        <v>115</v>
      </c>
      <c r="O62">
        <v>115</v>
      </c>
      <c r="P62">
        <v>115</v>
      </c>
      <c r="Q62">
        <v>115</v>
      </c>
      <c r="R62">
        <v>115</v>
      </c>
      <c r="S62">
        <v>115</v>
      </c>
      <c r="T62">
        <v>115</v>
      </c>
      <c r="U62">
        <v>115</v>
      </c>
      <c r="V62">
        <v>115</v>
      </c>
      <c r="W62">
        <v>115</v>
      </c>
      <c r="X62" t="s">
        <v>9</v>
      </c>
      <c r="Y62">
        <f t="shared" si="0"/>
        <v>21</v>
      </c>
      <c r="Z62" t="str">
        <f t="shared" si="1"/>
        <v>VALDOXAN25 SE 28RT BE</v>
      </c>
      <c r="AA62">
        <f t="shared" si="2"/>
        <v>4</v>
      </c>
    </row>
    <row r="63" spans="1:27" x14ac:dyDescent="0.25">
      <c r="A63" t="s">
        <v>6</v>
      </c>
      <c r="B63" t="s">
        <v>7</v>
      </c>
      <c r="C63" t="s">
        <v>8</v>
      </c>
      <c r="D63">
        <v>12001551</v>
      </c>
      <c r="E63" s="2" t="s">
        <v>71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v>0</v>
      </c>
      <c r="O63">
        <v>0</v>
      </c>
      <c r="P63">
        <v>0</v>
      </c>
      <c r="Q63">
        <v>0</v>
      </c>
      <c r="R63">
        <v>0</v>
      </c>
      <c r="S63">
        <v>0</v>
      </c>
      <c r="T63">
        <v>0</v>
      </c>
      <c r="U63">
        <v>0</v>
      </c>
      <c r="V63">
        <v>0</v>
      </c>
      <c r="W63">
        <v>0</v>
      </c>
      <c r="X63" t="s">
        <v>9</v>
      </c>
      <c r="Y63">
        <f t="shared" si="0"/>
        <v>21</v>
      </c>
      <c r="Z63" t="str">
        <f t="shared" si="1"/>
        <v>VALDOXAN25 SE 28RT BE</v>
      </c>
      <c r="AA63">
        <f t="shared" si="2"/>
        <v>4</v>
      </c>
    </row>
    <row r="64" spans="1:27" x14ac:dyDescent="0.25">
      <c r="A64" t="s">
        <v>6</v>
      </c>
      <c r="B64" t="s">
        <v>7</v>
      </c>
      <c r="C64" t="s">
        <v>8</v>
      </c>
      <c r="D64">
        <v>12000948</v>
      </c>
      <c r="E64" s="2" t="s">
        <v>72</v>
      </c>
      <c r="F64">
        <v>920</v>
      </c>
      <c r="G64">
        <v>350</v>
      </c>
      <c r="H64">
        <v>725</v>
      </c>
      <c r="I64">
        <v>0</v>
      </c>
      <c r="J64">
        <v>0</v>
      </c>
      <c r="K64">
        <v>0</v>
      </c>
      <c r="L64">
        <v>0</v>
      </c>
      <c r="M64">
        <v>0</v>
      </c>
      <c r="N64">
        <v>0</v>
      </c>
      <c r="O64">
        <v>0</v>
      </c>
      <c r="P64">
        <v>0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 t="s">
        <v>9</v>
      </c>
      <c r="Y64">
        <f t="shared" si="0"/>
        <v>21</v>
      </c>
      <c r="Z64" t="str">
        <f t="shared" si="1"/>
        <v>VASTAREL20 SE 60RT BP</v>
      </c>
      <c r="AA64">
        <f t="shared" si="2"/>
        <v>2</v>
      </c>
    </row>
    <row r="65" spans="1:27" x14ac:dyDescent="0.25">
      <c r="A65" t="s">
        <v>6</v>
      </c>
      <c r="B65" t="s">
        <v>7</v>
      </c>
      <c r="C65" t="s">
        <v>8</v>
      </c>
      <c r="D65">
        <v>12011957</v>
      </c>
      <c r="E65" s="2" t="s">
        <v>73</v>
      </c>
      <c r="F65">
        <v>0</v>
      </c>
      <c r="G65">
        <v>0</v>
      </c>
      <c r="H65">
        <v>0</v>
      </c>
      <c r="I65">
        <v>750</v>
      </c>
      <c r="J65">
        <v>750</v>
      </c>
      <c r="K65">
        <v>750</v>
      </c>
      <c r="L65">
        <v>750</v>
      </c>
      <c r="M65">
        <v>750</v>
      </c>
      <c r="N65">
        <v>750</v>
      </c>
      <c r="O65">
        <v>750</v>
      </c>
      <c r="P65">
        <v>750</v>
      </c>
      <c r="Q65">
        <v>750</v>
      </c>
      <c r="R65">
        <v>750</v>
      </c>
      <c r="S65">
        <v>750</v>
      </c>
      <c r="T65">
        <v>750</v>
      </c>
      <c r="U65">
        <v>750</v>
      </c>
      <c r="V65">
        <v>750</v>
      </c>
      <c r="W65">
        <v>750</v>
      </c>
      <c r="X65" t="s">
        <v>9</v>
      </c>
      <c r="Y65">
        <f t="shared" si="0"/>
        <v>21</v>
      </c>
      <c r="Z65" t="str">
        <f t="shared" si="1"/>
        <v>VASTAREL20 SE 60RT BP</v>
      </c>
      <c r="AA65">
        <f t="shared" si="2"/>
        <v>2</v>
      </c>
    </row>
    <row r="66" spans="1:27" x14ac:dyDescent="0.25">
      <c r="A66" t="s">
        <v>6</v>
      </c>
      <c r="B66" t="s">
        <v>7</v>
      </c>
      <c r="C66" t="s">
        <v>8</v>
      </c>
      <c r="D66">
        <v>12001310</v>
      </c>
      <c r="E66" s="2" t="s">
        <v>74</v>
      </c>
      <c r="F66">
        <v>460</v>
      </c>
      <c r="G66">
        <v>420</v>
      </c>
      <c r="H66">
        <v>510</v>
      </c>
      <c r="I66">
        <v>0</v>
      </c>
      <c r="J66">
        <v>0</v>
      </c>
      <c r="K66">
        <v>0</v>
      </c>
      <c r="L66">
        <v>0</v>
      </c>
      <c r="M66">
        <v>0</v>
      </c>
      <c r="N66">
        <v>0</v>
      </c>
      <c r="O66">
        <v>0</v>
      </c>
      <c r="P66">
        <v>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 t="s">
        <v>9</v>
      </c>
      <c r="Y66">
        <f t="shared" ref="Y66:Y67" si="3">IFERROR(SEARCH(" BX S ",E66,1)-1,IFERROR(SEARCH(" BX T ",E66,1)-1,0))</f>
        <v>21</v>
      </c>
      <c r="Z66" t="str">
        <f t="shared" ref="Z66:Z67" si="4">IF(Y66&gt;0,LEFT(E66,Y66),"&lt;INCONNU&gt;")</f>
        <v>VASTAREL35 SE 60RT BP</v>
      </c>
      <c r="AA66">
        <f t="shared" si="2"/>
        <v>2</v>
      </c>
    </row>
    <row r="67" spans="1:27" x14ac:dyDescent="0.25">
      <c r="A67" t="s">
        <v>6</v>
      </c>
      <c r="B67" t="s">
        <v>7</v>
      </c>
      <c r="C67" t="s">
        <v>8</v>
      </c>
      <c r="D67">
        <v>12011958</v>
      </c>
      <c r="E67" s="2" t="s">
        <v>75</v>
      </c>
      <c r="F67">
        <v>0</v>
      </c>
      <c r="G67">
        <v>0</v>
      </c>
      <c r="H67">
        <v>0</v>
      </c>
      <c r="I67">
        <v>570</v>
      </c>
      <c r="J67">
        <v>570</v>
      </c>
      <c r="K67">
        <v>570</v>
      </c>
      <c r="L67">
        <v>570</v>
      </c>
      <c r="M67">
        <v>570</v>
      </c>
      <c r="N67">
        <v>570</v>
      </c>
      <c r="O67">
        <v>570</v>
      </c>
      <c r="P67">
        <v>570</v>
      </c>
      <c r="Q67">
        <v>570</v>
      </c>
      <c r="R67">
        <v>570</v>
      </c>
      <c r="S67">
        <v>570</v>
      </c>
      <c r="T67">
        <v>570</v>
      </c>
      <c r="U67">
        <v>570</v>
      </c>
      <c r="V67">
        <v>570</v>
      </c>
      <c r="W67">
        <v>570</v>
      </c>
      <c r="X67" t="s">
        <v>9</v>
      </c>
      <c r="Y67">
        <f t="shared" si="3"/>
        <v>21</v>
      </c>
      <c r="Z67" t="str">
        <f t="shared" si="4"/>
        <v>VASTAREL35 SE 60RT BP</v>
      </c>
      <c r="AA67">
        <f t="shared" ref="AA67" si="5">COUNTIF($Z$2:$Z$67,Z67)</f>
        <v>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W29"/>
  <sheetViews>
    <sheetView workbookViewId="0">
      <selection activeCell="A4" sqref="A4"/>
    </sheetView>
  </sheetViews>
  <sheetFormatPr baseColWidth="10" defaultRowHeight="15" x14ac:dyDescent="0.25"/>
  <cols>
    <col min="1" max="1" width="19.140625" customWidth="1"/>
    <col min="2" max="2" width="13.42578125" bestFit="1" customWidth="1"/>
    <col min="3" max="3" width="19.140625" bestFit="1" customWidth="1"/>
    <col min="4" max="4" width="28.85546875" customWidth="1"/>
    <col min="5" max="5" width="12.7109375" bestFit="1" customWidth="1"/>
    <col min="6" max="23" width="12.85546875" customWidth="1"/>
    <col min="24" max="24" width="20.7109375" bestFit="1" customWidth="1"/>
  </cols>
  <sheetData>
    <row r="3" spans="1:23" x14ac:dyDescent="0.25">
      <c r="A3" s="3"/>
      <c r="B3" s="4"/>
      <c r="C3" s="4"/>
      <c r="D3" s="4"/>
      <c r="E3" s="4"/>
      <c r="F3" s="7" t="s">
        <v>104</v>
      </c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5"/>
    </row>
    <row r="4" spans="1:23" ht="30" x14ac:dyDescent="0.25">
      <c r="A4" s="7" t="s">
        <v>0</v>
      </c>
      <c r="B4" s="7" t="s">
        <v>1</v>
      </c>
      <c r="C4" s="7" t="s">
        <v>2</v>
      </c>
      <c r="D4" s="7" t="s">
        <v>76</v>
      </c>
      <c r="E4" s="7" t="s">
        <v>122</v>
      </c>
      <c r="F4" s="16" t="s">
        <v>103</v>
      </c>
      <c r="G4" s="17" t="s">
        <v>105</v>
      </c>
      <c r="H4" s="17" t="s">
        <v>106</v>
      </c>
      <c r="I4" s="17" t="s">
        <v>107</v>
      </c>
      <c r="J4" s="17" t="s">
        <v>108</v>
      </c>
      <c r="K4" s="17" t="s">
        <v>109</v>
      </c>
      <c r="L4" s="17" t="s">
        <v>110</v>
      </c>
      <c r="M4" s="17" t="s">
        <v>111</v>
      </c>
      <c r="N4" s="17" t="s">
        <v>112</v>
      </c>
      <c r="O4" s="17" t="s">
        <v>113</v>
      </c>
      <c r="P4" s="17" t="s">
        <v>114</v>
      </c>
      <c r="Q4" s="17" t="s">
        <v>115</v>
      </c>
      <c r="R4" s="17" t="s">
        <v>116</v>
      </c>
      <c r="S4" s="17" t="s">
        <v>117</v>
      </c>
      <c r="T4" s="17" t="s">
        <v>118</v>
      </c>
      <c r="U4" s="17" t="s">
        <v>119</v>
      </c>
      <c r="V4" s="17" t="s">
        <v>120</v>
      </c>
      <c r="W4" s="18" t="s">
        <v>121</v>
      </c>
    </row>
    <row r="5" spans="1:23" x14ac:dyDescent="0.25">
      <c r="A5" s="3" t="s">
        <v>6</v>
      </c>
      <c r="B5" s="3" t="s">
        <v>7</v>
      </c>
      <c r="C5" s="3" t="s">
        <v>8</v>
      </c>
      <c r="D5" s="3" t="s">
        <v>78</v>
      </c>
      <c r="E5" s="3">
        <v>2</v>
      </c>
      <c r="F5" s="10">
        <v>275</v>
      </c>
      <c r="G5" s="14">
        <v>80</v>
      </c>
      <c r="H5" s="14">
        <v>60</v>
      </c>
      <c r="I5" s="14">
        <v>150</v>
      </c>
      <c r="J5" s="14">
        <v>150</v>
      </c>
      <c r="K5" s="14">
        <v>150</v>
      </c>
      <c r="L5" s="14">
        <v>150</v>
      </c>
      <c r="M5" s="14">
        <v>150</v>
      </c>
      <c r="N5" s="14">
        <v>150</v>
      </c>
      <c r="O5" s="14">
        <v>150</v>
      </c>
      <c r="P5" s="14">
        <v>150</v>
      </c>
      <c r="Q5" s="14">
        <v>150</v>
      </c>
      <c r="R5" s="14">
        <v>150</v>
      </c>
      <c r="S5" s="14">
        <v>150</v>
      </c>
      <c r="T5" s="14">
        <v>150</v>
      </c>
      <c r="U5" s="14">
        <v>150</v>
      </c>
      <c r="V5" s="14">
        <v>150</v>
      </c>
      <c r="W5" s="11">
        <v>150</v>
      </c>
    </row>
    <row r="6" spans="1:23" x14ac:dyDescent="0.25">
      <c r="A6" s="6"/>
      <c r="B6" s="6"/>
      <c r="C6" s="6"/>
      <c r="D6" s="3" t="s">
        <v>79</v>
      </c>
      <c r="E6" s="3">
        <v>2</v>
      </c>
      <c r="F6" s="10">
        <v>155</v>
      </c>
      <c r="G6" s="14">
        <v>70</v>
      </c>
      <c r="H6" s="14">
        <v>115</v>
      </c>
      <c r="I6" s="14">
        <v>30</v>
      </c>
      <c r="J6" s="14">
        <v>120</v>
      </c>
      <c r="K6" s="14">
        <v>120</v>
      </c>
      <c r="L6" s="14">
        <v>120</v>
      </c>
      <c r="M6" s="14">
        <v>120</v>
      </c>
      <c r="N6" s="14">
        <v>120</v>
      </c>
      <c r="O6" s="14">
        <v>120</v>
      </c>
      <c r="P6" s="14">
        <v>120</v>
      </c>
      <c r="Q6" s="14">
        <v>120</v>
      </c>
      <c r="R6" s="14">
        <v>120</v>
      </c>
      <c r="S6" s="14">
        <v>120</v>
      </c>
      <c r="T6" s="14">
        <v>120</v>
      </c>
      <c r="U6" s="14">
        <v>120</v>
      </c>
      <c r="V6" s="14">
        <v>120</v>
      </c>
      <c r="W6" s="11">
        <v>120</v>
      </c>
    </row>
    <row r="7" spans="1:23" x14ac:dyDescent="0.25">
      <c r="A7" s="6"/>
      <c r="B7" s="6"/>
      <c r="C7" s="6"/>
      <c r="D7" s="3" t="s">
        <v>80</v>
      </c>
      <c r="E7" s="3">
        <v>3</v>
      </c>
      <c r="F7" s="10">
        <v>415</v>
      </c>
      <c r="G7" s="14">
        <v>230</v>
      </c>
      <c r="H7" s="14">
        <v>150</v>
      </c>
      <c r="I7" s="14">
        <v>325</v>
      </c>
      <c r="J7" s="14">
        <v>320</v>
      </c>
      <c r="K7" s="14">
        <v>315</v>
      </c>
      <c r="L7" s="14">
        <v>315</v>
      </c>
      <c r="M7" s="14">
        <v>315</v>
      </c>
      <c r="N7" s="14">
        <v>315</v>
      </c>
      <c r="O7" s="14">
        <v>315</v>
      </c>
      <c r="P7" s="14">
        <v>315</v>
      </c>
      <c r="Q7" s="14">
        <v>315</v>
      </c>
      <c r="R7" s="14">
        <v>315</v>
      </c>
      <c r="S7" s="14">
        <v>315</v>
      </c>
      <c r="T7" s="14">
        <v>315</v>
      </c>
      <c r="U7" s="14">
        <v>315</v>
      </c>
      <c r="V7" s="14">
        <v>315</v>
      </c>
      <c r="W7" s="11">
        <v>315</v>
      </c>
    </row>
    <row r="8" spans="1:23" x14ac:dyDescent="0.25">
      <c r="A8" s="6"/>
      <c r="B8" s="6"/>
      <c r="C8" s="6"/>
      <c r="D8" s="3" t="s">
        <v>81</v>
      </c>
      <c r="E8" s="3">
        <v>3</v>
      </c>
      <c r="F8" s="10">
        <v>915</v>
      </c>
      <c r="G8" s="14">
        <v>570</v>
      </c>
      <c r="H8" s="14">
        <v>540</v>
      </c>
      <c r="I8" s="14">
        <v>315</v>
      </c>
      <c r="J8" s="14">
        <v>680</v>
      </c>
      <c r="K8" s="14">
        <v>680</v>
      </c>
      <c r="L8" s="14">
        <v>680</v>
      </c>
      <c r="M8" s="14">
        <v>680</v>
      </c>
      <c r="N8" s="14">
        <v>680</v>
      </c>
      <c r="O8" s="14">
        <v>680</v>
      </c>
      <c r="P8" s="14">
        <v>680</v>
      </c>
      <c r="Q8" s="14">
        <v>680</v>
      </c>
      <c r="R8" s="14">
        <v>680</v>
      </c>
      <c r="S8" s="14">
        <v>680</v>
      </c>
      <c r="T8" s="14">
        <v>680</v>
      </c>
      <c r="U8" s="14">
        <v>680</v>
      </c>
      <c r="V8" s="14">
        <v>680</v>
      </c>
      <c r="W8" s="11">
        <v>680</v>
      </c>
    </row>
    <row r="9" spans="1:23" x14ac:dyDescent="0.25">
      <c r="A9" s="6"/>
      <c r="B9" s="6"/>
      <c r="C9" s="6"/>
      <c r="D9" s="3" t="s">
        <v>82</v>
      </c>
      <c r="E9" s="3">
        <v>2</v>
      </c>
      <c r="F9" s="10">
        <v>720</v>
      </c>
      <c r="G9" s="14">
        <v>710</v>
      </c>
      <c r="H9" s="14">
        <v>860</v>
      </c>
      <c r="I9" s="14">
        <v>1050</v>
      </c>
      <c r="J9" s="14">
        <v>1285</v>
      </c>
      <c r="K9" s="14">
        <v>865</v>
      </c>
      <c r="L9" s="14">
        <v>865</v>
      </c>
      <c r="M9" s="14">
        <v>865</v>
      </c>
      <c r="N9" s="14">
        <v>865</v>
      </c>
      <c r="O9" s="14">
        <v>865</v>
      </c>
      <c r="P9" s="14">
        <v>865</v>
      </c>
      <c r="Q9" s="14">
        <v>865</v>
      </c>
      <c r="R9" s="14">
        <v>865</v>
      </c>
      <c r="S9" s="14">
        <v>865</v>
      </c>
      <c r="T9" s="14">
        <v>865</v>
      </c>
      <c r="U9" s="14">
        <v>865</v>
      </c>
      <c r="V9" s="14">
        <v>865</v>
      </c>
      <c r="W9" s="11">
        <v>865</v>
      </c>
    </row>
    <row r="10" spans="1:23" x14ac:dyDescent="0.25">
      <c r="A10" s="6"/>
      <c r="B10" s="6"/>
      <c r="C10" s="6"/>
      <c r="D10" s="3" t="s">
        <v>83</v>
      </c>
      <c r="E10" s="3">
        <v>3</v>
      </c>
      <c r="F10" s="10">
        <v>1175</v>
      </c>
      <c r="G10" s="14">
        <v>1850</v>
      </c>
      <c r="H10" s="14">
        <v>710</v>
      </c>
      <c r="I10" s="14">
        <v>1480</v>
      </c>
      <c r="J10" s="14">
        <v>1900</v>
      </c>
      <c r="K10" s="14">
        <v>1280</v>
      </c>
      <c r="L10" s="14">
        <v>1280</v>
      </c>
      <c r="M10" s="14">
        <v>1280</v>
      </c>
      <c r="N10" s="14">
        <v>1280</v>
      </c>
      <c r="O10" s="14">
        <v>1280</v>
      </c>
      <c r="P10" s="14">
        <v>1280</v>
      </c>
      <c r="Q10" s="14">
        <v>1280</v>
      </c>
      <c r="R10" s="14">
        <v>1280</v>
      </c>
      <c r="S10" s="14">
        <v>1280</v>
      </c>
      <c r="T10" s="14">
        <v>1280</v>
      </c>
      <c r="U10" s="14">
        <v>1280</v>
      </c>
      <c r="V10" s="14">
        <v>1280</v>
      </c>
      <c r="W10" s="11">
        <v>1280</v>
      </c>
    </row>
    <row r="11" spans="1:23" x14ac:dyDescent="0.25">
      <c r="A11" s="6"/>
      <c r="B11" s="6"/>
      <c r="C11" s="6"/>
      <c r="D11" s="3" t="s">
        <v>84</v>
      </c>
      <c r="E11" s="3">
        <v>2</v>
      </c>
      <c r="F11" s="10">
        <v>105</v>
      </c>
      <c r="G11" s="14">
        <v>110</v>
      </c>
      <c r="H11" s="14">
        <v>130</v>
      </c>
      <c r="I11" s="14">
        <v>210</v>
      </c>
      <c r="J11" s="14">
        <v>255</v>
      </c>
      <c r="K11" s="14">
        <v>165</v>
      </c>
      <c r="L11" s="14">
        <v>165</v>
      </c>
      <c r="M11" s="14">
        <v>165</v>
      </c>
      <c r="N11" s="14">
        <v>330</v>
      </c>
      <c r="O11" s="14">
        <v>330</v>
      </c>
      <c r="P11" s="14">
        <v>330</v>
      </c>
      <c r="Q11" s="14">
        <v>330</v>
      </c>
      <c r="R11" s="14">
        <v>330</v>
      </c>
      <c r="S11" s="14">
        <v>330</v>
      </c>
      <c r="T11" s="14">
        <v>330</v>
      </c>
      <c r="U11" s="14">
        <v>330</v>
      </c>
      <c r="V11" s="14">
        <v>330</v>
      </c>
      <c r="W11" s="11">
        <v>165</v>
      </c>
    </row>
    <row r="12" spans="1:23" x14ac:dyDescent="0.25">
      <c r="A12" s="6"/>
      <c r="B12" s="6"/>
      <c r="C12" s="6"/>
      <c r="D12" s="3" t="s">
        <v>85</v>
      </c>
      <c r="E12" s="3">
        <v>2</v>
      </c>
      <c r="F12" s="10">
        <v>600</v>
      </c>
      <c r="G12" s="14">
        <v>1770</v>
      </c>
      <c r="H12" s="14">
        <v>920</v>
      </c>
      <c r="I12" s="14">
        <v>2370</v>
      </c>
      <c r="J12" s="14">
        <v>3270</v>
      </c>
      <c r="K12" s="14">
        <v>2080</v>
      </c>
      <c r="L12" s="14">
        <v>2080</v>
      </c>
      <c r="M12" s="14">
        <v>2080</v>
      </c>
      <c r="N12" s="14">
        <v>2080</v>
      </c>
      <c r="O12" s="14">
        <v>2080</v>
      </c>
      <c r="P12" s="14">
        <v>2080</v>
      </c>
      <c r="Q12" s="14">
        <v>2080</v>
      </c>
      <c r="R12" s="14">
        <v>2080</v>
      </c>
      <c r="S12" s="14">
        <v>2080</v>
      </c>
      <c r="T12" s="14">
        <v>2080</v>
      </c>
      <c r="U12" s="14">
        <v>2080</v>
      </c>
      <c r="V12" s="14">
        <v>2080</v>
      </c>
      <c r="W12" s="11">
        <v>2080</v>
      </c>
    </row>
    <row r="13" spans="1:23" x14ac:dyDescent="0.25">
      <c r="A13" s="6"/>
      <c r="B13" s="6"/>
      <c r="C13" s="6"/>
      <c r="D13" s="3" t="s">
        <v>86</v>
      </c>
      <c r="E13" s="3">
        <v>2</v>
      </c>
      <c r="F13" s="10">
        <v>11350</v>
      </c>
      <c r="G13" s="14">
        <v>6865</v>
      </c>
      <c r="H13" s="14">
        <v>9000</v>
      </c>
      <c r="I13" s="14">
        <v>9565</v>
      </c>
      <c r="J13" s="14">
        <v>14280</v>
      </c>
      <c r="K13" s="14">
        <v>9160</v>
      </c>
      <c r="L13" s="14">
        <v>9160</v>
      </c>
      <c r="M13" s="14">
        <v>9160</v>
      </c>
      <c r="N13" s="14">
        <v>9160</v>
      </c>
      <c r="O13" s="14">
        <v>9160</v>
      </c>
      <c r="P13" s="14">
        <v>9160</v>
      </c>
      <c r="Q13" s="14">
        <v>9160</v>
      </c>
      <c r="R13" s="14">
        <v>9160</v>
      </c>
      <c r="S13" s="14">
        <v>9160</v>
      </c>
      <c r="T13" s="14">
        <v>9160</v>
      </c>
      <c r="U13" s="14">
        <v>9160</v>
      </c>
      <c r="V13" s="14">
        <v>9160</v>
      </c>
      <c r="W13" s="11">
        <v>9160</v>
      </c>
    </row>
    <row r="14" spans="1:23" x14ac:dyDescent="0.25">
      <c r="A14" s="6"/>
      <c r="B14" s="6"/>
      <c r="C14" s="6"/>
      <c r="D14" s="3" t="s">
        <v>87</v>
      </c>
      <c r="E14" s="3">
        <v>2</v>
      </c>
      <c r="F14" s="10">
        <v>1755</v>
      </c>
      <c r="G14" s="14">
        <v>2160</v>
      </c>
      <c r="H14" s="14">
        <v>1260</v>
      </c>
      <c r="I14" s="14">
        <v>1975</v>
      </c>
      <c r="J14" s="14">
        <v>1560</v>
      </c>
      <c r="K14" s="14">
        <v>1650</v>
      </c>
      <c r="L14" s="14">
        <v>1650</v>
      </c>
      <c r="M14" s="14">
        <v>1650</v>
      </c>
      <c r="N14" s="14">
        <v>1650</v>
      </c>
      <c r="O14" s="14">
        <v>1650</v>
      </c>
      <c r="P14" s="14">
        <v>1650</v>
      </c>
      <c r="Q14" s="14">
        <v>1650</v>
      </c>
      <c r="R14" s="14">
        <v>1650</v>
      </c>
      <c r="S14" s="14">
        <v>1650</v>
      </c>
      <c r="T14" s="14">
        <v>1650</v>
      </c>
      <c r="U14" s="14">
        <v>1650</v>
      </c>
      <c r="V14" s="14">
        <v>1650</v>
      </c>
      <c r="W14" s="11">
        <v>1650</v>
      </c>
    </row>
    <row r="15" spans="1:23" x14ac:dyDescent="0.25">
      <c r="A15" s="6"/>
      <c r="B15" s="6"/>
      <c r="C15" s="6"/>
      <c r="D15" s="3" t="s">
        <v>88</v>
      </c>
      <c r="E15" s="3">
        <v>2</v>
      </c>
      <c r="F15" s="10">
        <v>0</v>
      </c>
      <c r="G15" s="14">
        <v>2000</v>
      </c>
      <c r="H15" s="14">
        <v>0</v>
      </c>
      <c r="I15" s="14">
        <v>0</v>
      </c>
      <c r="J15" s="14">
        <v>0</v>
      </c>
      <c r="K15" s="14">
        <v>0</v>
      </c>
      <c r="L15" s="14">
        <v>0</v>
      </c>
      <c r="M15" s="14">
        <v>0</v>
      </c>
      <c r="N15" s="14">
        <v>0</v>
      </c>
      <c r="O15" s="14">
        <v>0</v>
      </c>
      <c r="P15" s="14">
        <v>0</v>
      </c>
      <c r="Q15" s="14">
        <v>2000</v>
      </c>
      <c r="R15" s="14">
        <v>0</v>
      </c>
      <c r="S15" s="14">
        <v>0</v>
      </c>
      <c r="T15" s="14">
        <v>0</v>
      </c>
      <c r="U15" s="14">
        <v>0</v>
      </c>
      <c r="V15" s="14">
        <v>0</v>
      </c>
      <c r="W15" s="11">
        <v>0</v>
      </c>
    </row>
    <row r="16" spans="1:23" x14ac:dyDescent="0.25">
      <c r="A16" s="6"/>
      <c r="B16" s="6"/>
      <c r="C16" s="6"/>
      <c r="D16" s="3" t="s">
        <v>89</v>
      </c>
      <c r="E16" s="3">
        <v>2</v>
      </c>
      <c r="F16" s="10">
        <v>2000</v>
      </c>
      <c r="G16" s="14">
        <v>0</v>
      </c>
      <c r="H16" s="14">
        <v>0</v>
      </c>
      <c r="I16" s="14">
        <v>0</v>
      </c>
      <c r="J16" s="14">
        <v>0</v>
      </c>
      <c r="K16" s="14">
        <v>2000</v>
      </c>
      <c r="L16" s="14">
        <v>0</v>
      </c>
      <c r="M16" s="14">
        <v>0</v>
      </c>
      <c r="N16" s="14">
        <v>0</v>
      </c>
      <c r="O16" s="14">
        <v>0</v>
      </c>
      <c r="P16" s="14">
        <v>0</v>
      </c>
      <c r="Q16" s="14">
        <v>0</v>
      </c>
      <c r="R16" s="14">
        <v>2000</v>
      </c>
      <c r="S16" s="14">
        <v>0</v>
      </c>
      <c r="T16" s="14">
        <v>0</v>
      </c>
      <c r="U16" s="14">
        <v>0</v>
      </c>
      <c r="V16" s="14">
        <v>0</v>
      </c>
      <c r="W16" s="11">
        <v>0</v>
      </c>
    </row>
    <row r="17" spans="1:23" x14ac:dyDescent="0.25">
      <c r="A17" s="6"/>
      <c r="B17" s="6"/>
      <c r="C17" s="6"/>
      <c r="D17" s="3" t="s">
        <v>90</v>
      </c>
      <c r="E17" s="3">
        <v>2</v>
      </c>
      <c r="F17" s="10">
        <v>0</v>
      </c>
      <c r="G17" s="14">
        <v>0</v>
      </c>
      <c r="H17" s="14">
        <v>15</v>
      </c>
      <c r="I17" s="14">
        <v>0</v>
      </c>
      <c r="J17" s="14">
        <v>0</v>
      </c>
      <c r="K17" s="14">
        <v>0</v>
      </c>
      <c r="L17" s="14">
        <v>15</v>
      </c>
      <c r="M17" s="14">
        <v>0</v>
      </c>
      <c r="N17" s="14">
        <v>0</v>
      </c>
      <c r="O17" s="14">
        <v>15</v>
      </c>
      <c r="P17" s="14">
        <v>0</v>
      </c>
      <c r="Q17" s="14">
        <v>0</v>
      </c>
      <c r="R17" s="14">
        <v>15</v>
      </c>
      <c r="S17" s="14">
        <v>0</v>
      </c>
      <c r="T17" s="14">
        <v>0</v>
      </c>
      <c r="U17" s="14">
        <v>15</v>
      </c>
      <c r="V17" s="14">
        <v>0</v>
      </c>
      <c r="W17" s="11">
        <v>0</v>
      </c>
    </row>
    <row r="18" spans="1:23" x14ac:dyDescent="0.25">
      <c r="A18" s="6"/>
      <c r="B18" s="6"/>
      <c r="C18" s="6"/>
      <c r="D18" s="3" t="s">
        <v>91</v>
      </c>
      <c r="E18" s="3">
        <v>2</v>
      </c>
      <c r="F18" s="10">
        <v>0</v>
      </c>
      <c r="G18" s="14">
        <v>0</v>
      </c>
      <c r="H18" s="14">
        <v>40</v>
      </c>
      <c r="I18" s="14">
        <v>0</v>
      </c>
      <c r="J18" s="14">
        <v>0</v>
      </c>
      <c r="K18" s="14">
        <v>40</v>
      </c>
      <c r="L18" s="14">
        <v>0</v>
      </c>
      <c r="M18" s="14">
        <v>0</v>
      </c>
      <c r="N18" s="14">
        <v>0</v>
      </c>
      <c r="O18" s="14">
        <v>40</v>
      </c>
      <c r="P18" s="14">
        <v>0</v>
      </c>
      <c r="Q18" s="14">
        <v>0</v>
      </c>
      <c r="R18" s="14">
        <v>0</v>
      </c>
      <c r="S18" s="14">
        <v>40</v>
      </c>
      <c r="T18" s="14">
        <v>0</v>
      </c>
      <c r="U18" s="14">
        <v>0</v>
      </c>
      <c r="V18" s="14">
        <v>0</v>
      </c>
      <c r="W18" s="11">
        <v>0</v>
      </c>
    </row>
    <row r="19" spans="1:23" x14ac:dyDescent="0.25">
      <c r="A19" s="6"/>
      <c r="B19" s="6"/>
      <c r="C19" s="6"/>
      <c r="D19" s="3" t="s">
        <v>92</v>
      </c>
      <c r="E19" s="3">
        <v>2</v>
      </c>
      <c r="F19" s="10">
        <v>50</v>
      </c>
      <c r="G19" s="14">
        <v>0</v>
      </c>
      <c r="H19" s="14">
        <v>50</v>
      </c>
      <c r="I19" s="14">
        <v>0</v>
      </c>
      <c r="J19" s="14">
        <v>50</v>
      </c>
      <c r="K19" s="14">
        <v>0</v>
      </c>
      <c r="L19" s="14">
        <v>50</v>
      </c>
      <c r="M19" s="14">
        <v>0</v>
      </c>
      <c r="N19" s="14">
        <v>50</v>
      </c>
      <c r="O19" s="14">
        <v>0</v>
      </c>
      <c r="P19" s="14">
        <v>50</v>
      </c>
      <c r="Q19" s="14">
        <v>0</v>
      </c>
      <c r="R19" s="14">
        <v>50</v>
      </c>
      <c r="S19" s="14">
        <v>25</v>
      </c>
      <c r="T19" s="14">
        <v>50</v>
      </c>
      <c r="U19" s="14">
        <v>0</v>
      </c>
      <c r="V19" s="14">
        <v>25</v>
      </c>
      <c r="W19" s="11">
        <v>12</v>
      </c>
    </row>
    <row r="20" spans="1:23" x14ac:dyDescent="0.25">
      <c r="A20" s="6"/>
      <c r="B20" s="6"/>
      <c r="C20" s="6"/>
      <c r="D20" s="3" t="s">
        <v>93</v>
      </c>
      <c r="E20" s="3">
        <v>2</v>
      </c>
      <c r="F20" s="10">
        <v>710</v>
      </c>
      <c r="G20" s="14">
        <v>965</v>
      </c>
      <c r="H20" s="14">
        <v>1015</v>
      </c>
      <c r="I20" s="14">
        <v>990</v>
      </c>
      <c r="J20" s="14">
        <v>860</v>
      </c>
      <c r="K20" s="14">
        <v>820</v>
      </c>
      <c r="L20" s="14">
        <v>820</v>
      </c>
      <c r="M20" s="14">
        <v>820</v>
      </c>
      <c r="N20" s="14">
        <v>825</v>
      </c>
      <c r="O20" s="14">
        <v>820</v>
      </c>
      <c r="P20" s="14">
        <v>820</v>
      </c>
      <c r="Q20" s="14">
        <v>820</v>
      </c>
      <c r="R20" s="14">
        <v>820</v>
      </c>
      <c r="S20" s="14">
        <v>820</v>
      </c>
      <c r="T20" s="14">
        <v>820</v>
      </c>
      <c r="U20" s="14">
        <v>820</v>
      </c>
      <c r="V20" s="14">
        <v>820</v>
      </c>
      <c r="W20" s="11">
        <v>820</v>
      </c>
    </row>
    <row r="21" spans="1:23" x14ac:dyDescent="0.25">
      <c r="A21" s="6"/>
      <c r="B21" s="6"/>
      <c r="C21" s="6"/>
      <c r="D21" s="3" t="s">
        <v>94</v>
      </c>
      <c r="E21" s="3">
        <v>2</v>
      </c>
      <c r="F21" s="10">
        <v>0</v>
      </c>
      <c r="G21" s="14">
        <v>0</v>
      </c>
      <c r="H21" s="14">
        <v>0</v>
      </c>
      <c r="I21" s="14">
        <v>0</v>
      </c>
      <c r="J21" s="14">
        <v>0</v>
      </c>
      <c r="K21" s="14">
        <v>0</v>
      </c>
      <c r="L21" s="14">
        <v>0</v>
      </c>
      <c r="M21" s="14">
        <v>0</v>
      </c>
      <c r="N21" s="14">
        <v>0</v>
      </c>
      <c r="O21" s="14">
        <v>0</v>
      </c>
      <c r="P21" s="14">
        <v>0</v>
      </c>
      <c r="Q21" s="14">
        <v>0</v>
      </c>
      <c r="R21" s="14">
        <v>0</v>
      </c>
      <c r="S21" s="14">
        <v>0</v>
      </c>
      <c r="T21" s="14">
        <v>0</v>
      </c>
      <c r="U21" s="14">
        <v>0</v>
      </c>
      <c r="V21" s="14">
        <v>0</v>
      </c>
      <c r="W21" s="11">
        <v>0</v>
      </c>
    </row>
    <row r="22" spans="1:23" x14ac:dyDescent="0.25">
      <c r="A22" s="6"/>
      <c r="B22" s="6"/>
      <c r="C22" s="6"/>
      <c r="D22" s="3" t="s">
        <v>95</v>
      </c>
      <c r="E22" s="3">
        <v>2</v>
      </c>
      <c r="F22" s="10">
        <v>1445</v>
      </c>
      <c r="G22" s="14">
        <v>1030</v>
      </c>
      <c r="H22" s="14">
        <v>1200</v>
      </c>
      <c r="I22" s="14">
        <v>1180</v>
      </c>
      <c r="J22" s="14">
        <v>1860</v>
      </c>
      <c r="K22" s="14">
        <v>1200</v>
      </c>
      <c r="L22" s="14">
        <v>1200</v>
      </c>
      <c r="M22" s="14">
        <v>1200</v>
      </c>
      <c r="N22" s="14">
        <v>1200</v>
      </c>
      <c r="O22" s="14">
        <v>1200</v>
      </c>
      <c r="P22" s="14">
        <v>1200</v>
      </c>
      <c r="Q22" s="14">
        <v>1200</v>
      </c>
      <c r="R22" s="14">
        <v>1200</v>
      </c>
      <c r="S22" s="14">
        <v>1200</v>
      </c>
      <c r="T22" s="14">
        <v>1200</v>
      </c>
      <c r="U22" s="14">
        <v>1200</v>
      </c>
      <c r="V22" s="14">
        <v>1200</v>
      </c>
      <c r="W22" s="11">
        <v>1200</v>
      </c>
    </row>
    <row r="23" spans="1:23" x14ac:dyDescent="0.25">
      <c r="A23" s="6"/>
      <c r="B23" s="6"/>
      <c r="C23" s="6"/>
      <c r="D23" s="3" t="s">
        <v>96</v>
      </c>
      <c r="E23" s="3">
        <v>3</v>
      </c>
      <c r="F23" s="10">
        <v>1615</v>
      </c>
      <c r="G23" s="14">
        <v>1245</v>
      </c>
      <c r="H23" s="14">
        <v>650</v>
      </c>
      <c r="I23" s="14">
        <v>1315</v>
      </c>
      <c r="J23" s="14">
        <v>1815</v>
      </c>
      <c r="K23" s="14">
        <v>1200</v>
      </c>
      <c r="L23" s="14">
        <v>1200</v>
      </c>
      <c r="M23" s="14">
        <v>1200</v>
      </c>
      <c r="N23" s="14">
        <v>1200</v>
      </c>
      <c r="O23" s="14">
        <v>1200</v>
      </c>
      <c r="P23" s="14">
        <v>1200</v>
      </c>
      <c r="Q23" s="14">
        <v>1200</v>
      </c>
      <c r="R23" s="14">
        <v>1200</v>
      </c>
      <c r="S23" s="14">
        <v>1200</v>
      </c>
      <c r="T23" s="14">
        <v>1200</v>
      </c>
      <c r="U23" s="14">
        <v>1200</v>
      </c>
      <c r="V23" s="14">
        <v>1200</v>
      </c>
      <c r="W23" s="11">
        <v>1200</v>
      </c>
    </row>
    <row r="24" spans="1:23" x14ac:dyDescent="0.25">
      <c r="A24" s="6"/>
      <c r="B24" s="6"/>
      <c r="C24" s="6"/>
      <c r="D24" s="3" t="s">
        <v>97</v>
      </c>
      <c r="E24" s="3">
        <v>2</v>
      </c>
      <c r="F24" s="10">
        <v>635</v>
      </c>
      <c r="G24" s="14">
        <v>190</v>
      </c>
      <c r="H24" s="14">
        <v>50</v>
      </c>
      <c r="I24" s="14">
        <v>395</v>
      </c>
      <c r="J24" s="14">
        <v>350</v>
      </c>
      <c r="K24" s="14">
        <v>230</v>
      </c>
      <c r="L24" s="14">
        <v>230</v>
      </c>
      <c r="M24" s="14">
        <v>240</v>
      </c>
      <c r="N24" s="14">
        <v>230</v>
      </c>
      <c r="O24" s="14">
        <v>230</v>
      </c>
      <c r="P24" s="14">
        <v>230</v>
      </c>
      <c r="Q24" s="14">
        <v>230</v>
      </c>
      <c r="R24" s="14">
        <v>230</v>
      </c>
      <c r="S24" s="14">
        <v>230</v>
      </c>
      <c r="T24" s="14">
        <v>230</v>
      </c>
      <c r="U24" s="14">
        <v>230</v>
      </c>
      <c r="V24" s="14">
        <v>230</v>
      </c>
      <c r="W24" s="11">
        <v>230</v>
      </c>
    </row>
    <row r="25" spans="1:23" x14ac:dyDescent="0.25">
      <c r="A25" s="6"/>
      <c r="B25" s="6"/>
      <c r="C25" s="6"/>
      <c r="D25" s="3" t="s">
        <v>98</v>
      </c>
      <c r="E25" s="3">
        <v>3</v>
      </c>
      <c r="F25" s="10">
        <v>1280</v>
      </c>
      <c r="G25" s="14">
        <v>1150</v>
      </c>
      <c r="H25" s="14">
        <v>630</v>
      </c>
      <c r="I25" s="14">
        <v>1990</v>
      </c>
      <c r="J25" s="14">
        <v>1980</v>
      </c>
      <c r="K25" s="14">
        <v>1300</v>
      </c>
      <c r="L25" s="14">
        <v>1300</v>
      </c>
      <c r="M25" s="14">
        <v>1300</v>
      </c>
      <c r="N25" s="14">
        <v>1200</v>
      </c>
      <c r="O25" s="14">
        <v>1400</v>
      </c>
      <c r="P25" s="14">
        <v>1300</v>
      </c>
      <c r="Q25" s="14">
        <v>1300</v>
      </c>
      <c r="R25" s="14">
        <v>1300</v>
      </c>
      <c r="S25" s="14">
        <v>1300</v>
      </c>
      <c r="T25" s="14">
        <v>1300</v>
      </c>
      <c r="U25" s="14">
        <v>1300</v>
      </c>
      <c r="V25" s="14">
        <v>1300</v>
      </c>
      <c r="W25" s="11">
        <v>1300</v>
      </c>
    </row>
    <row r="26" spans="1:23" x14ac:dyDescent="0.25">
      <c r="A26" s="6"/>
      <c r="B26" s="6"/>
      <c r="C26" s="6"/>
      <c r="D26" s="3" t="s">
        <v>99</v>
      </c>
      <c r="E26" s="3">
        <v>4</v>
      </c>
      <c r="F26" s="10">
        <v>180</v>
      </c>
      <c r="G26" s="14">
        <v>75</v>
      </c>
      <c r="H26" s="14">
        <v>120</v>
      </c>
      <c r="I26" s="14">
        <v>75</v>
      </c>
      <c r="J26" s="14">
        <v>120</v>
      </c>
      <c r="K26" s="14">
        <v>115</v>
      </c>
      <c r="L26" s="14">
        <v>115</v>
      </c>
      <c r="M26" s="14">
        <v>115</v>
      </c>
      <c r="N26" s="14">
        <v>115</v>
      </c>
      <c r="O26" s="14">
        <v>115</v>
      </c>
      <c r="P26" s="14">
        <v>115</v>
      </c>
      <c r="Q26" s="14">
        <v>115</v>
      </c>
      <c r="R26" s="14">
        <v>115</v>
      </c>
      <c r="S26" s="14">
        <v>115</v>
      </c>
      <c r="T26" s="14">
        <v>115</v>
      </c>
      <c r="U26" s="14">
        <v>115</v>
      </c>
      <c r="V26" s="14">
        <v>115</v>
      </c>
      <c r="W26" s="11">
        <v>115</v>
      </c>
    </row>
    <row r="27" spans="1:23" x14ac:dyDescent="0.25">
      <c r="A27" s="6"/>
      <c r="B27" s="6"/>
      <c r="C27" s="6"/>
      <c r="D27" s="3" t="s">
        <v>100</v>
      </c>
      <c r="E27" s="3">
        <v>2</v>
      </c>
      <c r="F27" s="10">
        <v>920</v>
      </c>
      <c r="G27" s="14">
        <v>350</v>
      </c>
      <c r="H27" s="14">
        <v>725</v>
      </c>
      <c r="I27" s="14">
        <v>750</v>
      </c>
      <c r="J27" s="14">
        <v>750</v>
      </c>
      <c r="K27" s="14">
        <v>750</v>
      </c>
      <c r="L27" s="14">
        <v>750</v>
      </c>
      <c r="M27" s="14">
        <v>750</v>
      </c>
      <c r="N27" s="14">
        <v>750</v>
      </c>
      <c r="O27" s="14">
        <v>750</v>
      </c>
      <c r="P27" s="14">
        <v>750</v>
      </c>
      <c r="Q27" s="14">
        <v>750</v>
      </c>
      <c r="R27" s="14">
        <v>750</v>
      </c>
      <c r="S27" s="14">
        <v>750</v>
      </c>
      <c r="T27" s="14">
        <v>750</v>
      </c>
      <c r="U27" s="14">
        <v>750</v>
      </c>
      <c r="V27" s="14">
        <v>750</v>
      </c>
      <c r="W27" s="11">
        <v>750</v>
      </c>
    </row>
    <row r="28" spans="1:23" x14ac:dyDescent="0.25">
      <c r="A28" s="6"/>
      <c r="B28" s="6"/>
      <c r="C28" s="6"/>
      <c r="D28" s="3" t="s">
        <v>101</v>
      </c>
      <c r="E28" s="3">
        <v>2</v>
      </c>
      <c r="F28" s="10">
        <v>460</v>
      </c>
      <c r="G28" s="14">
        <v>420</v>
      </c>
      <c r="H28" s="14">
        <v>510</v>
      </c>
      <c r="I28" s="14">
        <v>570</v>
      </c>
      <c r="J28" s="14">
        <v>570</v>
      </c>
      <c r="K28" s="14">
        <v>570</v>
      </c>
      <c r="L28" s="14">
        <v>570</v>
      </c>
      <c r="M28" s="14">
        <v>570</v>
      </c>
      <c r="N28" s="14">
        <v>570</v>
      </c>
      <c r="O28" s="14">
        <v>570</v>
      </c>
      <c r="P28" s="14">
        <v>570</v>
      </c>
      <c r="Q28" s="14">
        <v>570</v>
      </c>
      <c r="R28" s="14">
        <v>570</v>
      </c>
      <c r="S28" s="14">
        <v>570</v>
      </c>
      <c r="T28" s="14">
        <v>570</v>
      </c>
      <c r="U28" s="14">
        <v>570</v>
      </c>
      <c r="V28" s="14">
        <v>570</v>
      </c>
      <c r="W28" s="11">
        <v>570</v>
      </c>
    </row>
    <row r="29" spans="1:23" x14ac:dyDescent="0.25">
      <c r="A29" s="8" t="s">
        <v>102</v>
      </c>
      <c r="B29" s="9"/>
      <c r="C29" s="9"/>
      <c r="D29" s="9"/>
      <c r="E29" s="9"/>
      <c r="F29" s="12">
        <v>26760</v>
      </c>
      <c r="G29" s="15">
        <v>21840</v>
      </c>
      <c r="H29" s="15">
        <v>18750</v>
      </c>
      <c r="I29" s="15">
        <v>24735</v>
      </c>
      <c r="J29" s="15">
        <v>32175</v>
      </c>
      <c r="K29" s="15">
        <v>24690</v>
      </c>
      <c r="L29" s="15">
        <v>22715</v>
      </c>
      <c r="M29" s="15">
        <v>22660</v>
      </c>
      <c r="N29" s="15">
        <v>22770</v>
      </c>
      <c r="O29" s="15">
        <v>22970</v>
      </c>
      <c r="P29" s="15">
        <v>22865</v>
      </c>
      <c r="Q29" s="15">
        <v>24815</v>
      </c>
      <c r="R29" s="15">
        <v>24880</v>
      </c>
      <c r="S29" s="15">
        <v>22880</v>
      </c>
      <c r="T29" s="15">
        <v>22865</v>
      </c>
      <c r="U29" s="15">
        <v>22830</v>
      </c>
      <c r="V29" s="15">
        <v>22840</v>
      </c>
      <c r="W29" s="13">
        <v>22662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CFD70D3FC0ED14A902B2185B23DC60A" ma:contentTypeVersion="7" ma:contentTypeDescription="Crée un document." ma:contentTypeScope="" ma:versionID="401c3a8d7e0e9f63d0deb8163cf26be7">
  <xsd:schema xmlns:xsd="http://www.w3.org/2001/XMLSchema" xmlns:xs="http://www.w3.org/2001/XMLSchema" xmlns:p="http://schemas.microsoft.com/office/2006/metadata/properties" xmlns:ns3="49d1ee81-80a0-4015-a062-5f8b6c6ff7c3" targetNamespace="http://schemas.microsoft.com/office/2006/metadata/properties" ma:root="true" ma:fieldsID="e07198880fa00d23043b2d62fed1b66e" ns3:_="">
    <xsd:import namespace="49d1ee81-80a0-4015-a062-5f8b6c6ff7c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9d1ee81-80a0-4015-a062-5f8b6c6ff7c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C8BDC14-EEC3-4B3F-8041-4B73B397163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9d1ee81-80a0-4015-a062-5f8b6c6ff7c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86E3298-5848-4500-9CD3-8D2D094C6C8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76570C5-68F3-4BA7-B4BA-1D5FB2ACA62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ADV_LOCALFORECAST_NONSTAT_GCY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 * PARTNAIRE INDUSTRIE PHARMACEUTIQUE ET</dc:creator>
  <cp:lastModifiedBy>Cylfo</cp:lastModifiedBy>
  <dcterms:created xsi:type="dcterms:W3CDTF">2023-07-26T13:04:52Z</dcterms:created>
  <dcterms:modified xsi:type="dcterms:W3CDTF">2023-07-26T16:16:07Z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0x0101000CFD70D3FC0ED14A902B2185B23DC60A</vt:lpwstr>
  </property>
  <property fmtid="{D5CDD505-2E9C-101B-9397-08002B2CF9AE}" pid="3" name="_activity">
    <vt:lpwstr/>
  </property>
</Properties>
</file>