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Parigoo\"/>
    </mc:Choice>
  </mc:AlternateContent>
  <xr:revisionPtr revIDLastSave="0" documentId="13_ncr:1_{2A7A28AB-7169-492C-AD73-8583D6DC8A7B}" xr6:coauthVersionLast="47" xr6:coauthVersionMax="47" xr10:uidLastSave="{00000000-0000-0000-0000-000000000000}"/>
  <bookViews>
    <workbookView xWindow="-120" yWindow="-120" windowWidth="29040" windowHeight="15720" tabRatio="686" xr2:uid="{00000000-000D-0000-FFFF-FFFF00000000}"/>
  </bookViews>
  <sheets>
    <sheet name="Planning" sheetId="27" r:id="rId1"/>
    <sheet name="Congés et Formation" sheetId="28" r:id="rId2"/>
    <sheet name="Paramètres" sheetId="29" r:id="rId3"/>
  </sheets>
  <definedNames>
    <definedName name="ANNEE_CALENDRIER">Planning!$C$1</definedName>
    <definedName name="JOURS_FERIES">Paramètres!$D$2:$D$14</definedName>
    <definedName name="T_MOIS">Paramètres!$F$2:$F$13</definedName>
  </definedNames>
  <calcPr calcId="191029"/>
</workbook>
</file>

<file path=xl/calcChain.xml><?xml version="1.0" encoding="utf-8"?>
<calcChain xmlns="http://schemas.openxmlformats.org/spreadsheetml/2006/main">
  <c r="C6" i="28" l="1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5" i="28"/>
  <c r="E3" i="28"/>
  <c r="F3" i="28" s="1"/>
  <c r="G3" i="28" s="1"/>
  <c r="H3" i="28" s="1"/>
  <c r="I3" i="28" s="1"/>
  <c r="J3" i="28" s="1"/>
  <c r="K3" i="28" s="1"/>
  <c r="L3" i="28" s="1"/>
  <c r="M3" i="28" s="1"/>
  <c r="N3" i="28" s="1"/>
  <c r="O3" i="28" s="1"/>
  <c r="P3" i="28" s="1"/>
  <c r="Q3" i="28" s="1"/>
  <c r="R3" i="28" s="1"/>
  <c r="S3" i="28" s="1"/>
  <c r="T3" i="28" s="1"/>
  <c r="U3" i="28" s="1"/>
  <c r="V3" i="28" s="1"/>
  <c r="W3" i="28" s="1"/>
  <c r="X3" i="28" s="1"/>
  <c r="Y3" i="28" s="1"/>
  <c r="Z3" i="28" s="1"/>
  <c r="AA3" i="28" s="1"/>
  <c r="AB3" i="28" s="1"/>
  <c r="AC3" i="28" s="1"/>
  <c r="AD3" i="28" s="1"/>
  <c r="AE3" i="28" s="1"/>
  <c r="AF3" i="28" s="1"/>
  <c r="AG3" i="28" s="1"/>
  <c r="AH3" i="28" s="1"/>
  <c r="AI3" i="28" s="1"/>
  <c r="AI2" i="28" s="1"/>
  <c r="B1" i="28"/>
  <c r="D8" i="29"/>
  <c r="D9" i="29"/>
  <c r="B14" i="29"/>
  <c r="D14" i="29" s="1"/>
  <c r="B13" i="29"/>
  <c r="D13" i="29" s="1"/>
  <c r="B12" i="29"/>
  <c r="D12" i="29" s="1"/>
  <c r="B11" i="29"/>
  <c r="D11" i="29" s="1"/>
  <c r="B10" i="29"/>
  <c r="D10" i="29" s="1"/>
  <c r="B6" i="29"/>
  <c r="D6" i="29" s="1"/>
  <c r="B5" i="29"/>
  <c r="D5" i="29" s="1"/>
  <c r="B3" i="29"/>
  <c r="B8" i="29" s="1"/>
  <c r="B2" i="29"/>
  <c r="D2" i="29" s="1"/>
  <c r="AD2" i="28" l="1"/>
  <c r="E2" i="28"/>
  <c r="O2" i="28"/>
  <c r="Y2" i="28"/>
  <c r="K2" i="28"/>
  <c r="AH2" i="28"/>
  <c r="V2" i="28"/>
  <c r="J2" i="28"/>
  <c r="F2" i="28"/>
  <c r="Q2" i="28"/>
  <c r="AB2" i="28"/>
  <c r="AA2" i="28"/>
  <c r="Z2" i="28"/>
  <c r="M2" i="28"/>
  <c r="X2" i="28"/>
  <c r="W2" i="28"/>
  <c r="AG2" i="28"/>
  <c r="U2" i="28"/>
  <c r="I2" i="28"/>
  <c r="R2" i="28"/>
  <c r="AC2" i="28"/>
  <c r="P2" i="28"/>
  <c r="N2" i="28"/>
  <c r="L2" i="28"/>
  <c r="AF2" i="28"/>
  <c r="T2" i="28"/>
  <c r="H2" i="28"/>
  <c r="AE2" i="28"/>
  <c r="S2" i="28"/>
  <c r="G2" i="28"/>
  <c r="E1" i="28"/>
  <c r="D3" i="29"/>
  <c r="B9" i="29"/>
  <c r="B4" i="29"/>
  <c r="D4" i="29" s="1"/>
  <c r="B7" i="29"/>
  <c r="D7" i="29" s="1"/>
  <c r="E3" i="27"/>
  <c r="E2" i="27" s="1"/>
  <c r="E5" i="28"/>
  <c r="E17" i="28"/>
  <c r="E16" i="28"/>
  <c r="E15" i="28"/>
  <c r="E14" i="28"/>
  <c r="E13" i="28"/>
  <c r="E24" i="28"/>
  <c r="E12" i="28"/>
  <c r="E23" i="28"/>
  <c r="E11" i="28"/>
  <c r="E22" i="28"/>
  <c r="E10" i="28"/>
  <c r="E21" i="28"/>
  <c r="E9" i="28"/>
  <c r="E20" i="28"/>
  <c r="E8" i="28"/>
  <c r="E19" i="28"/>
  <c r="E7" i="28"/>
  <c r="E18" i="28"/>
  <c r="E6" i="28"/>
  <c r="F1" i="28" l="1"/>
  <c r="G1" i="28" s="1"/>
  <c r="F3" i="27"/>
  <c r="E25" i="28"/>
  <c r="F24" i="28"/>
  <c r="F20" i="28"/>
  <c r="F16" i="28"/>
  <c r="F12" i="28"/>
  <c r="F8" i="28"/>
  <c r="F23" i="28"/>
  <c r="F19" i="28"/>
  <c r="F15" i="28"/>
  <c r="F11" i="28"/>
  <c r="F7" i="28"/>
  <c r="F22" i="28"/>
  <c r="F18" i="28"/>
  <c r="F14" i="28"/>
  <c r="F10" i="28"/>
  <c r="F6" i="28"/>
  <c r="F21" i="28"/>
  <c r="F17" i="28"/>
  <c r="F13" i="28"/>
  <c r="F9" i="28"/>
  <c r="F5" i="28"/>
  <c r="G8" i="28"/>
  <c r="G12" i="28"/>
  <c r="G23" i="28"/>
  <c r="G19" i="28"/>
  <c r="G15" i="28"/>
  <c r="G11" i="28"/>
  <c r="G7" i="28"/>
  <c r="G24" i="28"/>
  <c r="G20" i="28"/>
  <c r="G16" i="28"/>
  <c r="G22" i="28"/>
  <c r="G18" i="28"/>
  <c r="G14" i="28"/>
  <c r="G10" i="28"/>
  <c r="G6" i="28"/>
  <c r="G21" i="28"/>
  <c r="G17" i="28"/>
  <c r="G13" i="28"/>
  <c r="G9" i="28"/>
  <c r="G5" i="28"/>
  <c r="H1" i="28" l="1"/>
  <c r="F2" i="27"/>
  <c r="G3" i="27"/>
  <c r="G25" i="28"/>
  <c r="F25" i="28"/>
  <c r="H24" i="28"/>
  <c r="H20" i="28"/>
  <c r="H16" i="28"/>
  <c r="H12" i="28"/>
  <c r="H8" i="28"/>
  <c r="H23" i="28"/>
  <c r="H19" i="28"/>
  <c r="H15" i="28"/>
  <c r="H11" i="28"/>
  <c r="H7" i="28"/>
  <c r="H22" i="28"/>
  <c r="H18" i="28"/>
  <c r="H14" i="28"/>
  <c r="H10" i="28"/>
  <c r="H6" i="28"/>
  <c r="H21" i="28"/>
  <c r="H17" i="28"/>
  <c r="H13" i="28"/>
  <c r="H9" i="28"/>
  <c r="H5" i="28"/>
  <c r="I1" i="28" l="1"/>
  <c r="G2" i="27"/>
  <c r="H3" i="27"/>
  <c r="H25" i="28"/>
  <c r="I23" i="28"/>
  <c r="I19" i="28"/>
  <c r="I15" i="28"/>
  <c r="I11" i="28"/>
  <c r="I7" i="28"/>
  <c r="I22" i="28"/>
  <c r="I18" i="28"/>
  <c r="I14" i="28"/>
  <c r="I10" i="28"/>
  <c r="I6" i="28"/>
  <c r="I21" i="28"/>
  <c r="I17" i="28"/>
  <c r="I13" i="28"/>
  <c r="I9" i="28"/>
  <c r="I5" i="28"/>
  <c r="I24" i="28"/>
  <c r="I20" i="28"/>
  <c r="I16" i="28"/>
  <c r="I12" i="28"/>
  <c r="I8" i="28"/>
  <c r="J1" i="28" l="1"/>
  <c r="H2" i="27"/>
  <c r="I3" i="27"/>
  <c r="I25" i="28"/>
  <c r="J22" i="28"/>
  <c r="J18" i="28"/>
  <c r="J14" i="28"/>
  <c r="J10" i="28"/>
  <c r="J6" i="28"/>
  <c r="J23" i="28"/>
  <c r="J21" i="28"/>
  <c r="J17" i="28"/>
  <c r="J13" i="28"/>
  <c r="J9" i="28"/>
  <c r="J5" i="28"/>
  <c r="J19" i="28"/>
  <c r="J15" i="28"/>
  <c r="J11" i="28"/>
  <c r="J7" i="28"/>
  <c r="J24" i="28"/>
  <c r="J20" i="28"/>
  <c r="J16" i="28"/>
  <c r="J12" i="28"/>
  <c r="J8" i="28"/>
  <c r="K1" i="28" l="1"/>
  <c r="I2" i="27"/>
  <c r="J3" i="27"/>
  <c r="J25" i="28"/>
  <c r="K23" i="28"/>
  <c r="K19" i="28"/>
  <c r="K15" i="28"/>
  <c r="K11" i="28"/>
  <c r="K7" i="28"/>
  <c r="K22" i="28"/>
  <c r="K18" i="28"/>
  <c r="K14" i="28"/>
  <c r="K10" i="28"/>
  <c r="K6" i="28"/>
  <c r="K21" i="28"/>
  <c r="K17" i="28"/>
  <c r="K13" i="28"/>
  <c r="K9" i="28"/>
  <c r="K5" i="28"/>
  <c r="K24" i="28"/>
  <c r="K20" i="28"/>
  <c r="K16" i="28"/>
  <c r="K12" i="28"/>
  <c r="K8" i="28"/>
  <c r="L1" i="28" l="1"/>
  <c r="J2" i="27"/>
  <c r="K3" i="27"/>
  <c r="K25" i="28"/>
  <c r="L22" i="28"/>
  <c r="L18" i="28"/>
  <c r="L14" i="28"/>
  <c r="L10" i="28"/>
  <c r="L6" i="28"/>
  <c r="L21" i="28"/>
  <c r="L17" i="28"/>
  <c r="L13" i="28"/>
  <c r="L9" i="28"/>
  <c r="L5" i="28"/>
  <c r="L24" i="28"/>
  <c r="L20" i="28"/>
  <c r="L16" i="28"/>
  <c r="L12" i="28"/>
  <c r="L8" i="28"/>
  <c r="L23" i="28"/>
  <c r="L19" i="28"/>
  <c r="L15" i="28"/>
  <c r="L11" i="28"/>
  <c r="L7" i="28"/>
  <c r="M1" i="28" l="1"/>
  <c r="K2" i="27"/>
  <c r="L3" i="27"/>
  <c r="L25" i="28"/>
  <c r="M21" i="28"/>
  <c r="M17" i="28"/>
  <c r="M13" i="28"/>
  <c r="M9" i="28"/>
  <c r="M5" i="28"/>
  <c r="M10" i="28"/>
  <c r="M18" i="28"/>
  <c r="M14" i="28"/>
  <c r="M24" i="28"/>
  <c r="M20" i="28"/>
  <c r="M16" i="28"/>
  <c r="M12" i="28"/>
  <c r="M8" i="28"/>
  <c r="M22" i="28"/>
  <c r="M23" i="28"/>
  <c r="M19" i="28"/>
  <c r="M15" i="28"/>
  <c r="M11" i="28"/>
  <c r="M7" i="28"/>
  <c r="M6" i="28"/>
  <c r="N1" i="28" l="1"/>
  <c r="L2" i="27"/>
  <c r="M3" i="27"/>
  <c r="M25" i="28"/>
  <c r="N22" i="28"/>
  <c r="N18" i="28"/>
  <c r="N14" i="28"/>
  <c r="N10" i="28"/>
  <c r="N6" i="28"/>
  <c r="N21" i="28"/>
  <c r="N17" i="28"/>
  <c r="N13" i="28"/>
  <c r="N9" i="28"/>
  <c r="N5" i="28"/>
  <c r="N24" i="28"/>
  <c r="N20" i="28"/>
  <c r="N16" i="28"/>
  <c r="N12" i="28"/>
  <c r="N8" i="28"/>
  <c r="N23" i="28"/>
  <c r="N19" i="28"/>
  <c r="N15" i="28"/>
  <c r="N11" i="28"/>
  <c r="N7" i="28"/>
  <c r="O1" i="28" l="1"/>
  <c r="M2" i="27"/>
  <c r="N3" i="27"/>
  <c r="N25" i="28"/>
  <c r="O21" i="28"/>
  <c r="O17" i="28"/>
  <c r="O13" i="28"/>
  <c r="O9" i="28"/>
  <c r="O5" i="28"/>
  <c r="O24" i="28"/>
  <c r="O20" i="28"/>
  <c r="O16" i="28"/>
  <c r="O12" i="28"/>
  <c r="O8" i="28"/>
  <c r="O23" i="28"/>
  <c r="O19" i="28"/>
  <c r="O15" i="28"/>
  <c r="O11" i="28"/>
  <c r="O7" i="28"/>
  <c r="O22" i="28"/>
  <c r="O18" i="28"/>
  <c r="O14" i="28"/>
  <c r="O10" i="28"/>
  <c r="O6" i="28"/>
  <c r="P1" i="28" l="1"/>
  <c r="N2" i="27"/>
  <c r="O3" i="27"/>
  <c r="O25" i="28"/>
  <c r="P21" i="28"/>
  <c r="P24" i="28"/>
  <c r="P20" i="28"/>
  <c r="P16" i="28"/>
  <c r="P12" i="28"/>
  <c r="P8" i="28"/>
  <c r="P17" i="28"/>
  <c r="P5" i="28"/>
  <c r="P23" i="28"/>
  <c r="P19" i="28"/>
  <c r="P15" i="28"/>
  <c r="P11" i="28"/>
  <c r="P7" i="28"/>
  <c r="P9" i="28"/>
  <c r="P22" i="28"/>
  <c r="P18" i="28"/>
  <c r="P14" i="28"/>
  <c r="P10" i="28"/>
  <c r="P6" i="28"/>
  <c r="P13" i="28"/>
  <c r="Q1" i="28" l="1"/>
  <c r="O2" i="27"/>
  <c r="P3" i="27"/>
  <c r="P25" i="28"/>
  <c r="Q21" i="28"/>
  <c r="Q17" i="28"/>
  <c r="Q13" i="28"/>
  <c r="Q9" i="28"/>
  <c r="Q5" i="28"/>
  <c r="Q24" i="28"/>
  <c r="Q20" i="28"/>
  <c r="Q16" i="28"/>
  <c r="Q12" i="28"/>
  <c r="Q8" i="28"/>
  <c r="Q23" i="28"/>
  <c r="Q19" i="28"/>
  <c r="Q15" i="28"/>
  <c r="Q11" i="28"/>
  <c r="Q7" i="28"/>
  <c r="Q22" i="28"/>
  <c r="Q18" i="28"/>
  <c r="Q14" i="28"/>
  <c r="Q10" i="28"/>
  <c r="Q6" i="28"/>
  <c r="R1" i="28" l="1"/>
  <c r="P2" i="27"/>
  <c r="Q3" i="27"/>
  <c r="Q25" i="28"/>
  <c r="R24" i="28"/>
  <c r="R20" i="28"/>
  <c r="R16" i="28"/>
  <c r="R12" i="28"/>
  <c r="R8" i="28"/>
  <c r="R23" i="28"/>
  <c r="R19" i="28"/>
  <c r="R15" i="28"/>
  <c r="R11" i="28"/>
  <c r="R7" i="28"/>
  <c r="R22" i="28"/>
  <c r="R18" i="28"/>
  <c r="R14" i="28"/>
  <c r="R10" i="28"/>
  <c r="R6" i="28"/>
  <c r="R21" i="28"/>
  <c r="R17" i="28"/>
  <c r="R13" i="28"/>
  <c r="R9" i="28"/>
  <c r="R5" i="28"/>
  <c r="S1" i="28" l="1"/>
  <c r="Q2" i="27"/>
  <c r="R3" i="27"/>
  <c r="R25" i="28"/>
  <c r="S24" i="28"/>
  <c r="S12" i="28"/>
  <c r="S16" i="28"/>
  <c r="S23" i="28"/>
  <c r="S19" i="28"/>
  <c r="S15" i="28"/>
  <c r="S11" i="28"/>
  <c r="S7" i="28"/>
  <c r="S8" i="28"/>
  <c r="S22" i="28"/>
  <c r="S18" i="28"/>
  <c r="S14" i="28"/>
  <c r="S10" i="28"/>
  <c r="S6" i="28"/>
  <c r="S20" i="28"/>
  <c r="S21" i="28"/>
  <c r="S17" i="28"/>
  <c r="S13" i="28"/>
  <c r="S9" i="28"/>
  <c r="S5" i="28"/>
  <c r="T1" i="28" l="1"/>
  <c r="R2" i="27"/>
  <c r="S3" i="27"/>
  <c r="S25" i="28"/>
  <c r="T24" i="28"/>
  <c r="T20" i="28"/>
  <c r="T16" i="28"/>
  <c r="T12" i="28"/>
  <c r="T8" i="28"/>
  <c r="T23" i="28"/>
  <c r="T19" i="28"/>
  <c r="T15" i="28"/>
  <c r="T11" i="28"/>
  <c r="T7" i="28"/>
  <c r="T22" i="28"/>
  <c r="T18" i="28"/>
  <c r="T14" i="28"/>
  <c r="T10" i="28"/>
  <c r="T6" i="28"/>
  <c r="T21" i="28"/>
  <c r="T17" i="28"/>
  <c r="T13" i="28"/>
  <c r="T9" i="28"/>
  <c r="T5" i="28"/>
  <c r="U1" i="28" l="1"/>
  <c r="S2" i="27"/>
  <c r="T3" i="27"/>
  <c r="T25" i="28"/>
  <c r="U23" i="28"/>
  <c r="U19" i="28"/>
  <c r="U15" i="28"/>
  <c r="U11" i="28"/>
  <c r="U7" i="28"/>
  <c r="U22" i="28"/>
  <c r="U18" i="28"/>
  <c r="U14" i="28"/>
  <c r="U10" i="28"/>
  <c r="U6" i="28"/>
  <c r="U21" i="28"/>
  <c r="U17" i="28"/>
  <c r="U13" i="28"/>
  <c r="U9" i="28"/>
  <c r="U5" i="28"/>
  <c r="U24" i="28"/>
  <c r="U20" i="28"/>
  <c r="U16" i="28"/>
  <c r="U12" i="28"/>
  <c r="U8" i="28"/>
  <c r="V1" i="28" l="1"/>
  <c r="T2" i="27"/>
  <c r="U3" i="27"/>
  <c r="U25" i="28"/>
  <c r="V23" i="28"/>
  <c r="V19" i="28"/>
  <c r="V15" i="28"/>
  <c r="V7" i="28"/>
  <c r="V22" i="28"/>
  <c r="V18" i="28"/>
  <c r="V14" i="28"/>
  <c r="V10" i="28"/>
  <c r="V6" i="28"/>
  <c r="V21" i="28"/>
  <c r="V17" i="28"/>
  <c r="V13" i="28"/>
  <c r="V9" i="28"/>
  <c r="V5" i="28"/>
  <c r="V11" i="28"/>
  <c r="V24" i="28"/>
  <c r="V20" i="28"/>
  <c r="V16" i="28"/>
  <c r="V12" i="28"/>
  <c r="V8" i="28"/>
  <c r="W1" i="28" l="1"/>
  <c r="U2" i="27"/>
  <c r="V3" i="27"/>
  <c r="V25" i="28"/>
  <c r="W23" i="28"/>
  <c r="W19" i="28"/>
  <c r="W15" i="28"/>
  <c r="W11" i="28"/>
  <c r="W7" i="28"/>
  <c r="W22" i="28"/>
  <c r="W18" i="28"/>
  <c r="W14" i="28"/>
  <c r="W10" i="28"/>
  <c r="W6" i="28"/>
  <c r="W21" i="28"/>
  <c r="W17" i="28"/>
  <c r="W13" i="28"/>
  <c r="W9" i="28"/>
  <c r="W5" i="28"/>
  <c r="W24" i="28"/>
  <c r="W20" i="28"/>
  <c r="W16" i="28"/>
  <c r="W12" i="28"/>
  <c r="W8" i="28"/>
  <c r="X1" i="28" l="1"/>
  <c r="V2" i="27"/>
  <c r="W3" i="27"/>
  <c r="W25" i="28"/>
  <c r="X22" i="28"/>
  <c r="X18" i="28"/>
  <c r="X14" i="28"/>
  <c r="X10" i="28"/>
  <c r="X6" i="28"/>
  <c r="X21" i="28"/>
  <c r="X17" i="28"/>
  <c r="X13" i="28"/>
  <c r="X9" i="28"/>
  <c r="X5" i="28"/>
  <c r="X24" i="28"/>
  <c r="X20" i="28"/>
  <c r="X16" i="28"/>
  <c r="X12" i="28"/>
  <c r="X8" i="28"/>
  <c r="X23" i="28"/>
  <c r="X19" i="28"/>
  <c r="X15" i="28"/>
  <c r="X11" i="28"/>
  <c r="X7" i="28"/>
  <c r="Y1" i="28" l="1"/>
  <c r="W2" i="27"/>
  <c r="X3" i="27"/>
  <c r="X25" i="28"/>
  <c r="Y18" i="28"/>
  <c r="Y14" i="28"/>
  <c r="Y10" i="28"/>
  <c r="Y21" i="28"/>
  <c r="Y17" i="28"/>
  <c r="Y13" i="28"/>
  <c r="Y9" i="28"/>
  <c r="Y5" i="28"/>
  <c r="Y22" i="28"/>
  <c r="Y24" i="28"/>
  <c r="Y20" i="28"/>
  <c r="Y16" i="28"/>
  <c r="Y12" i="28"/>
  <c r="Y8" i="28"/>
  <c r="Y6" i="28"/>
  <c r="Y23" i="28"/>
  <c r="Y19" i="28"/>
  <c r="Y15" i="28"/>
  <c r="Y11" i="28"/>
  <c r="Y7" i="28"/>
  <c r="Z1" i="28" l="1"/>
  <c r="X2" i="27"/>
  <c r="Y3" i="27"/>
  <c r="Y25" i="28"/>
  <c r="Z22" i="28"/>
  <c r="Z18" i="28"/>
  <c r="Z14" i="28"/>
  <c r="Z10" i="28"/>
  <c r="Z6" i="28"/>
  <c r="Z21" i="28"/>
  <c r="Z17" i="28"/>
  <c r="Z13" i="28"/>
  <c r="Z9" i="28"/>
  <c r="Z5" i="28"/>
  <c r="Z24" i="28"/>
  <c r="Z20" i="28"/>
  <c r="Z16" i="28"/>
  <c r="Z12" i="28"/>
  <c r="Z8" i="28"/>
  <c r="Z23" i="28"/>
  <c r="Z19" i="28"/>
  <c r="Z15" i="28"/>
  <c r="Z11" i="28"/>
  <c r="Z7" i="28"/>
  <c r="AA1" i="28" l="1"/>
  <c r="Y2" i="27"/>
  <c r="Z3" i="27"/>
  <c r="Z25" i="28"/>
  <c r="AA21" i="28"/>
  <c r="AA17" i="28"/>
  <c r="AA13" i="28"/>
  <c r="AA9" i="28"/>
  <c r="AA5" i="28"/>
  <c r="AA24" i="28"/>
  <c r="AA20" i="28"/>
  <c r="AA16" i="28"/>
  <c r="AA12" i="28"/>
  <c r="AA8" i="28"/>
  <c r="AA23" i="28"/>
  <c r="AA19" i="28"/>
  <c r="AA15" i="28"/>
  <c r="AA11" i="28"/>
  <c r="AA7" i="28"/>
  <c r="AA22" i="28"/>
  <c r="AA18" i="28"/>
  <c r="AA14" i="28"/>
  <c r="AA10" i="28"/>
  <c r="AA6" i="28"/>
  <c r="AB1" i="28" l="1"/>
  <c r="Z2" i="27"/>
  <c r="AA3" i="27"/>
  <c r="AA25" i="28"/>
  <c r="AB5" i="28"/>
  <c r="AB9" i="28"/>
  <c r="AB24" i="28"/>
  <c r="AB20" i="28"/>
  <c r="AB16" i="28"/>
  <c r="AB12" i="28"/>
  <c r="AB8" i="28"/>
  <c r="AB13" i="28"/>
  <c r="AB23" i="28"/>
  <c r="AB19" i="28"/>
  <c r="AB15" i="28"/>
  <c r="AB11" i="28"/>
  <c r="AB7" i="28"/>
  <c r="AB22" i="28"/>
  <c r="AB18" i="28"/>
  <c r="AB14" i="28"/>
  <c r="AB10" i="28"/>
  <c r="AB6" i="28"/>
  <c r="AB21" i="28"/>
  <c r="AB17" i="28"/>
  <c r="AC1" i="28" l="1"/>
  <c r="AA2" i="27"/>
  <c r="AB3" i="27"/>
  <c r="AB25" i="28"/>
  <c r="AC21" i="28"/>
  <c r="AC17" i="28"/>
  <c r="AC13" i="28"/>
  <c r="AC9" i="28"/>
  <c r="AC5" i="28"/>
  <c r="AC24" i="28"/>
  <c r="AC20" i="28"/>
  <c r="AC16" i="28"/>
  <c r="AC12" i="28"/>
  <c r="AC8" i="28"/>
  <c r="AC23" i="28"/>
  <c r="AC19" i="28"/>
  <c r="AC15" i="28"/>
  <c r="AC11" i="28"/>
  <c r="AC7" i="28"/>
  <c r="AC22" i="28"/>
  <c r="AC18" i="28"/>
  <c r="AC14" i="28"/>
  <c r="AC10" i="28"/>
  <c r="AC6" i="28"/>
  <c r="AD1" i="28" l="1"/>
  <c r="AB2" i="27"/>
  <c r="AC3" i="27"/>
  <c r="AC25" i="28"/>
  <c r="AD24" i="28"/>
  <c r="AD20" i="28"/>
  <c r="AD16" i="28"/>
  <c r="AD12" i="28"/>
  <c r="AD8" i="28"/>
  <c r="AD23" i="28"/>
  <c r="AD19" i="28"/>
  <c r="AD15" i="28"/>
  <c r="AD11" i="28"/>
  <c r="AD7" i="28"/>
  <c r="AD22" i="28"/>
  <c r="AD18" i="28"/>
  <c r="AD14" i="28"/>
  <c r="AD10" i="28"/>
  <c r="AD6" i="28"/>
  <c r="AD21" i="28"/>
  <c r="AD17" i="28"/>
  <c r="AD13" i="28"/>
  <c r="AD9" i="28"/>
  <c r="AD5" i="28"/>
  <c r="AE1" i="28" l="1"/>
  <c r="AC2" i="27"/>
  <c r="AD3" i="27"/>
  <c r="AD25" i="28"/>
  <c r="AE20" i="28"/>
  <c r="AE23" i="28"/>
  <c r="AE19" i="28"/>
  <c r="AE15" i="28"/>
  <c r="AE11" i="28"/>
  <c r="AE7" i="28"/>
  <c r="AE8" i="28"/>
  <c r="AE12" i="28"/>
  <c r="AE22" i="28"/>
  <c r="AE18" i="28"/>
  <c r="AE14" i="28"/>
  <c r="AE10" i="28"/>
  <c r="AE6" i="28"/>
  <c r="AE16" i="28"/>
  <c r="AE24" i="28"/>
  <c r="AE21" i="28"/>
  <c r="AE17" i="28"/>
  <c r="AE13" i="28"/>
  <c r="AE9" i="28"/>
  <c r="AE5" i="28"/>
  <c r="AF1" i="28" l="1"/>
  <c r="AD2" i="27"/>
  <c r="AE3" i="27"/>
  <c r="AE25" i="28"/>
  <c r="AF24" i="28"/>
  <c r="AF20" i="28"/>
  <c r="AF16" i="28"/>
  <c r="AF12" i="28"/>
  <c r="AF8" i="28"/>
  <c r="AF23" i="28"/>
  <c r="AF19" i="28"/>
  <c r="AF15" i="28"/>
  <c r="AF11" i="28"/>
  <c r="AF7" i="28"/>
  <c r="AF22" i="28"/>
  <c r="AF18" i="28"/>
  <c r="AF14" i="28"/>
  <c r="AF10" i="28"/>
  <c r="AF6" i="28"/>
  <c r="AF21" i="28"/>
  <c r="AF17" i="28"/>
  <c r="AF13" i="28"/>
  <c r="AF9" i="28"/>
  <c r="AF5" i="28"/>
  <c r="AG1" i="28" l="1"/>
  <c r="AF3" i="27"/>
  <c r="AE2" i="27"/>
  <c r="AF25" i="28"/>
  <c r="AH1" i="28" l="1"/>
  <c r="AG3" i="27"/>
  <c r="AF2" i="27"/>
  <c r="AG25" i="28"/>
  <c r="AG13" i="28"/>
  <c r="AG17" i="28"/>
  <c r="AG6" i="28"/>
  <c r="AG9" i="28"/>
  <c r="AG21" i="28"/>
  <c r="AG10" i="28"/>
  <c r="AG14" i="28"/>
  <c r="AG18" i="28"/>
  <c r="AG7" i="28"/>
  <c r="AG22" i="28"/>
  <c r="AG11" i="28"/>
  <c r="AG15" i="28"/>
  <c r="AG23" i="28"/>
  <c r="AG24" i="28"/>
  <c r="AG19" i="28"/>
  <c r="AG8" i="28"/>
  <c r="AG12" i="28"/>
  <c r="AG16" i="28"/>
  <c r="AG5" i="28"/>
  <c r="AG20" i="28"/>
  <c r="AI1" i="28" l="1"/>
  <c r="AG2" i="27"/>
  <c r="AH3" i="27"/>
  <c r="AH25" i="28"/>
  <c r="AH6" i="28"/>
  <c r="AH14" i="28"/>
  <c r="AH18" i="28"/>
  <c r="AH7" i="28"/>
  <c r="AH22" i="28"/>
  <c r="AH11" i="28"/>
  <c r="AH15" i="28"/>
  <c r="AH19" i="28"/>
  <c r="AH12" i="28"/>
  <c r="AH8" i="28"/>
  <c r="AH23" i="28"/>
  <c r="AH16" i="28"/>
  <c r="AH5" i="28"/>
  <c r="AH9" i="28"/>
  <c r="AH20" i="28"/>
  <c r="AH13" i="28"/>
  <c r="AH24" i="28"/>
  <c r="AH17" i="28"/>
  <c r="AH21" i="28"/>
  <c r="AH10" i="28"/>
  <c r="AH2" i="27" l="1"/>
  <c r="AI3" i="27"/>
  <c r="AI25" i="28"/>
  <c r="AI5" i="28"/>
  <c r="AI24" i="28"/>
  <c r="AI9" i="28"/>
  <c r="AI23" i="28"/>
  <c r="AI13" i="28"/>
  <c r="AI17" i="28"/>
  <c r="AI6" i="28"/>
  <c r="AI21" i="28"/>
  <c r="AI10" i="28"/>
  <c r="AI14" i="28"/>
  <c r="AI11" i="28"/>
  <c r="AI15" i="28"/>
  <c r="AI8" i="28"/>
  <c r="AI18" i="28"/>
  <c r="AI7" i="28"/>
  <c r="AI12" i="28"/>
  <c r="AI22" i="28"/>
  <c r="AI19" i="28"/>
  <c r="AI16" i="28"/>
  <c r="AI20" i="28"/>
  <c r="AI2" i="27" l="1"/>
  <c r="AJ3" i="27"/>
  <c r="AJ2" i="27" l="1"/>
  <c r="AK3" i="27"/>
  <c r="AK2" i="27" l="1"/>
  <c r="AL3" i="27"/>
  <c r="AL2" i="27" l="1"/>
  <c r="AM3" i="27"/>
  <c r="AM2" i="27" l="1"/>
  <c r="AN3" i="27"/>
  <c r="AN2" i="27" l="1"/>
  <c r="AO3" i="27"/>
  <c r="AO2" i="27" l="1"/>
  <c r="AP3" i="27"/>
  <c r="AP2" i="27" l="1"/>
  <c r="AQ3" i="27"/>
  <c r="AQ2" i="27" l="1"/>
  <c r="AR3" i="27"/>
  <c r="AR2" i="27" l="1"/>
  <c r="AS3" i="27"/>
  <c r="AS2" i="27" l="1"/>
  <c r="AT3" i="27"/>
  <c r="AT2" i="27" l="1"/>
  <c r="AU3" i="27"/>
  <c r="AU2" i="27" l="1"/>
  <c r="AV3" i="27"/>
  <c r="AV2" i="27" l="1"/>
  <c r="AW3" i="27"/>
  <c r="AX3" i="27" l="1"/>
  <c r="AW2" i="27"/>
  <c r="AX2" i="27" l="1"/>
  <c r="AY3" i="27"/>
  <c r="AZ3" i="27" l="1"/>
  <c r="AY2" i="27"/>
  <c r="AZ2" i="27" l="1"/>
  <c r="BA3" i="27"/>
  <c r="BA2" i="27" l="1"/>
  <c r="BB3" i="27"/>
  <c r="BC3" i="27" l="1"/>
  <c r="BB2" i="27"/>
  <c r="BC2" i="27" l="1"/>
  <c r="BD3" i="27"/>
  <c r="BD2" i="27" l="1"/>
  <c r="BE3" i="27"/>
  <c r="BF3" i="27" l="1"/>
  <c r="BE2" i="27"/>
  <c r="BF2" i="27" l="1"/>
  <c r="BG3" i="27"/>
  <c r="BG2" i="27" l="1"/>
  <c r="BH3" i="27"/>
  <c r="BI3" i="27" l="1"/>
  <c r="BH2" i="27"/>
  <c r="BI2" i="27" l="1"/>
  <c r="BJ3" i="27"/>
  <c r="BJ2" i="27" l="1"/>
  <c r="BK3" i="27"/>
  <c r="BK2" i="27" l="1"/>
  <c r="BL3" i="27"/>
  <c r="BL2" i="27" l="1"/>
  <c r="BM3" i="27"/>
  <c r="BM2" i="27" l="1"/>
  <c r="BN3" i="27"/>
  <c r="BN2" i="27" l="1"/>
  <c r="BO3" i="27"/>
  <c r="BP3" i="27" l="1"/>
  <c r="BO2" i="27"/>
  <c r="BP2" i="27" l="1"/>
  <c r="BQ3" i="27"/>
  <c r="BQ2" i="27" l="1"/>
  <c r="BR3" i="27"/>
  <c r="BR2" i="27" l="1"/>
  <c r="BS3" i="27"/>
  <c r="BT3" i="27" l="1"/>
  <c r="BS2" i="27"/>
  <c r="BU3" i="27" l="1"/>
  <c r="BT2" i="27"/>
  <c r="BU2" i="27" l="1"/>
  <c r="BV3" i="27"/>
  <c r="BV2" i="27" l="1"/>
  <c r="BW3" i="27"/>
  <c r="BW2" i="27" l="1"/>
  <c r="BX3" i="27"/>
  <c r="BX2" i="27" l="1"/>
  <c r="BY3" i="27"/>
  <c r="BY2" i="27" l="1"/>
  <c r="BZ3" i="27"/>
  <c r="BZ2" i="27" l="1"/>
  <c r="CA3" i="27"/>
  <c r="CA2" i="27" l="1"/>
  <c r="CB3" i="27"/>
  <c r="CC3" i="27" l="1"/>
  <c r="CB2" i="27"/>
  <c r="CC2" i="27" l="1"/>
  <c r="CD3" i="27"/>
  <c r="CD2" i="27" l="1"/>
  <c r="CE3" i="27"/>
  <c r="CE2" i="27" l="1"/>
  <c r="CF3" i="27"/>
  <c r="CF2" i="27" l="1"/>
  <c r="CG3" i="27"/>
  <c r="CG2" i="27" l="1"/>
  <c r="CH3" i="27"/>
  <c r="CH2" i="27" l="1"/>
  <c r="CI3" i="27"/>
  <c r="CI2" i="27" l="1"/>
  <c r="CJ3" i="27"/>
  <c r="CK3" i="27" l="1"/>
  <c r="CJ2" i="27"/>
  <c r="CK2" i="27" l="1"/>
  <c r="CL3" i="27"/>
  <c r="CM3" i="27" l="1"/>
  <c r="CL2" i="27"/>
  <c r="CN3" i="27" l="1"/>
  <c r="CM2" i="27"/>
  <c r="CO3" i="27" l="1"/>
  <c r="CN2" i="27"/>
  <c r="CO2" i="27" l="1"/>
  <c r="CP3" i="27"/>
  <c r="CP2" i="27" l="1"/>
  <c r="CQ3" i="27"/>
  <c r="CQ2" i="27" l="1"/>
  <c r="CR3" i="27"/>
  <c r="CS3" i="27" l="1"/>
  <c r="CR2" i="27"/>
  <c r="CT3" i="27" l="1"/>
  <c r="CS2" i="27"/>
  <c r="CT2" i="27" l="1"/>
  <c r="CU3" i="27"/>
  <c r="CU2" i="27" l="1"/>
  <c r="CV3" i="27"/>
  <c r="CV2" i="27" l="1"/>
  <c r="CW3" i="27"/>
  <c r="CW2" i="27" l="1"/>
  <c r="CX3" i="27"/>
  <c r="CY3" i="27" l="1"/>
  <c r="CX2" i="27"/>
  <c r="CY2" i="27" l="1"/>
  <c r="CZ3" i="27"/>
  <c r="DA3" i="27" l="1"/>
  <c r="CZ2" i="27"/>
  <c r="DB3" i="27" l="1"/>
  <c r="DA2" i="27"/>
  <c r="DC3" i="27" l="1"/>
  <c r="DB2" i="27"/>
  <c r="DC2" i="27" l="1"/>
  <c r="DD3" i="27"/>
  <c r="DD2" i="27" l="1"/>
  <c r="DE3" i="27"/>
  <c r="DE2" i="27" l="1"/>
  <c r="DF3" i="27"/>
  <c r="DF2" i="27" l="1"/>
  <c r="DG3" i="27"/>
  <c r="DG2" i="27" l="1"/>
  <c r="DH3" i="27"/>
  <c r="DI3" i="27" l="1"/>
  <c r="DH2" i="27"/>
  <c r="DJ3" i="27" l="1"/>
  <c r="DI2" i="27"/>
  <c r="DK3" i="27" l="1"/>
  <c r="DJ2" i="27"/>
  <c r="DK2" i="27" l="1"/>
  <c r="DL3" i="27"/>
  <c r="DL2" i="27" l="1"/>
  <c r="DM3" i="27"/>
  <c r="DN3" i="27" l="1"/>
  <c r="DM2" i="27"/>
  <c r="DN2" i="27" l="1"/>
  <c r="DO3" i="27"/>
  <c r="DO2" i="27" l="1"/>
  <c r="DP3" i="27"/>
  <c r="DQ3" i="27" l="1"/>
  <c r="DP2" i="27"/>
  <c r="DQ2" i="27" l="1"/>
  <c r="DR3" i="27"/>
  <c r="DS3" i="27" l="1"/>
  <c r="DR2" i="27"/>
  <c r="DT3" i="27" l="1"/>
  <c r="DS2" i="27"/>
  <c r="DT2" i="27" l="1"/>
  <c r="DU3" i="27"/>
  <c r="DV3" i="27" l="1"/>
  <c r="DU2" i="27"/>
  <c r="DV2" i="27" l="1"/>
  <c r="DW3" i="27"/>
  <c r="DW2" i="27" l="1"/>
  <c r="DX3" i="27"/>
  <c r="DY3" i="27" l="1"/>
  <c r="DX2" i="27"/>
  <c r="DY2" i="27" l="1"/>
  <c r="DZ3" i="27"/>
  <c r="DZ2" i="27" l="1"/>
  <c r="EA3" i="27"/>
  <c r="EB3" i="27" l="1"/>
  <c r="EA2" i="27"/>
  <c r="EB2" i="27" l="1"/>
  <c r="EC3" i="27"/>
  <c r="ED3" i="27" l="1"/>
  <c r="EC2" i="27"/>
  <c r="EE3" i="27" l="1"/>
  <c r="ED2" i="27"/>
  <c r="EF3" i="27" l="1"/>
  <c r="EE2" i="27"/>
  <c r="EG3" i="27" l="1"/>
  <c r="EF2" i="27"/>
  <c r="EH3" i="27" l="1"/>
  <c r="EG2" i="27"/>
  <c r="EI3" i="27" l="1"/>
  <c r="EH2" i="27"/>
  <c r="EI2" i="27" l="1"/>
  <c r="EJ3" i="27"/>
  <c r="EJ2" i="27" l="1"/>
  <c r="EK3" i="27"/>
  <c r="EK2" i="27" l="1"/>
  <c r="EL3" i="27"/>
  <c r="EL2" i="27" l="1"/>
  <c r="EM3" i="27"/>
  <c r="EN3" i="27" l="1"/>
  <c r="EM2" i="27"/>
  <c r="EN2" i="27" l="1"/>
  <c r="EO3" i="27"/>
  <c r="EO2" i="27" l="1"/>
  <c r="EP3" i="27"/>
  <c r="EP2" i="27" l="1"/>
  <c r="EQ3" i="27"/>
  <c r="EQ2" i="27" l="1"/>
  <c r="ER3" i="27"/>
  <c r="ES3" i="27" l="1"/>
  <c r="ER2" i="27"/>
  <c r="ET3" i="27" l="1"/>
  <c r="ES2" i="27"/>
  <c r="EU3" i="27" l="1"/>
  <c r="ET2" i="27"/>
  <c r="EV3" i="27" l="1"/>
  <c r="EU2" i="27"/>
  <c r="EW3" i="27" l="1"/>
  <c r="EV2" i="27"/>
  <c r="EW2" i="27" l="1"/>
  <c r="EX3" i="27"/>
  <c r="EY3" i="27" l="1"/>
  <c r="EX2" i="27"/>
  <c r="EZ3" i="27" l="1"/>
  <c r="EY2" i="27"/>
  <c r="EZ2" i="27" l="1"/>
  <c r="FA3" i="27"/>
  <c r="FA2" i="27" l="1"/>
  <c r="FB3" i="27"/>
  <c r="FC3" i="27" l="1"/>
  <c r="FB2" i="27"/>
  <c r="FC2" i="27" l="1"/>
  <c r="FD3" i="27"/>
  <c r="FE3" i="27" l="1"/>
  <c r="FD2" i="27"/>
  <c r="FE2" i="27" l="1"/>
  <c r="FF3" i="27"/>
  <c r="FF2" i="27" l="1"/>
  <c r="FG3" i="27"/>
  <c r="FH3" i="27" l="1"/>
  <c r="FG2" i="27"/>
  <c r="FI3" i="27" l="1"/>
  <c r="FH2" i="27"/>
  <c r="FJ3" i="27" l="1"/>
  <c r="FI2" i="27"/>
  <c r="FK3" i="27" l="1"/>
  <c r="FJ2" i="27"/>
  <c r="FK2" i="27" l="1"/>
  <c r="FL3" i="27"/>
  <c r="FM3" i="27" l="1"/>
  <c r="FL2" i="27"/>
  <c r="FN3" i="27" l="1"/>
  <c r="FM2" i="27"/>
  <c r="FO3" i="27" l="1"/>
  <c r="FN2" i="27"/>
  <c r="FO2" i="27" l="1"/>
  <c r="FP3" i="27"/>
  <c r="FP2" i="27" l="1"/>
  <c r="FQ3" i="27"/>
  <c r="FR3" i="27" l="1"/>
  <c r="FQ2" i="27"/>
  <c r="FS3" i="27" l="1"/>
  <c r="FR2" i="27"/>
  <c r="FS2" i="27" l="1"/>
  <c r="FT3" i="27"/>
  <c r="FT2" i="27" l="1"/>
  <c r="FU3" i="27"/>
  <c r="FU2" i="27" l="1"/>
  <c r="FV3" i="27"/>
  <c r="FV2" i="27" l="1"/>
  <c r="FW3" i="27"/>
  <c r="FW2" i="27" l="1"/>
  <c r="FX3" i="27"/>
  <c r="FY3" i="27" l="1"/>
  <c r="FX2" i="27"/>
  <c r="FY2" i="27" l="1"/>
  <c r="FZ3" i="27"/>
  <c r="FZ2" i="27" l="1"/>
  <c r="GA3" i="27"/>
  <c r="GB3" i="27" l="1"/>
  <c r="GA2" i="27"/>
  <c r="GB2" i="27" l="1"/>
  <c r="GC3" i="27"/>
  <c r="GD3" i="27" l="1"/>
  <c r="GC2" i="27"/>
  <c r="GD2" i="27" l="1"/>
  <c r="GE3" i="27"/>
  <c r="GE2" i="27" l="1"/>
  <c r="GF3" i="27"/>
  <c r="GG3" i="27" l="1"/>
  <c r="GF2" i="27"/>
  <c r="GG2" i="27" l="1"/>
  <c r="GH3" i="27"/>
  <c r="GH2" i="27" l="1"/>
  <c r="GI3" i="27"/>
  <c r="GI2" i="27" l="1"/>
  <c r="GJ3" i="27"/>
  <c r="GK3" i="27" l="1"/>
  <c r="GJ2" i="27"/>
  <c r="GL3" i="27" l="1"/>
  <c r="GK2" i="27"/>
  <c r="GL2" i="27" l="1"/>
  <c r="GM3" i="27"/>
  <c r="GM2" i="27" l="1"/>
  <c r="GN3" i="27"/>
  <c r="GO3" i="27" l="1"/>
  <c r="GN2" i="27"/>
  <c r="GO2" i="27" l="1"/>
  <c r="GP3" i="27"/>
  <c r="GQ3" i="27" l="1"/>
  <c r="GP2" i="27"/>
  <c r="GQ2" i="27" l="1"/>
  <c r="GR3" i="27"/>
  <c r="GR2" i="27" l="1"/>
  <c r="GS3" i="27"/>
  <c r="GS2" i="27" l="1"/>
  <c r="GT3" i="27"/>
  <c r="GT2" i="27" l="1"/>
  <c r="GU3" i="27"/>
  <c r="GV3" i="27" l="1"/>
  <c r="GU2" i="27"/>
  <c r="GV2" i="27" l="1"/>
  <c r="GW3" i="27"/>
  <c r="GW2" i="27" l="1"/>
  <c r="GX3" i="27"/>
  <c r="GY3" i="27" l="1"/>
  <c r="GX2" i="27"/>
  <c r="GY2" i="27" l="1"/>
  <c r="GZ3" i="27"/>
  <c r="GZ2" i="27" l="1"/>
  <c r="HA3" i="27"/>
  <c r="HA2" i="27" l="1"/>
  <c r="HB3" i="27"/>
  <c r="HC3" i="27" l="1"/>
  <c r="HB2" i="27"/>
  <c r="HC2" i="27" l="1"/>
  <c r="HD3" i="27"/>
  <c r="HE3" i="27" l="1"/>
  <c r="HD2" i="27"/>
  <c r="HF3" i="27" l="1"/>
  <c r="HE2" i="27"/>
  <c r="HF2" i="27" l="1"/>
  <c r="HG3" i="27"/>
  <c r="HH3" i="27" l="1"/>
  <c r="HG2" i="27"/>
  <c r="HI3" i="27" l="1"/>
  <c r="HH2" i="27"/>
  <c r="HJ3" i="27" l="1"/>
  <c r="HI2" i="27"/>
  <c r="HJ2" i="27" l="1"/>
  <c r="HK3" i="27"/>
  <c r="HL3" i="27" l="1"/>
  <c r="HK2" i="27"/>
  <c r="HL2" i="27" l="1"/>
  <c r="HM3" i="27"/>
  <c r="HM2" i="27" l="1"/>
  <c r="HN3" i="27"/>
  <c r="HO3" i="27" l="1"/>
  <c r="HN2" i="27"/>
  <c r="HO2" i="27" l="1"/>
  <c r="HP3" i="27"/>
  <c r="HQ3" i="27" l="1"/>
  <c r="HP2" i="27"/>
  <c r="HQ2" i="27" l="1"/>
  <c r="HR3" i="27"/>
  <c r="HS3" i="27" l="1"/>
  <c r="HR2" i="27"/>
  <c r="HT3" i="27" l="1"/>
  <c r="HS2" i="27"/>
  <c r="HT2" i="27" l="1"/>
  <c r="HU3" i="27"/>
  <c r="HV3" i="27" l="1"/>
  <c r="HU2" i="27"/>
  <c r="HV2" i="27" l="1"/>
  <c r="HW3" i="27"/>
  <c r="HW2" i="27" l="1"/>
  <c r="HX3" i="27"/>
  <c r="HY3" i="27" l="1"/>
  <c r="HX2" i="27"/>
  <c r="HZ3" i="27" l="1"/>
  <c r="HY2" i="27"/>
  <c r="IA3" i="27" l="1"/>
  <c r="HZ2" i="27"/>
  <c r="IA2" i="27" l="1"/>
  <c r="IB3" i="27"/>
  <c r="IB2" i="27" l="1"/>
  <c r="IC3" i="27"/>
  <c r="IC2" i="27" l="1"/>
  <c r="ID3" i="27"/>
  <c r="IE3" i="27" l="1"/>
  <c r="ID2" i="27"/>
  <c r="IF3" i="27" l="1"/>
  <c r="IE2" i="27"/>
  <c r="IF2" i="27" l="1"/>
  <c r="IG3" i="27"/>
  <c r="IH3" i="27" l="1"/>
  <c r="IG2" i="27"/>
  <c r="IH2" i="27" l="1"/>
  <c r="II3" i="27"/>
  <c r="IJ3" i="27" l="1"/>
  <c r="II2" i="27"/>
  <c r="IK3" i="27" l="1"/>
  <c r="IJ2" i="27"/>
  <c r="IK2" i="27" l="1"/>
  <c r="IL3" i="27"/>
  <c r="IM3" i="27" l="1"/>
  <c r="IL2" i="27"/>
  <c r="IN3" i="27" l="1"/>
  <c r="IM2" i="27"/>
  <c r="IN2" i="27" l="1"/>
  <c r="IO3" i="27"/>
  <c r="IO2" i="27" l="1"/>
  <c r="IP3" i="27"/>
  <c r="IQ3" i="27" l="1"/>
  <c r="IP2" i="27"/>
  <c r="IR3" i="27" l="1"/>
  <c r="IQ2" i="27"/>
  <c r="IS3" i="27" l="1"/>
  <c r="IR2" i="27"/>
  <c r="IS2" i="27" l="1"/>
  <c r="IT3" i="27"/>
  <c r="IT2" i="27" l="1"/>
  <c r="IU3" i="27"/>
  <c r="IU2" i="27" l="1"/>
  <c r="IV3" i="27"/>
  <c r="IV2" i="27" l="1"/>
  <c r="IW3" i="27"/>
  <c r="IW2" i="27" l="1"/>
  <c r="IX3" i="27"/>
  <c r="IX2" i="27" l="1"/>
  <c r="IY3" i="27"/>
  <c r="IY2" i="27" l="1"/>
  <c r="IZ3" i="27"/>
  <c r="IZ2" i="27" l="1"/>
  <c r="JA3" i="27"/>
  <c r="JA2" i="27" l="1"/>
  <c r="JB3" i="27"/>
  <c r="JB2" i="27" l="1"/>
  <c r="JC3" i="27"/>
  <c r="JC2" i="27" l="1"/>
  <c r="JD3" i="27"/>
  <c r="JD2" i="27" l="1"/>
  <c r="JE3" i="27"/>
  <c r="JF3" i="27" l="1"/>
  <c r="JE2" i="27"/>
  <c r="JG3" i="27" l="1"/>
  <c r="JF2" i="27"/>
  <c r="JG2" i="27" l="1"/>
  <c r="JH3" i="27"/>
  <c r="JH2" i="27" l="1"/>
  <c r="JI3" i="27"/>
  <c r="JJ3" i="27" l="1"/>
  <c r="JI2" i="27"/>
  <c r="JK3" i="27" l="1"/>
  <c r="JJ2" i="27"/>
  <c r="JK2" i="27" l="1"/>
  <c r="JL3" i="27"/>
  <c r="JL2" i="27" l="1"/>
  <c r="JM3" i="27"/>
  <c r="JN3" i="27" l="1"/>
  <c r="JM2" i="27"/>
  <c r="JO3" i="27" l="1"/>
  <c r="JN2" i="27"/>
  <c r="JO2" i="27" l="1"/>
  <c r="JP3" i="27"/>
  <c r="JP2" i="27" l="1"/>
  <c r="JQ3" i="27"/>
  <c r="JQ2" i="27" l="1"/>
  <c r="JR3" i="27"/>
  <c r="JR2" i="27" l="1"/>
  <c r="JS3" i="27"/>
  <c r="JS2" i="27" l="1"/>
  <c r="JT3" i="27"/>
  <c r="JT2" i="27" l="1"/>
  <c r="JU3" i="27"/>
  <c r="JV3" i="27" l="1"/>
  <c r="JU2" i="27"/>
  <c r="JW3" i="27" l="1"/>
  <c r="JV2" i="27"/>
  <c r="JW2" i="27" l="1"/>
  <c r="JX3" i="27"/>
  <c r="JX2" i="27" l="1"/>
  <c r="JY3" i="27"/>
  <c r="JY2" i="27" l="1"/>
  <c r="JZ3" i="27"/>
  <c r="JZ2" i="27" l="1"/>
  <c r="KA3" i="27"/>
  <c r="KB3" i="27" l="1"/>
  <c r="KA2" i="27"/>
  <c r="KB2" i="27" l="1"/>
  <c r="KC3" i="27"/>
  <c r="KD3" i="27" l="1"/>
  <c r="KC2" i="27"/>
  <c r="KE3" i="27" l="1"/>
  <c r="KD2" i="27"/>
  <c r="KF3" i="27" l="1"/>
  <c r="KE2" i="27"/>
  <c r="KG3" i="27" l="1"/>
  <c r="KF2" i="27"/>
  <c r="KG2" i="27" l="1"/>
  <c r="KH3" i="27"/>
  <c r="KI3" i="27" l="1"/>
  <c r="KH2" i="27"/>
  <c r="KI2" i="27" l="1"/>
  <c r="KJ3" i="27"/>
  <c r="KJ2" i="27" l="1"/>
  <c r="KK3" i="27"/>
  <c r="KK2" i="27" l="1"/>
  <c r="KL3" i="27"/>
  <c r="KL2" i="27" l="1"/>
  <c r="KM3" i="27"/>
  <c r="KN3" i="27" l="1"/>
  <c r="KM2" i="27"/>
  <c r="KN2" i="27" l="1"/>
  <c r="KO3" i="27"/>
  <c r="KP3" i="27" l="1"/>
  <c r="KO2" i="27"/>
  <c r="KQ3" i="27" l="1"/>
  <c r="KP2" i="27"/>
  <c r="KR3" i="27" l="1"/>
  <c r="KQ2" i="27"/>
  <c r="KS3" i="27" l="1"/>
  <c r="KR2" i="27"/>
  <c r="KT3" i="27" l="1"/>
  <c r="KS2" i="27"/>
  <c r="KU3" i="27" l="1"/>
  <c r="KT2" i="27"/>
  <c r="KU2" i="27" l="1"/>
  <c r="KV3" i="27"/>
  <c r="KV2" i="27" l="1"/>
  <c r="KW3" i="27"/>
  <c r="KW2" i="27" l="1"/>
  <c r="KX3" i="27"/>
  <c r="KY3" i="27" l="1"/>
  <c r="KX2" i="27"/>
  <c r="KY2" i="27" l="1"/>
  <c r="KZ3" i="27"/>
  <c r="LA3" i="27" l="1"/>
  <c r="KZ2" i="27"/>
  <c r="LB3" i="27" l="1"/>
  <c r="LA2" i="27"/>
  <c r="LC3" i="27" l="1"/>
  <c r="LB2" i="27"/>
  <c r="LD3" i="27" l="1"/>
  <c r="LC2" i="27"/>
  <c r="LE3" i="27" l="1"/>
  <c r="LD2" i="27"/>
  <c r="LF3" i="27" l="1"/>
  <c r="LE2" i="27"/>
  <c r="LF2" i="27" l="1"/>
  <c r="LG3" i="27"/>
  <c r="LH3" i="27" l="1"/>
  <c r="LG2" i="27"/>
  <c r="LI3" i="27" l="1"/>
  <c r="LH2" i="27"/>
  <c r="LJ3" i="27" l="1"/>
  <c r="LI2" i="27"/>
  <c r="LK3" i="27" l="1"/>
  <c r="LJ2" i="27"/>
  <c r="LK2" i="27" l="1"/>
  <c r="LL3" i="27"/>
  <c r="LM3" i="27" l="1"/>
  <c r="LL2" i="27"/>
  <c r="LN3" i="27" l="1"/>
  <c r="LM2" i="27"/>
  <c r="LO3" i="27" l="1"/>
  <c r="LN2" i="27"/>
  <c r="LP3" i="27" l="1"/>
  <c r="LO2" i="27"/>
  <c r="LP2" i="27" l="1"/>
  <c r="LQ3" i="27"/>
  <c r="LQ2" i="27" l="1"/>
  <c r="LR3" i="27"/>
  <c r="LS3" i="27" l="1"/>
  <c r="LR2" i="27"/>
  <c r="LT3" i="27" l="1"/>
  <c r="LS2" i="27"/>
  <c r="LU3" i="27" l="1"/>
  <c r="LT2" i="27"/>
  <c r="LU2" i="27" l="1"/>
  <c r="LV3" i="27"/>
  <c r="LW3" i="27" l="1"/>
  <c r="LV2" i="27"/>
  <c r="LX3" i="27" l="1"/>
  <c r="LW2" i="27"/>
  <c r="LX2" i="27" l="1"/>
  <c r="LY3" i="27"/>
  <c r="LZ3" i="27" l="1"/>
  <c r="LY2" i="27"/>
  <c r="MA3" i="27" l="1"/>
  <c r="LZ2" i="27"/>
  <c r="MB3" i="27" l="1"/>
  <c r="MA2" i="27"/>
  <c r="MC3" i="27" l="1"/>
  <c r="MB2" i="27"/>
  <c r="MC2" i="27" l="1"/>
  <c r="MD3" i="27"/>
  <c r="ME3" i="27" l="1"/>
  <c r="MD2" i="27"/>
  <c r="MF3" i="27" l="1"/>
  <c r="ME2" i="27"/>
  <c r="MF2" i="27" l="1"/>
  <c r="MG3" i="27"/>
  <c r="MH3" i="27" l="1"/>
  <c r="MG2" i="27"/>
  <c r="MI3" i="27" l="1"/>
  <c r="MH2" i="27"/>
  <c r="MJ3" i="27" l="1"/>
  <c r="MI2" i="27"/>
  <c r="MJ2" i="27" l="1"/>
  <c r="MK3" i="27"/>
  <c r="MK2" i="27" l="1"/>
  <c r="ML3" i="27"/>
  <c r="MM3" i="27" l="1"/>
  <c r="ML2" i="27"/>
  <c r="MN3" i="27" l="1"/>
  <c r="MM2" i="27"/>
  <c r="MN2" i="27" l="1"/>
  <c r="MO3" i="27"/>
  <c r="MP3" i="27" l="1"/>
  <c r="MO2" i="27"/>
  <c r="MQ3" i="27" l="1"/>
  <c r="MP2" i="27"/>
  <c r="MQ2" i="27" l="1"/>
  <c r="MR3" i="27"/>
  <c r="MR2" i="27" l="1"/>
  <c r="MS3" i="27"/>
  <c r="MS2" i="27" l="1"/>
  <c r="MT3" i="27"/>
  <c r="MT2" i="27" l="1"/>
  <c r="MU3" i="27"/>
  <c r="MU2" i="27" l="1"/>
  <c r="MV3" i="27"/>
  <c r="MW3" i="27" l="1"/>
  <c r="MV2" i="27"/>
  <c r="MW2" i="27" l="1"/>
  <c r="MX3" i="27"/>
  <c r="MX2" i="27" l="1"/>
  <c r="MY3" i="27"/>
  <c r="MZ3" i="27" l="1"/>
  <c r="MY2" i="27"/>
  <c r="NA3" i="27" l="1"/>
  <c r="MZ2" i="27"/>
  <c r="NA2" i="27" l="1"/>
  <c r="NB3" i="27"/>
  <c r="NC3" i="27" l="1"/>
  <c r="NB2" i="27"/>
  <c r="ND3" i="27" l="1"/>
  <c r="NC2" i="27"/>
  <c r="NE3" i="27" l="1"/>
  <c r="ND2" i="27"/>
  <c r="NF3" i="27" l="1"/>
  <c r="NE2" i="27"/>
  <c r="NF2" i="27" l="1"/>
</calcChain>
</file>

<file path=xl/sharedStrings.xml><?xml version="1.0" encoding="utf-8"?>
<sst xmlns="http://schemas.openxmlformats.org/spreadsheetml/2006/main" count="160" uniqueCount="68">
  <si>
    <t>M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</si>
  <si>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</si>
  <si>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</si>
  <si>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</si>
  <si>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</si>
  <si>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</si>
  <si>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</si>
  <si>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</si>
  <si>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</si>
  <si>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</si>
  <si>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</si>
  <si>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</si>
  <si>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Adélaïde Arnaud</t>
  </si>
  <si>
    <t>Simone Bertrand</t>
  </si>
  <si>
    <t>Sabine Benard-Renard</t>
  </si>
  <si>
    <t>Lucas de Bourgeois</t>
  </si>
  <si>
    <t>André de la Becker</t>
  </si>
  <si>
    <t>Michèle-Marthe Martin</t>
  </si>
  <si>
    <t>Margaret-Constance Boulanger</t>
  </si>
  <si>
    <t>Emmanuelle Gimenez</t>
  </si>
  <si>
    <t>Margot du Delattre</t>
  </si>
  <si>
    <t>Alex Chauvet</t>
  </si>
  <si>
    <t>Marine Pons</t>
  </si>
  <si>
    <t>Frédéric Turpin</t>
  </si>
  <si>
    <t>Anne Poulain</t>
  </si>
  <si>
    <t>Constance Meunier</t>
  </si>
  <si>
    <t>Raymond-Daniel Lagarde</t>
  </si>
  <si>
    <t>Xavier Laroche-Martel</t>
  </si>
  <si>
    <t>Matthieu-Théophile Parent</t>
  </si>
  <si>
    <t>Émilie Garcia</t>
  </si>
  <si>
    <t>Luce de Boucher</t>
  </si>
  <si>
    <t>Frédéric Gautier-Antoine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</si>
  <si>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</si>
  <si>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</si>
  <si>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</si>
  <si>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</si>
  <si>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</si>
  <si>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</si>
  <si>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</si>
  <si>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</si>
  <si>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</si>
  <si>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</si>
  <si>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</si>
  <si>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</si>
  <si>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CP</t>
  </si>
  <si>
    <t>F</t>
  </si>
  <si>
    <t>Pris en compte ?</t>
  </si>
  <si>
    <t xml:space="preserve">Jours fériés </t>
  </si>
  <si>
    <t xml:space="preserve">Jour de l'an </t>
  </si>
  <si>
    <t xml:space="preserve">Pâques </t>
  </si>
  <si>
    <t>Lundi de Pâques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</si>
  <si>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</si>
  <si>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</si>
  <si>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</si>
  <si>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</si>
  <si>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</si>
  <si>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</si>
  <si>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</si>
  <si>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</si>
  <si>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</si>
  <si>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>X</t>
  </si>
  <si>
    <t>Calcul</t>
  </si>
  <si>
    <t>Fériés</t>
  </si>
  <si>
    <t>N</t>
  </si>
  <si>
    <t>Ascension</t>
  </si>
  <si>
    <t>Mois</t>
  </si>
  <si>
    <t>Janvier</t>
  </si>
  <si>
    <t>Parigoo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</si>
</sst>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5" formatCode="d"/>
    <numFmt numFmtId="166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3" tint="-0.24994659260841701"/>
      <name val="Calibri"/>
      <family val="2"/>
      <scheme val="major"/>
    </font>
    <font>
      <b/>
      <sz val="18"/>
      <color theme="4" tint="-0.24994659260841701"/>
      <name val="Calibri"/>
      <family val="2"/>
      <scheme val="minor"/>
    </font>
    <font>
      <b/>
      <sz val="26"/>
      <color theme="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auto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>
      <alignment horizontal="left" vertical="center"/>
    </xf>
    <xf numFmtId="0" fontId="7" fillId="0" borderId="0" applyNumberFormat="0" applyFill="0" applyBorder="0" applyProtection="0">
      <alignment vertical="top"/>
    </xf>
    <xf numFmtId="0" fontId="5" fillId="0" borderId="0" applyNumberFormat="0" applyFill="0" applyBorder="0" applyProtection="0">
      <alignment vertical="top"/>
    </xf>
    <xf numFmtId="0" fontId="6" fillId="2" borderId="0" applyNumberFormat="0" applyBorder="0" applyProtection="0">
      <alignment horizontal="center" vertical="center"/>
    </xf>
    <xf numFmtId="0" fontId="2" fillId="20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left" vertical="center" indent="2"/>
    </xf>
    <xf numFmtId="0" fontId="4" fillId="3" borderId="0" applyNumberFormat="0" applyBorder="0" applyAlignment="0" applyProtection="0"/>
    <xf numFmtId="0" fontId="1" fillId="4" borderId="0" applyNumberFormat="0" applyBorder="0" applyProtection="0">
      <alignment horizontal="center" vertical="center"/>
    </xf>
    <xf numFmtId="0" fontId="2" fillId="9" borderId="0" applyNumberFormat="0" applyBorder="0" applyAlignment="0" applyProtection="0"/>
    <xf numFmtId="0" fontId="1" fillId="5" borderId="0" applyNumberFormat="0" applyBorder="0" applyAlignment="0" applyProtection="0"/>
    <xf numFmtId="0" fontId="4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15" borderId="0" applyNumberFormat="0" applyBorder="0" applyAlignment="0" applyProtection="0"/>
    <xf numFmtId="0" fontId="1" fillId="8" borderId="0" applyNumberFormat="0" applyBorder="0" applyAlignment="0" applyProtection="0"/>
    <xf numFmtId="0" fontId="4" fillId="15" borderId="0" applyNumberFormat="0" applyBorder="0" applyAlignment="0" applyProtection="0"/>
    <xf numFmtId="0" fontId="1" fillId="18" borderId="0" applyNumberFormat="0" applyBorder="0" applyAlignment="0" applyProtection="0"/>
    <xf numFmtId="0" fontId="2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2" fillId="10" borderId="0" applyNumberFormat="0" applyBorder="0" applyAlignment="0" applyProtection="0"/>
    <xf numFmtId="0" fontId="4" fillId="11" borderId="0" applyNumberFormat="0" applyBorder="0" applyAlignment="0" applyProtection="0"/>
    <xf numFmtId="0" fontId="1" fillId="2" borderId="0" applyNumberFormat="0" applyBorder="0" applyAlignment="0" applyProtection="0"/>
    <xf numFmtId="0" fontId="2" fillId="12" borderId="0" applyNumberFormat="0" applyBorder="0" applyProtection="0">
      <alignment horizontal="left" vertical="center" inden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1" fontId="1" fillId="0" borderId="0" applyFill="0" applyBorder="0" applyProtection="0">
      <alignment horizontal="center" vertical="center"/>
    </xf>
    <xf numFmtId="0" fontId="1" fillId="0" borderId="0" applyNumberFormat="0" applyFill="0" applyBorder="0">
      <alignment horizontal="left" vertical="center" wrapText="1" indent="2"/>
    </xf>
    <xf numFmtId="0" fontId="8" fillId="0" borderId="0">
      <alignment horizontal="center"/>
    </xf>
    <xf numFmtId="0" fontId="1" fillId="0" borderId="0"/>
  </cellStyleXfs>
  <cellXfs count="25">
    <xf numFmtId="0" fontId="0" fillId="0" borderId="0" xfId="0">
      <alignment horizontal="left" vertical="center"/>
    </xf>
    <xf numFmtId="0" fontId="0" fillId="0" borderId="0" xfId="0" applyAlignment="1">
      <alignment horizontal="left" vertical="center" indent="1"/>
    </xf>
    <xf numFmtId="0" fontId="1" fillId="0" borderId="0" xfId="28"/>
    <xf numFmtId="0" fontId="1" fillId="0" borderId="0" xfId="28" applyAlignment="1">
      <alignment vertical="center"/>
    </xf>
    <xf numFmtId="0" fontId="4" fillId="21" borderId="0" xfId="28" applyFont="1" applyFill="1" applyAlignment="1">
      <alignment horizontal="center" vertical="center"/>
    </xf>
    <xf numFmtId="165" fontId="4" fillId="21" borderId="0" xfId="28" applyNumberFormat="1" applyFont="1" applyFill="1" applyAlignment="1">
      <alignment horizontal="center" vertical="center"/>
    </xf>
    <xf numFmtId="0" fontId="6" fillId="2" borderId="0" xfId="3" applyAlignment="1" applyProtection="1">
      <alignment horizontal="center" vertical="center"/>
    </xf>
    <xf numFmtId="20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left" vertical="center" wrapText="1" indent="1"/>
    </xf>
    <xf numFmtId="166" fontId="0" fillId="0" borderId="1" xfId="0" applyNumberFormat="1" applyBorder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1" fillId="0" borderId="0" xfId="28" applyFill="1"/>
    <xf numFmtId="0" fontId="1" fillId="0" borderId="0" xfId="28" applyFill="1" applyAlignment="1">
      <alignment horizontal="center" vertical="center"/>
    </xf>
    <xf numFmtId="0" fontId="10" fillId="22" borderId="1" xfId="0" applyFont="1" applyFill="1" applyBorder="1" applyAlignment="1">
      <alignment horizontal="center" vertical="center" wrapText="1"/>
    </xf>
    <xf numFmtId="166" fontId="10" fillId="2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0" fontId="0" fillId="0" borderId="0" xfId="0" applyProtection="1">
      <alignment horizontal="left" vertical="center"/>
    </xf>
    <xf numFmtId="0" fontId="12" fillId="2" borderId="0" xfId="0" applyFont="1" applyFill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21" borderId="0" xfId="28" applyFont="1" applyFill="1" applyAlignment="1">
      <alignment vertical="center"/>
    </xf>
    <xf numFmtId="0" fontId="9" fillId="21" borderId="0" xfId="28" applyFont="1" applyFill="1" applyAlignment="1">
      <alignment horizontal="center" vertical="center"/>
    </xf>
    <xf numFmtId="0" fontId="9" fillId="21" borderId="0" xfId="28" applyFont="1" applyFill="1" applyAlignment="1">
      <alignment horizontal="center" vertical="center"/>
    </xf>
    <xf numFmtId="165" fontId="9" fillId="21" borderId="0" xfId="28" applyNumberFormat="1" applyFont="1" applyFill="1" applyAlignment="1">
      <alignment horizontal="center" vertical="center"/>
    </xf>
    <xf numFmtId="0" fontId="1" fillId="0" borderId="0" xfId="28" applyFill="1" applyAlignment="1" applyProtection="1">
      <alignment horizontal="center" vertical="center"/>
      <protection locked="0"/>
    </xf>
  </cellXfs>
  <cellStyles count="29">
    <cellStyle name="20 % - Accent1" xfId="15" builtinId="30" customBuiltin="1"/>
    <cellStyle name="20 % - Accent3" xfId="21" builtinId="38" customBuiltin="1"/>
    <cellStyle name="20 % - Accent4" xfId="7" builtinId="42" customBuiltin="1"/>
    <cellStyle name="20 % - Accent6" xfId="11" builtinId="50" customBuiltin="1"/>
    <cellStyle name="40 % - Accent1" xfId="16" builtinId="31" customBuiltin="1"/>
    <cellStyle name="40 % - Accent2" xfId="19" builtinId="35" customBuiltin="1"/>
    <cellStyle name="40 % - Accent3" xfId="22" builtinId="39" customBuiltin="1"/>
    <cellStyle name="40 % - Accent4" xfId="8" builtinId="43" customBuiltin="1"/>
    <cellStyle name="40 % - Accent5" xfId="24" builtinId="47" customBuiltin="1"/>
    <cellStyle name="40 % - Accent6" xfId="12" builtinId="51" customBuiltin="1"/>
    <cellStyle name="60 % - Accent1" xfId="17" builtinId="32" customBuiltin="1"/>
    <cellStyle name="60 % - Accent3" xfId="23" builtinId="40" customBuiltin="1"/>
    <cellStyle name="60 % - Accent4" xfId="9" builtinId="44" customBuiltin="1"/>
    <cellStyle name="60 % - Accent6" xfId="13" builtinId="52" customBuiltin="1"/>
    <cellStyle name="Accent1" xfId="14" builtinId="29" customBuiltin="1"/>
    <cellStyle name="Accent2" xfId="18" builtinId="33" customBuiltin="1"/>
    <cellStyle name="Accent3" xfId="20" builtinId="37" customBuiltin="1"/>
    <cellStyle name="Accent4" xfId="6" builtinId="41" customBuiltin="1"/>
    <cellStyle name="Accent6" xfId="10" builtinId="49" customBuiltin="1"/>
    <cellStyle name="Employé" xfId="26" xr:uid="{00000000-0005-0000-0000-000013000000}"/>
    <cellStyle name="Étiquette" xfId="27" xr:uid="{00000000-0005-0000-0000-000014000000}"/>
    <cellStyle name="Normal" xfId="0" builtinId="0" customBuiltin="1"/>
    <cellStyle name="Normal 2" xfId="28" xr:uid="{00000000-0005-0000-0000-000016000000}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25" builtinId="25" customBuiltin="1"/>
  </cellStyles>
  <dxfs count="826">
    <dxf>
      <fill>
        <patternFill patternType="none">
          <bgColor auto="1"/>
        </patternFill>
      </fill>
    </dxf>
    <dxf>
      <font>
        <color theme="1" tint="0.499984740745262"/>
      </font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solid">
          <bgColor theme="6" tint="0.79998168889431442"/>
        </patternFill>
      </fill>
      <border diagonalUp="0" diagonalDown="0">
        <left/>
        <right/>
        <top style="thin">
          <color theme="0" tint="-0.14993743705557422"/>
        </top>
        <bottom style="medium">
          <color theme="2" tint="-0.499984740745262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6" tint="0.79998168889431442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1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au des absences des employés" defaultPivotStyle="PivotStyleLight16">
    <tableStyle name="Tableau des absences des employés" pivot="0" count="13" xr9:uid="{00000000-0011-0000-FFFF-FFFF00000000}">
      <tableStyleElement type="wholeTable" dxfId="825"/>
      <tableStyleElement type="headerRow" dxfId="824"/>
      <tableStyleElement type="totalRow" dxfId="823"/>
      <tableStyleElement type="firstColumn" dxfId="822"/>
      <tableStyleElement type="lastColumn" dxfId="821"/>
      <tableStyleElement type="firstRowStripe" dxfId="820"/>
      <tableStyleElement type="secondRowStripe" dxfId="819"/>
      <tableStyleElement type="firstColumnStripe" dxfId="818"/>
      <tableStyleElement type="secondColumnStripe" dxfId="817"/>
      <tableStyleElement type="firstHeaderCell" dxfId="816"/>
      <tableStyleElement type="lastHeaderCell" dxfId="815"/>
      <tableStyleElement type="firstTotalCell" dxfId="814"/>
      <tableStyleElement type="lastTotalCell" dxfId="8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3BD61F-CA52-4D6B-BDEE-89E57CA50648}" name="T_PLANNING" displayName="T_PLANNING" ref="C5:NF25" headerRowCount="0" totalsRowShown="0" headerRowDxfId="812" dataDxfId="811" headerRowCellStyle="Normal 2" dataCellStyle="Normal 2">
  <tableColumns count="368">
    <tableColumn id="1" xr3:uid="{A5DE381E-462E-4C6B-B209-E41302E47E25}" name="Nom" headerRowDxfId="408" dataDxfId="374" dataCellStyle="Normal 2"/>
    <tableColumn id="2" xr3:uid="{B8858AC1-F9F2-431F-A85D-BC2D7A119218}" name="X" headerRowDxfId="409" dataDxfId="373" dataCellStyle="Normal 2"/>
    <tableColumn id="3" xr3:uid="{62520ECF-B314-4342-97E9-E7CEEAC73C51}" name="1" headerRowDxfId="410" dataDxfId="372" dataCellStyle="Normal 2"/>
    <tableColumn id="4" xr3:uid="{20F403FA-4692-4BFA-B997-A0CE21FB7C40}" name="2" headerRowDxfId="411" dataDxfId="371" dataCellStyle="Normal 2"/>
    <tableColumn id="5" xr3:uid="{E5C154C4-D60E-4F01-8B58-2F7F3BF4F606}" name="3" headerRowDxfId="412" dataDxfId="370" dataCellStyle="Normal 2"/>
    <tableColumn id="6" xr3:uid="{1B94BA01-4252-48DE-B71F-CD03AA162E32}" name="4" headerRowDxfId="413" dataDxfId="369" dataCellStyle="Normal 2"/>
    <tableColumn id="7" xr3:uid="{71E69D63-0CD0-4BE1-BF6A-E36613266122}" name="5" headerRowDxfId="414" dataDxfId="368" dataCellStyle="Normal 2"/>
    <tableColumn id="8" xr3:uid="{12409C53-6962-4B3D-88EC-2106F2610589}" name="6" headerRowDxfId="415" dataDxfId="367" dataCellStyle="Normal 2"/>
    <tableColumn id="9" xr3:uid="{4BE851EB-410A-41C7-83C5-C3EE8904E0E5}" name="7" headerRowDxfId="416" dataDxfId="366" dataCellStyle="Normal 2"/>
    <tableColumn id="10" xr3:uid="{D6E5322E-1D1B-41F0-9ED5-34B40AB31AB1}" name="8" headerRowDxfId="417" dataDxfId="365" dataCellStyle="Normal 2"/>
    <tableColumn id="11" xr3:uid="{013DD058-C690-42E8-9FC3-82F45FBFE33A}" name="9" headerRowDxfId="418" dataDxfId="364" dataCellStyle="Normal 2"/>
    <tableColumn id="12" xr3:uid="{F23E3E7E-C0B2-4361-950B-2F7E44055700}" name="10" headerRowDxfId="419" dataDxfId="363" dataCellStyle="Normal 2"/>
    <tableColumn id="13" xr3:uid="{C538CB00-15B0-4009-857C-FB95D73F2171}" name="11" headerRowDxfId="420" dataDxfId="362" dataCellStyle="Normal 2"/>
    <tableColumn id="14" xr3:uid="{D0BB8BCA-1A4D-4EF1-9BB1-CF40353BFF2B}" name="12" headerRowDxfId="421" dataDxfId="361" dataCellStyle="Normal 2"/>
    <tableColumn id="15" xr3:uid="{B929135E-D492-4EAE-8CE7-C6436871B3FB}" name="13" headerRowDxfId="422" dataDxfId="360" dataCellStyle="Normal 2"/>
    <tableColumn id="16" xr3:uid="{B1069A93-1C28-432F-900F-774D5059F796}" name="14" headerRowDxfId="423" dataDxfId="359" dataCellStyle="Normal 2"/>
    <tableColumn id="17" xr3:uid="{778B2EA4-5038-4A3A-B54C-DD52B1784B20}" name="15" headerRowDxfId="424" dataDxfId="358" dataCellStyle="Normal 2"/>
    <tableColumn id="18" xr3:uid="{70C1BEEB-ECFC-4634-9BF6-14B17F09D155}" name="16" headerRowDxfId="425" dataDxfId="357" dataCellStyle="Normal 2"/>
    <tableColumn id="19" xr3:uid="{726B4612-394B-4FE9-8BB0-8B6A4CD6A611}" name="17" headerRowDxfId="426" dataDxfId="356" dataCellStyle="Normal 2"/>
    <tableColumn id="20" xr3:uid="{DE089B01-3EBF-4C15-9D7E-F9166D4818C1}" name="18" headerRowDxfId="427" dataDxfId="355" dataCellStyle="Normal 2"/>
    <tableColumn id="21" xr3:uid="{D21D8232-F8FD-46B8-B1F6-56174E53C6A7}" name="19" headerRowDxfId="428" dataDxfId="354" dataCellStyle="Normal 2"/>
    <tableColumn id="22" xr3:uid="{DB89AA8C-568E-46B2-AE2C-F6EAF0D08A43}" name="20" headerRowDxfId="429" dataDxfId="353" dataCellStyle="Normal 2"/>
    <tableColumn id="23" xr3:uid="{77E68997-B1AC-409D-85EB-14A6E39F420B}" name="21" headerRowDxfId="430" dataDxfId="352" dataCellStyle="Normal 2"/>
    <tableColumn id="24" xr3:uid="{D3FA3835-C885-4D0C-BF90-FC17D6CBFBDB}" name="22" headerRowDxfId="431" dataDxfId="351" dataCellStyle="Normal 2"/>
    <tableColumn id="25" xr3:uid="{482D5B6F-D933-4885-ABD5-94DC0E6DD33C}" name="23" headerRowDxfId="432" dataDxfId="350" dataCellStyle="Normal 2"/>
    <tableColumn id="26" xr3:uid="{D937857E-A2DE-4A6C-AB6D-294B9C3A035C}" name="24" headerRowDxfId="433" dataDxfId="349" dataCellStyle="Normal 2"/>
    <tableColumn id="27" xr3:uid="{08B18BD9-943A-4334-8ECC-3F36FC3924DE}" name="25" headerRowDxfId="434" dataDxfId="348" dataCellStyle="Normal 2"/>
    <tableColumn id="28" xr3:uid="{A8AF6B12-EAF2-4AEB-AA5F-972BF6E522EB}" name="26" headerRowDxfId="435" dataDxfId="347" dataCellStyle="Normal 2"/>
    <tableColumn id="29" xr3:uid="{4BEB9AA4-A0E6-4D84-91AA-CD38A14DC43B}" name="27" headerRowDxfId="436" dataDxfId="346" dataCellStyle="Normal 2"/>
    <tableColumn id="30" xr3:uid="{240F565C-CDDC-4A07-848D-85AE6CA8FFCE}" name="28" headerRowDxfId="437" dataDxfId="345" dataCellStyle="Normal 2"/>
    <tableColumn id="31" xr3:uid="{0025EECB-EBCC-4272-A849-FBE882438856}" name="29" headerRowDxfId="438" dataDxfId="344" dataCellStyle="Normal 2"/>
    <tableColumn id="32" xr3:uid="{5BBBF9F6-B293-42A7-A329-2264640D12CA}" name="30" headerRowDxfId="439" dataDxfId="343" dataCellStyle="Normal 2"/>
    <tableColumn id="33" xr3:uid="{E5BCBAAF-D9EB-4166-BF05-4BF94E8BA24A}" name="31" headerRowDxfId="440" dataDxfId="342" dataCellStyle="Normal 2"/>
    <tableColumn id="34" xr3:uid="{0229B6DB-8966-4935-9AEE-46CF4B63D2E5}" name="32" headerRowDxfId="441" dataDxfId="341" dataCellStyle="Normal 2"/>
    <tableColumn id="35" xr3:uid="{B1245858-156F-4154-9BFA-7191401200FD}" name="33" headerRowDxfId="442" dataDxfId="340" dataCellStyle="Normal 2"/>
    <tableColumn id="36" xr3:uid="{4EF8D35C-D0C2-41AF-B3A2-61E1F027C205}" name="34" headerRowDxfId="443" dataDxfId="339" dataCellStyle="Normal 2"/>
    <tableColumn id="37" xr3:uid="{CE4EA8F6-1A94-4D00-BA91-A74DF4830053}" name="35" headerRowDxfId="444" dataDxfId="338" dataCellStyle="Normal 2"/>
    <tableColumn id="38" xr3:uid="{568D47C8-871A-415F-A1E1-0EF6938F3739}" name="36" headerRowDxfId="445" dataDxfId="337" dataCellStyle="Normal 2"/>
    <tableColumn id="39" xr3:uid="{46382588-0EF2-44A8-8DB7-5FE5023EBFE1}" name="37" headerRowDxfId="446" dataDxfId="336" dataCellStyle="Normal 2"/>
    <tableColumn id="40" xr3:uid="{A5E54897-B79D-4BB0-B365-F92E128DC93B}" name="38" headerRowDxfId="447" dataDxfId="335" dataCellStyle="Normal 2"/>
    <tableColumn id="41" xr3:uid="{13047157-DE31-4351-AC16-ED8AE52AEC62}" name="39" headerRowDxfId="448" dataDxfId="334" dataCellStyle="Normal 2"/>
    <tableColumn id="42" xr3:uid="{6FBC3E2B-5527-4DA1-8FD7-6E6596E6AB1E}" name="40" headerRowDxfId="449" dataDxfId="333" dataCellStyle="Normal 2"/>
    <tableColumn id="43" xr3:uid="{C3ECFD41-FA90-4BB1-A03E-3AE13D1BF020}" name="41" headerRowDxfId="450" dataDxfId="332" dataCellStyle="Normal 2"/>
    <tableColumn id="44" xr3:uid="{A18C3BAE-F9F2-49B4-BB9A-1890BC47C467}" name="42" headerRowDxfId="451" dataDxfId="331" dataCellStyle="Normal 2"/>
    <tableColumn id="45" xr3:uid="{6833CDF3-938A-49B3-8948-A1B1B58DD5DB}" name="43" headerRowDxfId="452" dataDxfId="330" dataCellStyle="Normal 2"/>
    <tableColumn id="46" xr3:uid="{B0EC2E24-8801-4A6B-89FD-F60ACCC99D5C}" name="44" headerRowDxfId="453" dataDxfId="329" dataCellStyle="Normal 2"/>
    <tableColumn id="47" xr3:uid="{FC93347E-5B40-4509-A24B-6D1BF14ED239}" name="45" headerRowDxfId="454" dataDxfId="328" dataCellStyle="Normal 2"/>
    <tableColumn id="48" xr3:uid="{D42B5A16-5BAA-4F00-8409-23026557CA7C}" name="46" headerRowDxfId="455" dataDxfId="327" dataCellStyle="Normal 2"/>
    <tableColumn id="49" xr3:uid="{D665C400-23C8-4BCE-AB6A-F50801806EA0}" name="47" headerRowDxfId="456" dataDxfId="326" dataCellStyle="Normal 2"/>
    <tableColumn id="50" xr3:uid="{E6C7A36B-9357-4FC6-850F-13379719D255}" name="48" headerRowDxfId="457" dataDxfId="325" dataCellStyle="Normal 2"/>
    <tableColumn id="51" xr3:uid="{8751DC07-E295-4415-AD90-EB40F6FDA9A5}" name="49" headerRowDxfId="458" dataDxfId="324" dataCellStyle="Normal 2"/>
    <tableColumn id="52" xr3:uid="{18D07059-A0E3-4FB9-8FFD-8C26C0A758D5}" name="50" headerRowDxfId="459" dataDxfId="323" dataCellStyle="Normal 2"/>
    <tableColumn id="53" xr3:uid="{9B8C8E7B-F956-477F-9849-4C2F2AC7A8CA}" name="51" headerRowDxfId="460" dataDxfId="322" dataCellStyle="Normal 2"/>
    <tableColumn id="54" xr3:uid="{369B2A5B-F423-4D4D-84B7-759DFFEF4A27}" name="52" headerRowDxfId="461" dataDxfId="321" dataCellStyle="Normal 2"/>
    <tableColumn id="55" xr3:uid="{C3E48BD2-0363-4282-8794-2D757A1A020E}" name="53" headerRowDxfId="462" dataDxfId="320" dataCellStyle="Normal 2"/>
    <tableColumn id="56" xr3:uid="{EB5D7020-D00F-4C6E-BBEE-9BEAD1DB3857}" name="54" headerRowDxfId="463" dataDxfId="319" dataCellStyle="Normal 2"/>
    <tableColumn id="57" xr3:uid="{4AC900D0-46F7-4417-A47A-4A2AD416122E}" name="55" headerRowDxfId="464" dataDxfId="318" dataCellStyle="Normal 2"/>
    <tableColumn id="58" xr3:uid="{7DF92D8E-BAB7-4527-B123-F5BE11FEB512}" name="56" headerRowDxfId="465" dataDxfId="317" dataCellStyle="Normal 2"/>
    <tableColumn id="59" xr3:uid="{C355A6FA-A399-42AF-9F91-AA0680CB080D}" name="57" headerRowDxfId="466" dataDxfId="316" dataCellStyle="Normal 2"/>
    <tableColumn id="60" xr3:uid="{DB0FFBD9-7D40-4A9A-97A9-7052232593B6}" name="58" headerRowDxfId="467" dataDxfId="315" dataCellStyle="Normal 2"/>
    <tableColumn id="61" xr3:uid="{6A9A1B12-5E2C-4AC7-A85E-0FD1BB20CFD9}" name="59" headerRowDxfId="468" dataDxfId="314" dataCellStyle="Normal 2"/>
    <tableColumn id="62" xr3:uid="{0CE2F541-D082-428F-9257-1BDA0C16043F}" name="60" headerRowDxfId="469" dataDxfId="313" dataCellStyle="Normal 2"/>
    <tableColumn id="63" xr3:uid="{59DC66EF-DDCF-468D-B97A-8DA415A6E4EF}" name="61" headerRowDxfId="470" dataDxfId="312" dataCellStyle="Normal 2"/>
    <tableColumn id="64" xr3:uid="{767026EC-68FE-44B9-8D19-054BE64E7427}" name="62" headerRowDxfId="471" dataDxfId="311" dataCellStyle="Normal 2"/>
    <tableColumn id="65" xr3:uid="{19678E03-5635-4210-8EEF-1510B2BAAF44}" name="63" headerRowDxfId="472" dataDxfId="310" dataCellStyle="Normal 2"/>
    <tableColumn id="66" xr3:uid="{01606459-D056-4F33-B612-2E3C9B718D01}" name="64" headerRowDxfId="473" dataDxfId="309" dataCellStyle="Normal 2"/>
    <tableColumn id="67" xr3:uid="{1F11580D-A8EC-4F47-A241-958688C8E15C}" name="65" headerRowDxfId="474" dataDxfId="308" dataCellStyle="Normal 2"/>
    <tableColumn id="68" xr3:uid="{3295677D-CDE0-42B1-AE61-1144C67598F7}" name="66" headerRowDxfId="475" dataDxfId="307" dataCellStyle="Normal 2"/>
    <tableColumn id="69" xr3:uid="{B8FB0500-D1F0-4B1A-92C6-9ECE87A10C4D}" name="67" headerRowDxfId="476" dataDxfId="306" dataCellStyle="Normal 2"/>
    <tableColumn id="70" xr3:uid="{21757013-5465-474E-A525-BB6E0875EF67}" name="68" headerRowDxfId="477" dataDxfId="305" dataCellStyle="Normal 2"/>
    <tableColumn id="71" xr3:uid="{58C31224-1033-4E1F-868A-EC5036223189}" name="69" headerRowDxfId="478" dataDxfId="304" dataCellStyle="Normal 2"/>
    <tableColumn id="72" xr3:uid="{A31272AD-7731-4C99-9CE0-C1C78E808574}" name="70" headerRowDxfId="479" dataDxfId="303" dataCellStyle="Normal 2"/>
    <tableColumn id="73" xr3:uid="{421911D7-8054-4B62-8EDF-217B9782E30B}" name="71" headerRowDxfId="480" dataDxfId="302" dataCellStyle="Normal 2"/>
    <tableColumn id="74" xr3:uid="{E80689A0-08F3-4D8A-96AB-80D01EDEDFE8}" name="72" headerRowDxfId="481" dataDxfId="301" dataCellStyle="Normal 2"/>
    <tableColumn id="75" xr3:uid="{914325BB-E04C-42D8-93EA-8B00B381F6AB}" name="73" headerRowDxfId="482" dataDxfId="300" dataCellStyle="Normal 2"/>
    <tableColumn id="76" xr3:uid="{2F2A73FF-4AFB-43A1-9DBE-A9B191A4305A}" name="74" headerRowDxfId="483" dataDxfId="299" dataCellStyle="Normal 2"/>
    <tableColumn id="77" xr3:uid="{8490E1D9-796B-4C79-AE21-844B402AA7AA}" name="75" headerRowDxfId="484" dataDxfId="298" dataCellStyle="Normal 2"/>
    <tableColumn id="78" xr3:uid="{72509B14-8D4C-47CD-9B58-AA5D76D68A3D}" name="76" headerRowDxfId="485" dataDxfId="297" dataCellStyle="Normal 2"/>
    <tableColumn id="79" xr3:uid="{BCF166AC-77C1-40A8-8FC7-838C85015E02}" name="77" headerRowDxfId="486" dataDxfId="296" dataCellStyle="Normal 2"/>
    <tableColumn id="80" xr3:uid="{35BD5F7B-1F6B-4E77-9483-AA54BABF4A7E}" name="78" headerRowDxfId="487" dataDxfId="295" dataCellStyle="Normal 2"/>
    <tableColumn id="81" xr3:uid="{B73A0846-3A53-4BE9-86AA-D46A84132F72}" name="79" headerRowDxfId="488" dataDxfId="294" dataCellStyle="Normal 2"/>
    <tableColumn id="82" xr3:uid="{63678CD1-5A7F-4908-A5A4-D3BB1E61AAB6}" name="80" headerRowDxfId="489" dataDxfId="293" dataCellStyle="Normal 2"/>
    <tableColumn id="83" xr3:uid="{9F0ACB69-80D1-49A8-8311-E252D3780673}" name="81" headerRowDxfId="490" dataDxfId="292" dataCellStyle="Normal 2"/>
    <tableColumn id="84" xr3:uid="{35519AA3-BAB1-4397-A861-0B19C34FB4FB}" name="82" headerRowDxfId="491" dataDxfId="291" dataCellStyle="Normal 2"/>
    <tableColumn id="85" xr3:uid="{6F0F88D7-B532-4EE3-9A56-2EFD6210D4D7}" name="83" headerRowDxfId="492" dataDxfId="290" dataCellStyle="Normal 2"/>
    <tableColumn id="86" xr3:uid="{5809FE2F-C569-42A1-BD70-F355B225B64D}" name="84" headerRowDxfId="493" dataDxfId="289" dataCellStyle="Normal 2"/>
    <tableColumn id="87" xr3:uid="{40CF1FFE-68B9-4598-9F1B-5DADDFF90759}" name="85" headerRowDxfId="494" dataDxfId="288" dataCellStyle="Normal 2"/>
    <tableColumn id="88" xr3:uid="{56543A64-0FE3-474F-8A3C-C55CE0421A00}" name="86" headerRowDxfId="495" dataDxfId="287" dataCellStyle="Normal 2"/>
    <tableColumn id="89" xr3:uid="{9221348D-ADB3-4A63-8788-1EA92DFCF9C5}" name="87" headerRowDxfId="496" dataDxfId="286" dataCellStyle="Normal 2"/>
    <tableColumn id="90" xr3:uid="{4655E6F2-F50B-4B25-9BD5-7F16A3B8B0A4}" name="88" headerRowDxfId="497" dataDxfId="285" dataCellStyle="Normal 2"/>
    <tableColumn id="91" xr3:uid="{15459FBE-64F3-4267-A87C-C0320B7514CE}" name="89" headerRowDxfId="498" dataDxfId="284" dataCellStyle="Normal 2"/>
    <tableColumn id="92" xr3:uid="{26C44995-AF36-41AB-8622-B27E93B40B54}" name="90" headerRowDxfId="499" dataDxfId="283" dataCellStyle="Normal 2"/>
    <tableColumn id="93" xr3:uid="{1FB9C562-1940-495B-8DE8-CB34437E8041}" name="91" headerRowDxfId="500" dataDxfId="282" dataCellStyle="Normal 2"/>
    <tableColumn id="94" xr3:uid="{4D183E19-A0B3-45C1-BF50-A79ECCA3C26C}" name="92" headerRowDxfId="501" dataDxfId="281" dataCellStyle="Normal 2"/>
    <tableColumn id="95" xr3:uid="{21587EBC-6CDA-42CA-8E56-9F578E06447E}" name="93" headerRowDxfId="502" dataDxfId="280" dataCellStyle="Normal 2"/>
    <tableColumn id="96" xr3:uid="{806ECA55-A65C-49E6-91E8-DCAF42B90D22}" name="94" headerRowDxfId="503" dataDxfId="279" dataCellStyle="Normal 2"/>
    <tableColumn id="97" xr3:uid="{A2C73E86-CE7A-4FB0-AB40-FCF012D2F2AC}" name="95" headerRowDxfId="504" dataDxfId="278" dataCellStyle="Normal 2"/>
    <tableColumn id="98" xr3:uid="{2262B658-B01A-4033-96AB-7C3DE0F91CB2}" name="96" headerRowDxfId="505" dataDxfId="277" dataCellStyle="Normal 2"/>
    <tableColumn id="99" xr3:uid="{3E0B97B0-76B6-409D-BFD6-9703625F11EC}" name="97" headerRowDxfId="506" dataDxfId="276" dataCellStyle="Normal 2"/>
    <tableColumn id="100" xr3:uid="{1C8FC1D1-1761-4119-A13E-2B864A947280}" name="98" headerRowDxfId="507" dataDxfId="275" dataCellStyle="Normal 2"/>
    <tableColumn id="101" xr3:uid="{089C1B98-2AE7-4C5F-AC42-45992ECD5B6E}" name="99" headerRowDxfId="508" dataDxfId="274" dataCellStyle="Normal 2"/>
    <tableColumn id="102" xr3:uid="{6E418CDC-6D7B-4D0D-94F5-73DE76EDF860}" name="100" headerRowDxfId="509" dataDxfId="273" dataCellStyle="Normal 2"/>
    <tableColumn id="103" xr3:uid="{CF105C0E-7685-4D01-BD46-FEE420863E71}" name="101" headerRowDxfId="510" dataDxfId="272" dataCellStyle="Normal 2"/>
    <tableColumn id="104" xr3:uid="{07B7181F-BF0E-4662-B3F1-15FDC1BFA340}" name="102" headerRowDxfId="511" dataDxfId="271" dataCellStyle="Normal 2"/>
    <tableColumn id="105" xr3:uid="{8441772F-9A3F-43F9-A8E0-77EC86201216}" name="103" headerRowDxfId="512" dataDxfId="270" dataCellStyle="Normal 2"/>
    <tableColumn id="106" xr3:uid="{37894CCE-6ECD-434C-9A8E-BBD61E54058F}" name="104" headerRowDxfId="513" dataDxfId="269" dataCellStyle="Normal 2"/>
    <tableColumn id="107" xr3:uid="{7F73E218-0185-478E-B1E5-A2550E4E2E50}" name="105" headerRowDxfId="514" dataDxfId="268" dataCellStyle="Normal 2"/>
    <tableColumn id="108" xr3:uid="{D7175710-8695-41AC-86A4-91EE8E127184}" name="106" headerRowDxfId="515" dataDxfId="267" dataCellStyle="Normal 2"/>
    <tableColumn id="109" xr3:uid="{8B7EB99A-B52E-44BB-BF94-9EFA241F20C6}" name="107" headerRowDxfId="516" dataDxfId="266" dataCellStyle="Normal 2"/>
    <tableColumn id="110" xr3:uid="{5E96075A-87E9-4BAB-AC93-38D6439DF494}" name="108" headerRowDxfId="517" dataDxfId="265" dataCellStyle="Normal 2"/>
    <tableColumn id="111" xr3:uid="{1F8F3008-5D6B-484F-8236-DBCFE8C3327E}" name="109" headerRowDxfId="518" dataDxfId="264" dataCellStyle="Normal 2"/>
    <tableColumn id="112" xr3:uid="{0B0268D5-167A-448A-ABFC-2086F29DB4C6}" name="110" headerRowDxfId="519" dataDxfId="263" dataCellStyle="Normal 2"/>
    <tableColumn id="113" xr3:uid="{FF753F35-85DE-4AF8-9D04-108267764F82}" name="111" headerRowDxfId="520" dataDxfId="262" dataCellStyle="Normal 2"/>
    <tableColumn id="114" xr3:uid="{84C646B6-E208-45D5-B820-A593FB113450}" name="112" headerRowDxfId="521" dataDxfId="261" dataCellStyle="Normal 2"/>
    <tableColumn id="115" xr3:uid="{C68DEAF0-D710-4A65-B5A0-E94509EE8310}" name="113" headerRowDxfId="522" dataDxfId="260" dataCellStyle="Normal 2"/>
    <tableColumn id="116" xr3:uid="{42EF9745-C06C-411F-892B-E2183BA7BA3E}" name="114" headerRowDxfId="523" dataDxfId="259" dataCellStyle="Normal 2"/>
    <tableColumn id="117" xr3:uid="{4C475D89-8845-4F47-B27E-BE407B8538A7}" name="115" headerRowDxfId="524" dataDxfId="258" dataCellStyle="Normal 2"/>
    <tableColumn id="118" xr3:uid="{9441B100-C2FB-4683-9688-AFD7FE454777}" name="116" headerRowDxfId="525" dataDxfId="257" dataCellStyle="Normal 2"/>
    <tableColumn id="119" xr3:uid="{677C7C9A-5A9C-4A2D-8BBD-B1A6636A37A9}" name="117" headerRowDxfId="526" dataDxfId="256" dataCellStyle="Normal 2"/>
    <tableColumn id="120" xr3:uid="{B4788F26-B35F-4F53-BCA5-44745512909F}" name="118" headerRowDxfId="527" dataDxfId="255" dataCellStyle="Normal 2"/>
    <tableColumn id="121" xr3:uid="{D6D6B8DA-61F0-410D-B339-F5DE52F5DF01}" name="119" headerRowDxfId="528" dataDxfId="254" dataCellStyle="Normal 2"/>
    <tableColumn id="122" xr3:uid="{A64D367A-603F-4847-B04A-052F9BD13C1A}" name="120" headerRowDxfId="529" dataDxfId="253" dataCellStyle="Normal 2"/>
    <tableColumn id="123" xr3:uid="{B177D784-B86B-4173-A4B6-EA7F059C8998}" name="121" headerRowDxfId="530" dataDxfId="252" dataCellStyle="Normal 2"/>
    <tableColumn id="124" xr3:uid="{342561FB-EBAA-4AD9-B1FE-7D2CB9420BE1}" name="122" headerRowDxfId="531" dataDxfId="251" dataCellStyle="Normal 2"/>
    <tableColumn id="125" xr3:uid="{8C7813D2-57C1-4DD2-9CE3-75E715FBDD04}" name="123" headerRowDxfId="532" dataDxfId="250" dataCellStyle="Normal 2"/>
    <tableColumn id="126" xr3:uid="{DEA994B1-0981-49DB-AFCE-FA64ECB3C85A}" name="124" headerRowDxfId="533" dataDxfId="249" dataCellStyle="Normal 2"/>
    <tableColumn id="127" xr3:uid="{06E7863C-71E0-4C66-960C-EA11B5A485FC}" name="125" headerRowDxfId="534" dataDxfId="248" dataCellStyle="Normal 2"/>
    <tableColumn id="128" xr3:uid="{2260681B-F024-40E4-AB8A-588BB8CA7522}" name="126" headerRowDxfId="535" dataDxfId="247" dataCellStyle="Normal 2"/>
    <tableColumn id="129" xr3:uid="{EC880B1D-64EB-4927-BFEF-5F01660E0FBA}" name="127" headerRowDxfId="536" dataDxfId="246" dataCellStyle="Normal 2"/>
    <tableColumn id="130" xr3:uid="{F6072E14-292B-457F-BD98-A71CCEC8ACC7}" name="128" headerRowDxfId="537" dataDxfId="245" dataCellStyle="Normal 2"/>
    <tableColumn id="131" xr3:uid="{4EB07F8A-FA4E-4C82-BA1F-AA19ADE545DB}" name="129" headerRowDxfId="538" dataDxfId="244" dataCellStyle="Normal 2"/>
    <tableColumn id="132" xr3:uid="{AD2F61C9-06CB-4567-8B89-94238E025DCA}" name="130" headerRowDxfId="539" dataDxfId="243" dataCellStyle="Normal 2"/>
    <tableColumn id="133" xr3:uid="{571344E7-8AD8-477E-AE34-FDAD58830D32}" name="131" headerRowDxfId="540" dataDxfId="242" dataCellStyle="Normal 2"/>
    <tableColumn id="134" xr3:uid="{2A7B85A8-7534-4547-87CA-CE49DD6367D7}" name="132" headerRowDxfId="541" dataDxfId="241" dataCellStyle="Normal 2"/>
    <tableColumn id="135" xr3:uid="{F702FA15-8B96-4617-B962-DF93AE47203E}" name="133" headerRowDxfId="542" dataDxfId="240" dataCellStyle="Normal 2"/>
    <tableColumn id="136" xr3:uid="{C15A4B4D-B343-40B1-BE17-1D6BE6B9B6ED}" name="134" headerRowDxfId="543" dataDxfId="239" dataCellStyle="Normal 2"/>
    <tableColumn id="137" xr3:uid="{C1E7553A-4B59-4FBC-80F7-9897BCF8B67A}" name="135" headerRowDxfId="544" dataDxfId="238" dataCellStyle="Normal 2"/>
    <tableColumn id="138" xr3:uid="{0731ABF9-7C55-438A-8D7F-4CD36560B06C}" name="136" headerRowDxfId="545" dataDxfId="237" dataCellStyle="Normal 2"/>
    <tableColumn id="139" xr3:uid="{07795716-A10F-4EE3-91A3-AA4FB516622D}" name="137" headerRowDxfId="546" dataDxfId="236" dataCellStyle="Normal 2"/>
    <tableColumn id="140" xr3:uid="{5F3D12A4-B5FA-4CA8-B1ED-0893A89D6F52}" name="138" headerRowDxfId="547" dataDxfId="235" dataCellStyle="Normal 2"/>
    <tableColumn id="141" xr3:uid="{6863AE40-7061-4DB3-AEE5-0CF4EBA6EAB1}" name="139" headerRowDxfId="548" dataDxfId="234" dataCellStyle="Normal 2"/>
    <tableColumn id="142" xr3:uid="{7F6FB352-CA5E-4113-8436-2624C484813D}" name="140" headerRowDxfId="549" dataDxfId="233" dataCellStyle="Normal 2"/>
    <tableColumn id="143" xr3:uid="{1562A121-B224-458E-9735-157D15CC3DBA}" name="141" headerRowDxfId="550" dataDxfId="232" dataCellStyle="Normal 2"/>
    <tableColumn id="144" xr3:uid="{1732BCD0-1FBF-43C4-8138-C31B7332EADB}" name="142" headerRowDxfId="551" dataDxfId="231" dataCellStyle="Normal 2"/>
    <tableColumn id="145" xr3:uid="{63C8A635-1BFF-4DC3-A1BA-E25C865D2041}" name="143" headerRowDxfId="552" dataDxfId="230" dataCellStyle="Normal 2"/>
    <tableColumn id="146" xr3:uid="{99DBD944-42E2-497A-80FF-A9D5EBE12CE7}" name="144" headerRowDxfId="553" dataDxfId="229" dataCellStyle="Normal 2"/>
    <tableColumn id="147" xr3:uid="{FCB3E69F-5615-4F93-9F88-E52974471DEE}" name="145" headerRowDxfId="554" dataDxfId="228" dataCellStyle="Normal 2"/>
    <tableColumn id="148" xr3:uid="{028DB0CF-7903-4CBE-AE93-273540109E0E}" name="146" headerRowDxfId="555" dataDxfId="227" dataCellStyle="Normal 2"/>
    <tableColumn id="149" xr3:uid="{F40F3C4F-BF51-4A64-916C-1AF1C32B091B}" name="147" headerRowDxfId="556" dataDxfId="226" dataCellStyle="Normal 2"/>
    <tableColumn id="150" xr3:uid="{A76753C7-CA28-46C2-BE58-71D203F21C92}" name="148" headerRowDxfId="557" dataDxfId="225" dataCellStyle="Normal 2"/>
    <tableColumn id="151" xr3:uid="{83F93DD0-546D-452F-A026-7D3AF1E353E3}" name="149" headerRowDxfId="558" dataDxfId="224" dataCellStyle="Normal 2"/>
    <tableColumn id="152" xr3:uid="{2ADB1A9A-1567-4318-AFF9-BDA4D62064C5}" name="150" headerRowDxfId="559" dataDxfId="223" dataCellStyle="Normal 2"/>
    <tableColumn id="153" xr3:uid="{8CCB6FC1-C890-48AF-8430-8EDE284E6004}" name="151" headerRowDxfId="560" dataDxfId="222" dataCellStyle="Normal 2"/>
    <tableColumn id="154" xr3:uid="{D716152F-2FB8-45C2-8861-15118CF5C36E}" name="152" headerRowDxfId="561" dataDxfId="221" dataCellStyle="Normal 2"/>
    <tableColumn id="155" xr3:uid="{7CD08380-CEED-4C64-802D-19E182D3485A}" name="153" headerRowDxfId="562" dataDxfId="220" dataCellStyle="Normal 2"/>
    <tableColumn id="156" xr3:uid="{06B21A77-8408-4A81-B2FF-1686E1FE00C5}" name="154" headerRowDxfId="563" dataDxfId="219" dataCellStyle="Normal 2"/>
    <tableColumn id="157" xr3:uid="{3EB8A920-B2D2-4479-810E-AD623046FE80}" name="155" headerRowDxfId="564" dataDxfId="218" dataCellStyle="Normal 2"/>
    <tableColumn id="158" xr3:uid="{7B6D95A7-B327-4D58-99EB-EDBBBA3F5E2D}" name="156" headerRowDxfId="565" dataDxfId="217" dataCellStyle="Normal 2"/>
    <tableColumn id="159" xr3:uid="{15A5B81F-1379-467E-94AC-6AE99EAF9BDE}" name="157" headerRowDxfId="566" dataDxfId="216" dataCellStyle="Normal 2"/>
    <tableColumn id="160" xr3:uid="{DBF96D5C-19BE-4E70-9EC1-D74C5744BAE2}" name="158" headerRowDxfId="567" dataDxfId="215" dataCellStyle="Normal 2"/>
    <tableColumn id="161" xr3:uid="{5F461F27-44B3-4610-AD59-787BDA1C216F}" name="159" headerRowDxfId="568" dataDxfId="214" dataCellStyle="Normal 2"/>
    <tableColumn id="162" xr3:uid="{90EBFBEF-274F-4A39-AEB8-A40A0D17B041}" name="160" headerRowDxfId="569" dataDxfId="213" dataCellStyle="Normal 2"/>
    <tableColumn id="163" xr3:uid="{27141BFD-A497-49D5-84AF-E21BFD538E66}" name="161" headerRowDxfId="570" dataDxfId="212" dataCellStyle="Normal 2"/>
    <tableColumn id="164" xr3:uid="{63EF3C61-9D1E-42F1-A154-5EC3D2D044E1}" name="162" headerRowDxfId="571" dataDxfId="211" dataCellStyle="Normal 2"/>
    <tableColumn id="165" xr3:uid="{2F0071F3-AA72-458E-B313-AE32AD834FA7}" name="163" headerRowDxfId="572" dataDxfId="210" dataCellStyle="Normal 2"/>
    <tableColumn id="166" xr3:uid="{175EE607-82C6-4FF3-9E6B-D1E0EC47D900}" name="164" headerRowDxfId="573" dataDxfId="209" dataCellStyle="Normal 2"/>
    <tableColumn id="167" xr3:uid="{ED80D845-58B7-4002-B64B-4546C06555FD}" name="165" headerRowDxfId="574" dataDxfId="208" dataCellStyle="Normal 2"/>
    <tableColumn id="168" xr3:uid="{D97337BB-378D-4067-BDC0-B603C781E125}" name="166" headerRowDxfId="575" dataDxfId="207" dataCellStyle="Normal 2"/>
    <tableColumn id="169" xr3:uid="{23AA86D3-5122-4A29-8ECD-DC3FF4C1CD2C}" name="167" headerRowDxfId="576" dataDxfId="206" dataCellStyle="Normal 2"/>
    <tableColumn id="170" xr3:uid="{FD0B099D-02E1-4DB4-9F1B-E4ABEC6C8EE0}" name="168" headerRowDxfId="577" dataDxfId="205" dataCellStyle="Normal 2"/>
    <tableColumn id="171" xr3:uid="{93397775-57E1-4A8F-BF94-3F9A784D4A90}" name="169" headerRowDxfId="578" dataDxfId="204" dataCellStyle="Normal 2"/>
    <tableColumn id="172" xr3:uid="{545F63AE-DCD1-4F8C-8B29-9BC2842F3DA4}" name="170" headerRowDxfId="579" dataDxfId="203" dataCellStyle="Normal 2"/>
    <tableColumn id="173" xr3:uid="{B35F0062-8D69-447A-AF64-150666BCA04F}" name="171" headerRowDxfId="580" dataDxfId="202" dataCellStyle="Normal 2"/>
    <tableColumn id="174" xr3:uid="{2141D1BB-8E12-49A9-BFFF-D1064387D40C}" name="172" headerRowDxfId="581" dataDxfId="201" dataCellStyle="Normal 2"/>
    <tableColumn id="175" xr3:uid="{E71C1640-5AED-446E-9CDF-685B0DFF285B}" name="173" headerRowDxfId="582" dataDxfId="200" dataCellStyle="Normal 2"/>
    <tableColumn id="176" xr3:uid="{FB23335A-09C6-40B6-A324-FC0C3EBD56F5}" name="174" headerRowDxfId="583" dataDxfId="199" dataCellStyle="Normal 2"/>
    <tableColumn id="177" xr3:uid="{691D9F1F-43B5-48C4-9106-E4AA530C7A2F}" name="175" headerRowDxfId="584" dataDxfId="198" dataCellStyle="Normal 2"/>
    <tableColumn id="178" xr3:uid="{DABCDB9C-DCC6-401D-9CD5-403AD19DCDD6}" name="176" headerRowDxfId="585" dataDxfId="197" dataCellStyle="Normal 2"/>
    <tableColumn id="179" xr3:uid="{01A93A59-ABD1-48CD-A9BF-6AF5D8840C4C}" name="177" headerRowDxfId="586" dataDxfId="196" dataCellStyle="Normal 2"/>
    <tableColumn id="180" xr3:uid="{2B680674-CAA6-45DA-B103-645FAFC1C2CE}" name="178" headerRowDxfId="587" dataDxfId="195" dataCellStyle="Normal 2"/>
    <tableColumn id="181" xr3:uid="{AAA211D9-4D1B-4E57-B162-67AF05D29584}" name="179" headerRowDxfId="588" dataDxfId="194" dataCellStyle="Normal 2"/>
    <tableColumn id="182" xr3:uid="{45AE20F0-CA95-462B-8E6A-C285DA12AE48}" name="180" headerRowDxfId="589" dataDxfId="193" dataCellStyle="Normal 2"/>
    <tableColumn id="183" xr3:uid="{01F06671-1C28-45C7-90C4-E98602496C85}" name="181" headerRowDxfId="590" dataDxfId="192" dataCellStyle="Normal 2"/>
    <tableColumn id="184" xr3:uid="{D9CB4EF6-EA4B-4886-9299-C6C23A5834AF}" name="182" headerRowDxfId="591" dataDxfId="191" dataCellStyle="Normal 2"/>
    <tableColumn id="185" xr3:uid="{9E9B5928-3DAC-4907-AD9F-AC3E981D5CD1}" name="183" headerRowDxfId="592" dataDxfId="190" dataCellStyle="Normal 2"/>
    <tableColumn id="186" xr3:uid="{5B777F4B-EEC6-4074-89B8-388FE85FA366}" name="184" headerRowDxfId="593" dataDxfId="189" dataCellStyle="Normal 2"/>
    <tableColumn id="187" xr3:uid="{EA69F3EC-AAC3-42C7-AE5D-227BBC35E453}" name="185" headerRowDxfId="594" dataDxfId="188" dataCellStyle="Normal 2"/>
    <tableColumn id="188" xr3:uid="{76D4DC12-FB7C-4C3D-8F30-53635EF8F72C}" name="186" headerRowDxfId="595" dataDxfId="187" dataCellStyle="Normal 2"/>
    <tableColumn id="189" xr3:uid="{53479F4F-065B-4265-A030-E6753D74A37C}" name="187" headerRowDxfId="596" dataDxfId="186" dataCellStyle="Normal 2"/>
    <tableColumn id="190" xr3:uid="{31B033A2-4BDB-4DDE-A725-16D3A6562DFC}" name="188" headerRowDxfId="597" dataDxfId="185" dataCellStyle="Normal 2"/>
    <tableColumn id="191" xr3:uid="{DCF87939-06D0-401F-809E-97B45DC3E062}" name="189" headerRowDxfId="598" dataDxfId="184" dataCellStyle="Normal 2"/>
    <tableColumn id="192" xr3:uid="{31ADCBEE-FA44-425D-8B1B-0BD76F6CC3C2}" name="190" headerRowDxfId="599" dataDxfId="183" dataCellStyle="Normal 2"/>
    <tableColumn id="193" xr3:uid="{75C20A40-95C5-4EDE-A107-7523C5037EF7}" name="191" headerRowDxfId="600" dataDxfId="182" dataCellStyle="Normal 2"/>
    <tableColumn id="194" xr3:uid="{CA745A10-A29D-44C7-91A4-E092323BF242}" name="192" headerRowDxfId="601" dataDxfId="181" dataCellStyle="Normal 2"/>
    <tableColumn id="195" xr3:uid="{99DF9404-C338-45E6-BA84-2E2718DD9872}" name="193" headerRowDxfId="602" dataDxfId="180" dataCellStyle="Normal 2"/>
    <tableColumn id="196" xr3:uid="{16442C88-4CEE-469C-AC4F-1CBDE958AEF3}" name="194" headerRowDxfId="603" dataDxfId="179" dataCellStyle="Normal 2"/>
    <tableColumn id="197" xr3:uid="{8D28B9FF-051E-40B1-B01F-2F3D4B2D9D43}" name="195" headerRowDxfId="604" dataDxfId="178" dataCellStyle="Normal 2"/>
    <tableColumn id="198" xr3:uid="{AEDC6C56-A74D-4B04-87A2-D9A88368817E}" name="196" headerRowDxfId="605" dataDxfId="177" dataCellStyle="Normal 2"/>
    <tableColumn id="199" xr3:uid="{287FD8AF-512A-41FC-A45C-D97FA183556F}" name="197" headerRowDxfId="606" dataDxfId="176" dataCellStyle="Normal 2"/>
    <tableColumn id="200" xr3:uid="{E4EE0292-CCFB-4F7F-ABD7-78A3B0E4BF33}" name="198" headerRowDxfId="607" dataDxfId="175" dataCellStyle="Normal 2"/>
    <tableColumn id="201" xr3:uid="{C168E77C-D620-4883-97F3-9D89BC920C4A}" name="199" headerRowDxfId="608" dataDxfId="174" dataCellStyle="Normal 2"/>
    <tableColumn id="202" xr3:uid="{6CFB6AD3-242D-4839-9125-A49767ECDE22}" name="200" headerRowDxfId="609" dataDxfId="173" dataCellStyle="Normal 2"/>
    <tableColumn id="203" xr3:uid="{A649468B-75CB-4037-ABC6-26F279B8B671}" name="201" headerRowDxfId="610" dataDxfId="172" dataCellStyle="Normal 2"/>
    <tableColumn id="204" xr3:uid="{F4DB922D-97A4-4F27-AC90-E15FDFC24EC8}" name="202" headerRowDxfId="611" dataDxfId="171" dataCellStyle="Normal 2"/>
    <tableColumn id="205" xr3:uid="{8E0D00E2-4A54-4342-B98D-B3B72EC7A9CB}" name="203" headerRowDxfId="612" dataDxfId="170" dataCellStyle="Normal 2"/>
    <tableColumn id="206" xr3:uid="{30B34A07-D1FD-476B-845A-8C0412D36E68}" name="204" headerRowDxfId="613" dataDxfId="169" dataCellStyle="Normal 2"/>
    <tableColumn id="207" xr3:uid="{8EE9B3CA-A838-4186-BDF9-CBBA393F09DB}" name="205" headerRowDxfId="614" dataDxfId="168" dataCellStyle="Normal 2"/>
    <tableColumn id="208" xr3:uid="{4271FAF8-204F-44B9-813E-A9E1EA33C2B9}" name="206" headerRowDxfId="615" dataDxfId="167" dataCellStyle="Normal 2"/>
    <tableColumn id="209" xr3:uid="{C880C5F1-58EF-43B3-BC1F-16A8B8EE0A18}" name="207" headerRowDxfId="616" dataDxfId="166" dataCellStyle="Normal 2"/>
    <tableColumn id="210" xr3:uid="{55A58D03-F626-414E-AB07-9E8F2BC6D214}" name="208" headerRowDxfId="617" dataDxfId="165" dataCellStyle="Normal 2"/>
    <tableColumn id="211" xr3:uid="{382AA5D7-AEE9-4DA4-8E7B-6EA30063FC7D}" name="209" headerRowDxfId="618" dataDxfId="164" dataCellStyle="Normal 2"/>
    <tableColumn id="212" xr3:uid="{1391907C-ECAF-4C8B-BE8F-B05F7B109769}" name="210" headerRowDxfId="619" dataDxfId="163" dataCellStyle="Normal 2"/>
    <tableColumn id="213" xr3:uid="{CD22F7C9-2753-4B8C-9D96-6FC42967692B}" name="211" headerRowDxfId="620" dataDxfId="162" dataCellStyle="Normal 2"/>
    <tableColumn id="214" xr3:uid="{9BB85C6D-9657-45C1-8946-FB10D9B2C81B}" name="212" headerRowDxfId="621" dataDxfId="161" dataCellStyle="Normal 2"/>
    <tableColumn id="215" xr3:uid="{A849E405-74AC-485D-B897-0B30F2F8EACA}" name="213" headerRowDxfId="622" dataDxfId="160" dataCellStyle="Normal 2"/>
    <tableColumn id="216" xr3:uid="{14D734D8-910D-4071-82DB-612D9D2C092D}" name="214" headerRowDxfId="623" dataDxfId="159" dataCellStyle="Normal 2"/>
    <tableColumn id="217" xr3:uid="{54159B96-E099-43C9-858B-1CB1F56D376B}" name="215" headerRowDxfId="624" dataDxfId="158" dataCellStyle="Normal 2"/>
    <tableColumn id="218" xr3:uid="{99F149F2-38CE-4CA9-966F-F07FD2ECB065}" name="216" headerRowDxfId="625" dataDxfId="157" dataCellStyle="Normal 2"/>
    <tableColumn id="219" xr3:uid="{83A15CBC-4A0E-4DEF-8C06-933FD0CF1439}" name="217" headerRowDxfId="626" dataDxfId="156" dataCellStyle="Normal 2"/>
    <tableColumn id="220" xr3:uid="{24F8E21A-2C41-4371-BFA3-A184E59D0E17}" name="218" headerRowDxfId="627" dataDxfId="155" dataCellStyle="Normal 2"/>
    <tableColumn id="221" xr3:uid="{888A43A6-0A97-4278-97CD-265B0CCDB886}" name="219" headerRowDxfId="628" dataDxfId="154" dataCellStyle="Normal 2"/>
    <tableColumn id="222" xr3:uid="{1F743A8F-F25A-4FC1-BBD6-B07059DEBC53}" name="220" headerRowDxfId="629" dataDxfId="153" dataCellStyle="Normal 2"/>
    <tableColumn id="223" xr3:uid="{47285301-F683-4DB6-8855-ECF76BBAD2CE}" name="221" headerRowDxfId="630" dataDxfId="152" dataCellStyle="Normal 2"/>
    <tableColumn id="224" xr3:uid="{B607A769-0038-45CB-9E4F-DB434F82299B}" name="222" headerRowDxfId="631" dataDxfId="151" dataCellStyle="Normal 2"/>
    <tableColumn id="225" xr3:uid="{111CB0FC-DF54-4A31-9157-2B145DE31CD9}" name="223" headerRowDxfId="632" dataDxfId="150" dataCellStyle="Normal 2"/>
    <tableColumn id="226" xr3:uid="{93165EBA-2FED-43FF-A693-6A3BB3AFF80D}" name="224" headerRowDxfId="633" dataDxfId="149" dataCellStyle="Normal 2"/>
    <tableColumn id="227" xr3:uid="{E0F851FF-D334-4978-A497-073782BAFDE7}" name="225" headerRowDxfId="634" dataDxfId="148" dataCellStyle="Normal 2"/>
    <tableColumn id="228" xr3:uid="{7B58CF0D-7752-49DA-9394-FF58DDCBA30C}" name="226" headerRowDxfId="635" dataDxfId="147" dataCellStyle="Normal 2"/>
    <tableColumn id="229" xr3:uid="{C680954E-40E0-44B0-A010-E70910888478}" name="227" headerRowDxfId="636" dataDxfId="146" dataCellStyle="Normal 2"/>
    <tableColumn id="230" xr3:uid="{8ABC918D-91C9-4FE0-AD08-1BAF1566101B}" name="228" headerRowDxfId="637" dataDxfId="145" dataCellStyle="Normal 2"/>
    <tableColumn id="231" xr3:uid="{7E28DFF5-BFD9-4C50-8D30-B8150DE5ADA0}" name="229" headerRowDxfId="638" dataDxfId="144" dataCellStyle="Normal 2"/>
    <tableColumn id="232" xr3:uid="{8F633BC6-271E-4DDA-9FE4-770B1F7D3EF7}" name="230" headerRowDxfId="639" dataDxfId="143" dataCellStyle="Normal 2"/>
    <tableColumn id="233" xr3:uid="{6712B3A6-C672-4378-837F-2E72C238BB8D}" name="231" headerRowDxfId="640" dataDxfId="142" dataCellStyle="Normal 2"/>
    <tableColumn id="234" xr3:uid="{752790C4-33CB-43ED-B923-4DAC46E407B8}" name="232" headerRowDxfId="641" dataDxfId="141" dataCellStyle="Normal 2"/>
    <tableColumn id="235" xr3:uid="{99004BF3-69AC-4980-8DAA-49E3076AAD09}" name="233" headerRowDxfId="642" dataDxfId="140" dataCellStyle="Normal 2"/>
    <tableColumn id="236" xr3:uid="{9A8D3288-14E7-4794-AF95-A4F043AF8D0F}" name="234" headerRowDxfId="643" dataDxfId="139" dataCellStyle="Normal 2"/>
    <tableColumn id="237" xr3:uid="{EF31FA1E-1119-4B46-92D0-2CAF5B4DD8C4}" name="235" headerRowDxfId="644" dataDxfId="138" dataCellStyle="Normal 2"/>
    <tableColumn id="238" xr3:uid="{834EEC97-6F19-4F19-A3F8-CF6A6A4E3144}" name="236" headerRowDxfId="645" dataDxfId="137" dataCellStyle="Normal 2"/>
    <tableColumn id="239" xr3:uid="{52DA8887-89FA-4430-9F7A-28EFC4929972}" name="237" headerRowDxfId="646" dataDxfId="136" dataCellStyle="Normal 2"/>
    <tableColumn id="240" xr3:uid="{22098C18-DABE-4935-9CB2-9C7A413EF5B6}" name="238" headerRowDxfId="647" dataDxfId="135" dataCellStyle="Normal 2"/>
    <tableColumn id="241" xr3:uid="{129A9088-121F-485A-B4B7-300708BC3F75}" name="239" headerRowDxfId="648" dataDxfId="134" dataCellStyle="Normal 2"/>
    <tableColumn id="242" xr3:uid="{580F20B0-E211-477F-AB00-80ED64138744}" name="240" headerRowDxfId="649" dataDxfId="133" dataCellStyle="Normal 2"/>
    <tableColumn id="243" xr3:uid="{09B5A79B-5168-402A-9F62-61FEBB733CB5}" name="241" headerRowDxfId="650" dataDxfId="132" dataCellStyle="Normal 2"/>
    <tableColumn id="244" xr3:uid="{7BFD7146-4233-4341-B89F-FF2E7331EC7C}" name="242" headerRowDxfId="651" dataDxfId="131" dataCellStyle="Normal 2"/>
    <tableColumn id="245" xr3:uid="{EAB2C8C5-5585-4CFC-8FE2-C935C089D446}" name="243" headerRowDxfId="652" dataDxfId="130" dataCellStyle="Normal 2"/>
    <tableColumn id="246" xr3:uid="{03117194-80F3-4670-8573-0163B22F0DD4}" name="244" headerRowDxfId="653" dataDxfId="129" dataCellStyle="Normal 2"/>
    <tableColumn id="247" xr3:uid="{B0F764F7-E586-405E-86B4-49BBEAC7E554}" name="245" headerRowDxfId="654" dataDxfId="128" dataCellStyle="Normal 2"/>
    <tableColumn id="248" xr3:uid="{EAD7D250-A673-4A99-9FD6-20618B95897D}" name="246" headerRowDxfId="655" dataDxfId="127" dataCellStyle="Normal 2"/>
    <tableColumn id="249" xr3:uid="{B8A5A3D6-D8A7-4585-B5FA-AAF2AE4CA79B}" name="247" headerRowDxfId="656" dataDxfId="126" dataCellStyle="Normal 2"/>
    <tableColumn id="250" xr3:uid="{21561AA3-6407-4DB3-ACBD-7E4BFEF69845}" name="248" headerRowDxfId="657" dataDxfId="125" dataCellStyle="Normal 2"/>
    <tableColumn id="251" xr3:uid="{DBDCAA73-65DD-4677-8AC8-65FB9CD88986}" name="249" headerRowDxfId="658" dataDxfId="124" dataCellStyle="Normal 2"/>
    <tableColumn id="252" xr3:uid="{01061495-FB0B-4971-B963-EBAF7A92ADFC}" name="250" headerRowDxfId="659" dataDxfId="123" dataCellStyle="Normal 2"/>
    <tableColumn id="253" xr3:uid="{1F743020-4041-4CAC-A77A-9AA9A3E3F1B0}" name="251" headerRowDxfId="660" dataDxfId="122" dataCellStyle="Normal 2"/>
    <tableColumn id="254" xr3:uid="{CB1F145A-7601-4A54-A5E0-2A866BF1D587}" name="252" headerRowDxfId="661" dataDxfId="121" dataCellStyle="Normal 2"/>
    <tableColumn id="255" xr3:uid="{7A71DF59-C2B9-4975-BD65-78F947969B92}" name="253" headerRowDxfId="662" dataDxfId="120" dataCellStyle="Normal 2"/>
    <tableColumn id="256" xr3:uid="{1BF29043-5519-468B-92FF-AEE814219C9F}" name="254" headerRowDxfId="663" dataDxfId="119" dataCellStyle="Normal 2"/>
    <tableColumn id="257" xr3:uid="{AC68974A-2D7B-4EC5-97D5-9A03D2080D8B}" name="255" headerRowDxfId="664" dataDxfId="118" dataCellStyle="Normal 2"/>
    <tableColumn id="258" xr3:uid="{F9A9FA40-4DBF-40D0-8AB9-E30095D7C7E1}" name="256" headerRowDxfId="665" dataDxfId="117" dataCellStyle="Normal 2"/>
    <tableColumn id="259" xr3:uid="{660AD7A2-5428-4B4A-9087-E1049917D66D}" name="257" headerRowDxfId="666" dataDxfId="116" dataCellStyle="Normal 2"/>
    <tableColumn id="260" xr3:uid="{B6773F95-4335-4AB3-8E17-75456700E472}" name="258" headerRowDxfId="667" dataDxfId="115" dataCellStyle="Normal 2"/>
    <tableColumn id="261" xr3:uid="{FE8A1263-E78B-4FB8-934B-38E90B9A4664}" name="259" headerRowDxfId="668" dataDxfId="114" dataCellStyle="Normal 2"/>
    <tableColumn id="262" xr3:uid="{F07EFBE0-23D8-463A-860F-A56BBC04C568}" name="260" headerRowDxfId="669" dataDxfId="113" dataCellStyle="Normal 2"/>
    <tableColumn id="263" xr3:uid="{AD351085-B0A4-46CE-ADCF-670751C40162}" name="261" headerRowDxfId="670" dataDxfId="112" dataCellStyle="Normal 2"/>
    <tableColumn id="264" xr3:uid="{46EF741D-F7DD-479D-A2B8-FBBDC5912346}" name="262" headerRowDxfId="671" dataDxfId="111" dataCellStyle="Normal 2"/>
    <tableColumn id="265" xr3:uid="{AE1F6415-E3E1-4109-A425-857699E9608B}" name="263" headerRowDxfId="672" dataDxfId="110" dataCellStyle="Normal 2"/>
    <tableColumn id="266" xr3:uid="{EF9DF945-37D0-44D2-9C0E-E90EAA57D88F}" name="264" headerRowDxfId="673" dataDxfId="109" dataCellStyle="Normal 2"/>
    <tableColumn id="267" xr3:uid="{2B5C0EF1-BC5F-4CFA-9261-CAD05B6898D4}" name="265" headerRowDxfId="674" dataDxfId="108" dataCellStyle="Normal 2"/>
    <tableColumn id="268" xr3:uid="{8D1E5477-7D11-4ECD-BB15-6A9BAAEA55D2}" name="266" headerRowDxfId="675" dataDxfId="107" dataCellStyle="Normal 2"/>
    <tableColumn id="269" xr3:uid="{B3C6417C-2092-44C5-B690-5B89670E8032}" name="267" headerRowDxfId="676" dataDxfId="106" dataCellStyle="Normal 2"/>
    <tableColumn id="270" xr3:uid="{40892CB4-3964-43E9-88F4-3E86EC3FA6A0}" name="268" headerRowDxfId="677" dataDxfId="105" dataCellStyle="Normal 2"/>
    <tableColumn id="271" xr3:uid="{C44B6F9F-B412-4CC3-906B-B80C8E4FAFF0}" name="269" headerRowDxfId="678" dataDxfId="104" dataCellStyle="Normal 2"/>
    <tableColumn id="272" xr3:uid="{4A77C405-2C41-4BAB-89EB-5087CC631ABF}" name="270" headerRowDxfId="679" dataDxfId="103" dataCellStyle="Normal 2"/>
    <tableColumn id="273" xr3:uid="{E0613104-4152-443B-9707-11555C88BC7C}" name="271" headerRowDxfId="680" dataDxfId="102" dataCellStyle="Normal 2"/>
    <tableColumn id="274" xr3:uid="{F7C551D9-6D76-480D-8BE0-FDD9C6316004}" name="272" headerRowDxfId="681" dataDxfId="101" dataCellStyle="Normal 2"/>
    <tableColumn id="275" xr3:uid="{B0F42B21-5236-4CEF-AA01-7162C8EED0F9}" name="273" headerRowDxfId="682" dataDxfId="100" dataCellStyle="Normal 2"/>
    <tableColumn id="276" xr3:uid="{7DFDECFC-AE94-4500-807D-D84C756C64FA}" name="274" headerRowDxfId="683" dataDxfId="99" dataCellStyle="Normal 2"/>
    <tableColumn id="277" xr3:uid="{A9A85AE5-8E86-4208-B04E-7936FCF24394}" name="275" headerRowDxfId="684" dataDxfId="98" dataCellStyle="Normal 2"/>
    <tableColumn id="278" xr3:uid="{1F894A4B-F4B0-476D-ABA8-7F52A4D1CBAF}" name="276" headerRowDxfId="685" dataDxfId="97" dataCellStyle="Normal 2"/>
    <tableColumn id="279" xr3:uid="{DDD48788-EA40-40D4-95C1-F38EFAE0B83C}" name="277" headerRowDxfId="686" dataDxfId="96" dataCellStyle="Normal 2"/>
    <tableColumn id="280" xr3:uid="{C926AC4D-6770-43DA-A107-18F4F223F814}" name="278" headerRowDxfId="687" dataDxfId="95" dataCellStyle="Normal 2"/>
    <tableColumn id="281" xr3:uid="{6F01F4DC-2567-452D-A6EC-5EBC4A340685}" name="279" headerRowDxfId="688" dataDxfId="94" dataCellStyle="Normal 2"/>
    <tableColumn id="282" xr3:uid="{E8920D74-6740-4E6D-8E45-54312C9D4671}" name="280" headerRowDxfId="689" dataDxfId="93" dataCellStyle="Normal 2"/>
    <tableColumn id="283" xr3:uid="{84AECC3E-1E07-422E-9371-CFCB8E6DEAEB}" name="281" headerRowDxfId="690" dataDxfId="92" dataCellStyle="Normal 2"/>
    <tableColumn id="284" xr3:uid="{A0FF05C5-BC6F-4929-BF72-FB7ED520571C}" name="282" headerRowDxfId="691" dataDxfId="91" dataCellStyle="Normal 2"/>
    <tableColumn id="285" xr3:uid="{5FF54B0B-03FD-4B68-8DC6-2BA501239454}" name="283" headerRowDxfId="692" dataDxfId="90" dataCellStyle="Normal 2"/>
    <tableColumn id="286" xr3:uid="{299CAA67-F890-453B-8301-7336FCD48467}" name="284" headerRowDxfId="693" dataDxfId="89" dataCellStyle="Normal 2"/>
    <tableColumn id="287" xr3:uid="{2CF6F349-375E-4D1F-B7EA-F12C7814431D}" name="285" headerRowDxfId="694" dataDxfId="88" dataCellStyle="Normal 2"/>
    <tableColumn id="288" xr3:uid="{32D1CC09-5586-4976-848D-92FCB2350D0A}" name="286" headerRowDxfId="695" dataDxfId="87" dataCellStyle="Normal 2"/>
    <tableColumn id="289" xr3:uid="{9CA596A5-8017-4AE6-AFEB-F72C6A0CC74F}" name="287" headerRowDxfId="696" dataDxfId="86" dataCellStyle="Normal 2"/>
    <tableColumn id="290" xr3:uid="{A4CA069D-2030-4748-AB3E-4852472B08F5}" name="288" headerRowDxfId="697" dataDxfId="85" dataCellStyle="Normal 2"/>
    <tableColumn id="291" xr3:uid="{1FFFD972-16E2-4DD4-8A61-B40A56096DEA}" name="289" headerRowDxfId="698" dataDxfId="84" dataCellStyle="Normal 2"/>
    <tableColumn id="292" xr3:uid="{1A154F76-8B4A-4A5D-90E7-F985EC08F0DE}" name="290" headerRowDxfId="699" dataDxfId="83" dataCellStyle="Normal 2"/>
    <tableColumn id="293" xr3:uid="{35D1D2F3-615B-481C-8759-ACC8DE5A8C91}" name="291" headerRowDxfId="700" dataDxfId="82" dataCellStyle="Normal 2"/>
    <tableColumn id="294" xr3:uid="{4045E1E8-D70E-44BA-9D02-DAA6D5307478}" name="292" headerRowDxfId="701" dataDxfId="81" dataCellStyle="Normal 2"/>
    <tableColumn id="295" xr3:uid="{8E00CE6F-912B-4986-B80E-FF8321F0C567}" name="293" headerRowDxfId="702" dataDxfId="80" dataCellStyle="Normal 2"/>
    <tableColumn id="296" xr3:uid="{16355426-689D-470B-8036-2EF4C1DDABA0}" name="294" headerRowDxfId="703" dataDxfId="79" dataCellStyle="Normal 2"/>
    <tableColumn id="297" xr3:uid="{428B77C8-9F97-4542-9660-9410780898F7}" name="295" headerRowDxfId="704" dataDxfId="78" dataCellStyle="Normal 2"/>
    <tableColumn id="298" xr3:uid="{4C86AF8E-E371-416D-8852-64422E2A439F}" name="296" headerRowDxfId="705" dataDxfId="77" dataCellStyle="Normal 2"/>
    <tableColumn id="299" xr3:uid="{5C0B4757-571F-4416-B980-2855EAF91523}" name="297" headerRowDxfId="706" dataDxfId="76" dataCellStyle="Normal 2"/>
    <tableColumn id="300" xr3:uid="{6B4F6D8D-44E1-483F-B0B5-2512DDC5140B}" name="298" headerRowDxfId="707" dataDxfId="75" dataCellStyle="Normal 2"/>
    <tableColumn id="301" xr3:uid="{3E4F14C7-B434-4409-A2BE-11BDC5DFC7B7}" name="299" headerRowDxfId="708" dataDxfId="74" dataCellStyle="Normal 2"/>
    <tableColumn id="302" xr3:uid="{417E02DD-8DAC-4943-B55B-4ABD2434DEA8}" name="300" headerRowDxfId="709" dataDxfId="73" dataCellStyle="Normal 2"/>
    <tableColumn id="303" xr3:uid="{4D4AF386-60E6-4070-A47C-09B97F07FC30}" name="301" headerRowDxfId="710" dataDxfId="72" dataCellStyle="Normal 2"/>
    <tableColumn id="304" xr3:uid="{01C23879-2269-4653-836A-A09A0CEF9371}" name="302" headerRowDxfId="711" dataDxfId="71" dataCellStyle="Normal 2"/>
    <tableColumn id="305" xr3:uid="{D7512F5E-AB61-479E-86BC-B613B83CCA0C}" name="303" headerRowDxfId="712" dataDxfId="70" dataCellStyle="Normal 2"/>
    <tableColumn id="306" xr3:uid="{14F096F0-06BD-4358-9636-0DA8C3F6D2AC}" name="304" headerRowDxfId="713" dataDxfId="69" dataCellStyle="Normal 2"/>
    <tableColumn id="307" xr3:uid="{F9C93E15-1623-47A2-83CB-DA7E4BA6638C}" name="305" headerRowDxfId="714" dataDxfId="68" dataCellStyle="Normal 2"/>
    <tableColumn id="308" xr3:uid="{3DA1897D-51A3-440B-8BB1-7477A766FB43}" name="306" headerRowDxfId="715" dataDxfId="67" dataCellStyle="Normal 2"/>
    <tableColumn id="309" xr3:uid="{E95927EF-5A24-4DA2-AC65-BA13830A0533}" name="307" headerRowDxfId="716" dataDxfId="66" dataCellStyle="Normal 2"/>
    <tableColumn id="310" xr3:uid="{5FD1912F-50C4-4FC2-85E8-A107003A2CED}" name="308" headerRowDxfId="717" dataDxfId="65" dataCellStyle="Normal 2"/>
    <tableColumn id="311" xr3:uid="{F0B2B490-797E-448E-A755-6F7B44E2BFFC}" name="309" headerRowDxfId="718" dataDxfId="64" dataCellStyle="Normal 2"/>
    <tableColumn id="312" xr3:uid="{7DECC741-AA82-4B7C-9E90-BED7827C75B7}" name="310" headerRowDxfId="719" dataDxfId="63" dataCellStyle="Normal 2"/>
    <tableColumn id="313" xr3:uid="{98DE8032-609D-4601-9A9C-01D7176106FD}" name="311" headerRowDxfId="720" dataDxfId="62" dataCellStyle="Normal 2"/>
    <tableColumn id="314" xr3:uid="{C9863DF5-05DF-4799-95F3-A2A25F36BEDC}" name="312" headerRowDxfId="721" dataDxfId="61" dataCellStyle="Normal 2"/>
    <tableColumn id="315" xr3:uid="{E9757B8D-9173-4D27-99A3-2E0E49B52CAD}" name="313" headerRowDxfId="722" dataDxfId="60" dataCellStyle="Normal 2"/>
    <tableColumn id="316" xr3:uid="{69F2F658-5F67-468B-BC35-97AE30BC55AD}" name="314" headerRowDxfId="723" dataDxfId="59" dataCellStyle="Normal 2"/>
    <tableColumn id="317" xr3:uid="{78871336-2212-4239-9F79-391DEDF56608}" name="315" headerRowDxfId="724" dataDxfId="58" dataCellStyle="Normal 2"/>
    <tableColumn id="318" xr3:uid="{681673AE-310B-44F8-8B2A-068EEC8CA9D5}" name="316" headerRowDxfId="725" dataDxfId="57" dataCellStyle="Normal 2"/>
    <tableColumn id="319" xr3:uid="{62C2B3B5-3448-4B43-9C20-6DF501593385}" name="317" headerRowDxfId="726" dataDxfId="56" dataCellStyle="Normal 2"/>
    <tableColumn id="320" xr3:uid="{78B67FB2-56FE-4D55-B77C-0817B3DEF531}" name="318" headerRowDxfId="727" dataDxfId="55" dataCellStyle="Normal 2"/>
    <tableColumn id="321" xr3:uid="{063C51A6-0EA2-4D4A-BA74-2282BD5356D4}" name="319" headerRowDxfId="728" dataDxfId="54" dataCellStyle="Normal 2"/>
    <tableColumn id="322" xr3:uid="{0D5A14E0-A14F-4C74-A35E-0A5E5018F4BE}" name="320" headerRowDxfId="729" dataDxfId="53" dataCellStyle="Normal 2"/>
    <tableColumn id="323" xr3:uid="{75B45A0D-ED20-4EFE-A118-29161FBE0FBD}" name="321" headerRowDxfId="730" dataDxfId="52" dataCellStyle="Normal 2"/>
    <tableColumn id="324" xr3:uid="{A6FDC906-2281-4B19-9BC6-FC284DFD103B}" name="322" headerRowDxfId="731" dataDxfId="51" dataCellStyle="Normal 2"/>
    <tableColumn id="325" xr3:uid="{6EE7FE4F-23D3-402F-8B35-5CB45769DFEF}" name="323" headerRowDxfId="732" dataDxfId="50" dataCellStyle="Normal 2"/>
    <tableColumn id="326" xr3:uid="{C9C21D00-05D4-4E79-9F79-5613F47034D1}" name="324" headerRowDxfId="733" dataDxfId="49" dataCellStyle="Normal 2"/>
    <tableColumn id="327" xr3:uid="{74761166-5D94-4A40-9095-6D57B4731ED3}" name="325" headerRowDxfId="734" dataDxfId="48" dataCellStyle="Normal 2"/>
    <tableColumn id="328" xr3:uid="{1A2E2CF4-CA6A-44F3-9BA3-805C5B256754}" name="326" headerRowDxfId="735" dataDxfId="47" dataCellStyle="Normal 2"/>
    <tableColumn id="329" xr3:uid="{432DF5C9-867B-412A-BD9D-BB738CC2012E}" name="327" headerRowDxfId="736" dataDxfId="46" dataCellStyle="Normal 2"/>
    <tableColumn id="330" xr3:uid="{E74EFFF3-9793-4E1F-893F-FB6CD56C175B}" name="328" headerRowDxfId="737" dataDxfId="45" dataCellStyle="Normal 2"/>
    <tableColumn id="331" xr3:uid="{59E2B04E-60D3-4E2C-89BE-E93A8548F95E}" name="329" headerRowDxfId="738" dataDxfId="44" dataCellStyle="Normal 2"/>
    <tableColumn id="332" xr3:uid="{F45703B1-329F-41E2-93B0-716D9853C711}" name="330" headerRowDxfId="739" dataDxfId="43" dataCellStyle="Normal 2"/>
    <tableColumn id="333" xr3:uid="{E7A5BECE-4AE0-450A-A51E-D830745B3872}" name="331" headerRowDxfId="740" dataDxfId="42" dataCellStyle="Normal 2"/>
    <tableColumn id="334" xr3:uid="{70C46CDF-D35C-42A4-8454-DBF7E0C63DF0}" name="332" headerRowDxfId="741" dataDxfId="41" dataCellStyle="Normal 2"/>
    <tableColumn id="335" xr3:uid="{B7EE3A15-968D-4D68-99FD-72F478F91180}" name="333" headerRowDxfId="742" dataDxfId="40" dataCellStyle="Normal 2"/>
    <tableColumn id="336" xr3:uid="{46BDA897-FFB8-4736-B734-BFFDDA6E247F}" name="334" headerRowDxfId="743" dataDxfId="39" dataCellStyle="Normal 2"/>
    <tableColumn id="337" xr3:uid="{45F35FC7-F7C0-4F7A-93F4-62E666D5CCE4}" name="335" headerRowDxfId="744" dataDxfId="38" dataCellStyle="Normal 2"/>
    <tableColumn id="338" xr3:uid="{E63F53DC-5D62-4E65-9A94-D365EE18473C}" name="336" headerRowDxfId="745" dataDxfId="37" dataCellStyle="Normal 2"/>
    <tableColumn id="339" xr3:uid="{12ACB75E-0999-443D-B9B2-A6B107FECEA8}" name="337" headerRowDxfId="746" dataDxfId="36" dataCellStyle="Normal 2"/>
    <tableColumn id="340" xr3:uid="{8AD2A990-CF33-4EEA-9B31-02DAA7E37C49}" name="338" headerRowDxfId="747" dataDxfId="35" dataCellStyle="Normal 2"/>
    <tableColumn id="341" xr3:uid="{6A8C0C8C-8B17-493F-B6C7-272083BBC2E2}" name="339" headerRowDxfId="748" dataDxfId="34" dataCellStyle="Normal 2"/>
    <tableColumn id="342" xr3:uid="{3DABDCCF-C58F-48FB-BAE3-CFFB7EEE9B46}" name="340" headerRowDxfId="749" dataDxfId="33" dataCellStyle="Normal 2"/>
    <tableColumn id="343" xr3:uid="{3B338839-1F92-48E4-A1B1-0D37E500D9FD}" name="341" headerRowDxfId="750" dataDxfId="32" dataCellStyle="Normal 2"/>
    <tableColumn id="344" xr3:uid="{98BE98A8-59D6-4E86-A96F-B4661C066044}" name="342" headerRowDxfId="751" dataDxfId="31" dataCellStyle="Normal 2"/>
    <tableColumn id="345" xr3:uid="{B7696230-2B85-4841-91E3-8F4DA3494F47}" name="343" headerRowDxfId="752" dataDxfId="30" dataCellStyle="Normal 2"/>
    <tableColumn id="346" xr3:uid="{EB9902C6-12E1-4E2E-9481-200638E4025D}" name="344" headerRowDxfId="753" dataDxfId="29" dataCellStyle="Normal 2"/>
    <tableColumn id="347" xr3:uid="{90347705-2AA1-46B5-9A3D-65A7015D691A}" name="345" headerRowDxfId="754" dataDxfId="28" dataCellStyle="Normal 2"/>
    <tableColumn id="348" xr3:uid="{D62F1BDD-C6EB-4E04-9C36-7DB297BCB603}" name="346" headerRowDxfId="755" dataDxfId="27" dataCellStyle="Normal 2"/>
    <tableColumn id="349" xr3:uid="{C8275940-B7B8-4041-A478-360468C4E32E}" name="347" headerRowDxfId="756" dataDxfId="26" dataCellStyle="Normal 2"/>
    <tableColumn id="350" xr3:uid="{313C6F49-C603-49FD-B883-B6B644A58CDD}" name="348" headerRowDxfId="757" dataDxfId="25" dataCellStyle="Normal 2"/>
    <tableColumn id="351" xr3:uid="{BF52BEAF-EFFF-4E72-8C3B-B0AEF67BF9B0}" name="349" headerRowDxfId="758" dataDxfId="24" dataCellStyle="Normal 2"/>
    <tableColumn id="352" xr3:uid="{9730083D-6C91-4754-AC66-327981BFC447}" name="350" headerRowDxfId="759" dataDxfId="23" dataCellStyle="Normal 2"/>
    <tableColumn id="353" xr3:uid="{056E7976-EB5C-4F30-9FBE-5AE9349D30B8}" name="351" headerRowDxfId="760" dataDxfId="22" dataCellStyle="Normal 2"/>
    <tableColumn id="354" xr3:uid="{535D90B7-C5E2-479B-BE3A-A451E7625F1B}" name="352" headerRowDxfId="761" dataDxfId="21" dataCellStyle="Normal 2"/>
    <tableColumn id="355" xr3:uid="{4776C53F-6EDA-48A8-ADCC-4A1249313C5E}" name="353" headerRowDxfId="762" dataDxfId="20" dataCellStyle="Normal 2"/>
    <tableColumn id="356" xr3:uid="{AAB8B40A-EC99-4170-A88B-9F0A2EE7688C}" name="354" headerRowDxfId="763" dataDxfId="19" dataCellStyle="Normal 2"/>
    <tableColumn id="357" xr3:uid="{6666BF97-3D00-45D0-AE1D-757661245C0D}" name="355" headerRowDxfId="764" dataDxfId="18" dataCellStyle="Normal 2"/>
    <tableColumn id="358" xr3:uid="{995688D8-7727-468A-A9D9-B2B8A67CA1F0}" name="356" headerRowDxfId="765" dataDxfId="17" dataCellStyle="Normal 2"/>
    <tableColumn id="359" xr3:uid="{122F0A20-7A2F-4541-A0D4-C05CF49E18B0}" name="357" headerRowDxfId="766" dataDxfId="16" dataCellStyle="Normal 2"/>
    <tableColumn id="360" xr3:uid="{F8D52974-D02E-40EA-AB8D-71EB2AACA45D}" name="358" headerRowDxfId="767" dataDxfId="15" dataCellStyle="Normal 2"/>
    <tableColumn id="361" xr3:uid="{E029241C-98E1-46F9-A35E-B9996413B7ED}" name="359" headerRowDxfId="768" dataDxfId="14" dataCellStyle="Normal 2"/>
    <tableColumn id="362" xr3:uid="{AFD3AAA8-07AB-44CA-BFFF-2884A83C2562}" name="360" headerRowDxfId="769" dataDxfId="13" dataCellStyle="Normal 2"/>
    <tableColumn id="363" xr3:uid="{D50BBBA6-CD36-4F94-8A2A-79175B25DB79}" name="361" headerRowDxfId="770" dataDxfId="12" dataCellStyle="Normal 2"/>
    <tableColumn id="364" xr3:uid="{499A08C0-1BB2-4632-B2B7-8588FDD2F73C}" name="362" headerRowDxfId="771" dataDxfId="11" dataCellStyle="Normal 2"/>
    <tableColumn id="365" xr3:uid="{67F7358D-5620-453B-8026-23C5F8DC4612}" name="363" headerRowDxfId="772" dataDxfId="10" dataCellStyle="Normal 2"/>
    <tableColumn id="366" xr3:uid="{ADD3A5C0-2126-4151-B16D-C76A8FCA9707}" name="364" headerRowDxfId="773" dataDxfId="9" dataCellStyle="Normal 2"/>
    <tableColumn id="367" xr3:uid="{8FCD06A2-5D3C-47B8-8E3D-17AE6273EC8F}" name="365" headerRowDxfId="774" dataDxfId="8" dataCellStyle="Normal 2"/>
    <tableColumn id="368" xr3:uid="{F308DE51-37AC-47CF-9435-84D92BECCE01}" name="366" headerRowDxfId="775" dataDxfId="7" dataCellStyle="Normal 2"/>
  </tableColumns>
  <tableStyleInfo name="Tableau des absences des employé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E63CC0-B61A-4E70-931A-9592AA9EC380}" name="T_PLNG_MOIS" displayName="T_PLNG_MOIS" ref="C5:AI25" headerRowCount="0" totalsRowShown="0" headerRowDxfId="776" dataDxfId="777">
  <tableColumns count="33">
    <tableColumn id="1" xr3:uid="{8EC2562A-C95D-4E39-B668-0D9C8ACA44AE}" name="Nom" headerRowDxfId="375" dataDxfId="810">
      <calculatedColumnFormula>IFERROR(T_PLANNING[[#This Row],[Nom]],"")</calculatedColumnFormula>
    </tableColumn>
    <tableColumn id="2" xr3:uid="{95BEA604-D4EC-450E-A5F2-086C0C2CB21B}" name="X" headerRowDxfId="376" dataDxfId="809"/>
    <tableColumn id="3" xr3:uid="{1C01C8B7-3925-4C4E-95BD-4654EBB29E35}" name="1" headerRowDxfId="377" dataDxfId="808">
      <calculatedColumnFormula>IF(AND($C5&lt;&gt;"",E$1&lt;&gt;""),IF(OR(INDIRECT("T_PLANNING[@"&amp;E$1&amp;"]")="CP",INDIRECT("T_PLANNING[@"&amp;E$1&amp;"]")="F"),INDIRECT("T_PLANNING[@"&amp;E$1&amp;"]"),""),"")</calculatedColumnFormula>
    </tableColumn>
    <tableColumn id="4" xr3:uid="{5C34BBC4-B3C7-48CB-9560-26FF5823190C}" name="2" headerRowDxfId="378" dataDxfId="807">
      <calculatedColumnFormula>IF(AND($C5&lt;&gt;"",F$1&lt;&gt;""),IF(OR(INDIRECT("T_PLANNING[@"&amp;F$1&amp;"]")="CP",INDIRECT("T_PLANNING[@"&amp;F$1&amp;"]")="F"),INDIRECT("T_PLANNING[@"&amp;F$1&amp;"]"),""),"")</calculatedColumnFormula>
    </tableColumn>
    <tableColumn id="5" xr3:uid="{19FD7DC8-494E-43F4-B460-5CB122DFA28E}" name="3" headerRowDxfId="379" dataDxfId="806">
      <calculatedColumnFormula>IF(AND($C5&lt;&gt;"",G$1&lt;&gt;""),IF(OR(INDIRECT("T_PLANNING[@"&amp;G$1&amp;"]")="CP",INDIRECT("T_PLANNING[@"&amp;G$1&amp;"]")="F"),INDIRECT("T_PLANNING[@"&amp;G$1&amp;"]"),""),"")</calculatedColumnFormula>
    </tableColumn>
    <tableColumn id="6" xr3:uid="{8DBE08E8-48D3-4E69-AB12-311A3F2023F6}" name="4" headerRowDxfId="380" dataDxfId="805">
      <calculatedColumnFormula>IF(AND($C5&lt;&gt;"",H$1&lt;&gt;""),IF(OR(INDIRECT("T_PLANNING[@"&amp;H$1&amp;"]")="CP",INDIRECT("T_PLANNING[@"&amp;H$1&amp;"]")="F"),INDIRECT("T_PLANNING[@"&amp;H$1&amp;"]"),""),"")</calculatedColumnFormula>
    </tableColumn>
    <tableColumn id="7" xr3:uid="{A7E85B8E-18A3-4658-B3FD-8D5E2A142646}" name="5" headerRowDxfId="381" dataDxfId="804">
      <calculatedColumnFormula>IF(AND($C5&lt;&gt;"",I$1&lt;&gt;""),IF(OR(INDIRECT("T_PLANNING[@"&amp;I$1&amp;"]")="CP",INDIRECT("T_PLANNING[@"&amp;I$1&amp;"]")="F"),INDIRECT("T_PLANNING[@"&amp;I$1&amp;"]"),""),"")</calculatedColumnFormula>
    </tableColumn>
    <tableColumn id="8" xr3:uid="{03CB0E29-6B99-470B-8100-E83AFB508469}" name="6" headerRowDxfId="382" dataDxfId="803">
      <calculatedColumnFormula>IF(AND($C5&lt;&gt;"",J$1&lt;&gt;""),IF(OR(INDIRECT("T_PLANNING[@"&amp;J$1&amp;"]")="CP",INDIRECT("T_PLANNING[@"&amp;J$1&amp;"]")="F"),INDIRECT("T_PLANNING[@"&amp;J$1&amp;"]"),""),"")</calculatedColumnFormula>
    </tableColumn>
    <tableColumn id="9" xr3:uid="{0B94435E-7C09-41DB-8F69-323FEA726B0C}" name="7" headerRowDxfId="383" dataDxfId="802">
      <calculatedColumnFormula>IF(AND($C5&lt;&gt;"",K$1&lt;&gt;""),IF(OR(INDIRECT("T_PLANNING[@"&amp;K$1&amp;"]")="CP",INDIRECT("T_PLANNING[@"&amp;K$1&amp;"]")="F"),INDIRECT("T_PLANNING[@"&amp;K$1&amp;"]"),""),"")</calculatedColumnFormula>
    </tableColumn>
    <tableColumn id="10" xr3:uid="{D8A6824B-6874-4975-B263-26901332DA2B}" name="8" headerRowDxfId="384" dataDxfId="801">
      <calculatedColumnFormula>IF(AND($C5&lt;&gt;"",L$1&lt;&gt;""),IF(OR(INDIRECT("T_PLANNING[@"&amp;L$1&amp;"]")="CP",INDIRECT("T_PLANNING[@"&amp;L$1&amp;"]")="F"),INDIRECT("T_PLANNING[@"&amp;L$1&amp;"]"),""),"")</calculatedColumnFormula>
    </tableColumn>
    <tableColumn id="11" xr3:uid="{6397CCF9-77C8-4BE2-8537-78F677F1E3DD}" name="9" headerRowDxfId="385" dataDxfId="800">
      <calculatedColumnFormula>IF(AND($C5&lt;&gt;"",M$1&lt;&gt;""),IF(OR(INDIRECT("T_PLANNING[@"&amp;M$1&amp;"]")="CP",INDIRECT("T_PLANNING[@"&amp;M$1&amp;"]")="F"),INDIRECT("T_PLANNING[@"&amp;M$1&amp;"]"),""),"")</calculatedColumnFormula>
    </tableColumn>
    <tableColumn id="12" xr3:uid="{B1608DBE-4DE8-4FB0-A1AB-923645779007}" name="10" headerRowDxfId="386" dataDxfId="799">
      <calculatedColumnFormula>IF(AND($C5&lt;&gt;"",N$1&lt;&gt;""),IF(OR(INDIRECT("T_PLANNING[@"&amp;N$1&amp;"]")="CP",INDIRECT("T_PLANNING[@"&amp;N$1&amp;"]")="F"),INDIRECT("T_PLANNING[@"&amp;N$1&amp;"]"),""),"")</calculatedColumnFormula>
    </tableColumn>
    <tableColumn id="13" xr3:uid="{7A97F752-E6CE-40C0-99F5-8B81B407FCEB}" name="11" headerRowDxfId="387" dataDxfId="798">
      <calculatedColumnFormula>IF(AND($C5&lt;&gt;"",O$1&lt;&gt;""),IF(OR(INDIRECT("T_PLANNING[@"&amp;O$1&amp;"]")="CP",INDIRECT("T_PLANNING[@"&amp;O$1&amp;"]")="F"),INDIRECT("T_PLANNING[@"&amp;O$1&amp;"]"),""),"")</calculatedColumnFormula>
    </tableColumn>
    <tableColumn id="14" xr3:uid="{AD33B017-C30F-4B5D-8546-6C268C5151B0}" name="12" headerRowDxfId="388" dataDxfId="797">
      <calculatedColumnFormula>IF(AND($C5&lt;&gt;"",P$1&lt;&gt;""),IF(OR(INDIRECT("T_PLANNING[@"&amp;P$1&amp;"]")="CP",INDIRECT("T_PLANNING[@"&amp;P$1&amp;"]")="F"),INDIRECT("T_PLANNING[@"&amp;P$1&amp;"]"),""),"")</calculatedColumnFormula>
    </tableColumn>
    <tableColumn id="15" xr3:uid="{591DE35D-351D-4F97-AE79-C002FAB55653}" name="13" headerRowDxfId="389" dataDxfId="796">
      <calculatedColumnFormula>IF(AND($C5&lt;&gt;"",Q$1&lt;&gt;""),IF(OR(INDIRECT("T_PLANNING[@"&amp;Q$1&amp;"]")="CP",INDIRECT("T_PLANNING[@"&amp;Q$1&amp;"]")="F"),INDIRECT("T_PLANNING[@"&amp;Q$1&amp;"]"),""),"")</calculatedColumnFormula>
    </tableColumn>
    <tableColumn id="16" xr3:uid="{7ACCA434-ADD2-434B-8318-664D6DB1144A}" name="14" headerRowDxfId="390" dataDxfId="795">
      <calculatedColumnFormula>IF(AND($C5&lt;&gt;"",R$1&lt;&gt;""),IF(OR(INDIRECT("T_PLANNING[@"&amp;R$1&amp;"]")="CP",INDIRECT("T_PLANNING[@"&amp;R$1&amp;"]")="F"),INDIRECT("T_PLANNING[@"&amp;R$1&amp;"]"),""),"")</calculatedColumnFormula>
    </tableColumn>
    <tableColumn id="17" xr3:uid="{7CEE7F82-C44F-4977-90F0-D859092A1DAB}" name="15" headerRowDxfId="391" dataDxfId="794">
      <calculatedColumnFormula>IF(AND($C5&lt;&gt;"",S$1&lt;&gt;""),IF(OR(INDIRECT("T_PLANNING[@"&amp;S$1&amp;"]")="CP",INDIRECT("T_PLANNING[@"&amp;S$1&amp;"]")="F"),INDIRECT("T_PLANNING[@"&amp;S$1&amp;"]"),""),"")</calculatedColumnFormula>
    </tableColumn>
    <tableColumn id="18" xr3:uid="{5D8BFEE5-97B7-4739-94EE-911F3652E76B}" name="16" headerRowDxfId="392" dataDxfId="793">
      <calculatedColumnFormula>IF(AND($C5&lt;&gt;"",T$1&lt;&gt;""),IF(OR(INDIRECT("T_PLANNING[@"&amp;T$1&amp;"]")="CP",INDIRECT("T_PLANNING[@"&amp;T$1&amp;"]")="F"),INDIRECT("T_PLANNING[@"&amp;T$1&amp;"]"),""),"")</calculatedColumnFormula>
    </tableColumn>
    <tableColumn id="19" xr3:uid="{9957654A-6F9E-4C8B-B72A-141A87163F3B}" name="17" headerRowDxfId="393" dataDxfId="792">
      <calculatedColumnFormula>IF(AND($C5&lt;&gt;"",U$1&lt;&gt;""),IF(OR(INDIRECT("T_PLANNING[@"&amp;U$1&amp;"]")="CP",INDIRECT("T_PLANNING[@"&amp;U$1&amp;"]")="F"),INDIRECT("T_PLANNING[@"&amp;U$1&amp;"]"),""),"")</calculatedColumnFormula>
    </tableColumn>
    <tableColumn id="20" xr3:uid="{DAE2A53B-8EF2-4069-A344-4DA002AAEF1D}" name="18" headerRowDxfId="394" dataDxfId="791">
      <calculatedColumnFormula>IF(AND($C5&lt;&gt;"",V$1&lt;&gt;""),IF(OR(INDIRECT("T_PLANNING[@"&amp;V$1&amp;"]")="CP",INDIRECT("T_PLANNING[@"&amp;V$1&amp;"]")="F"),INDIRECT("T_PLANNING[@"&amp;V$1&amp;"]"),""),"")</calculatedColumnFormula>
    </tableColumn>
    <tableColumn id="21" xr3:uid="{7A535BD3-5687-41BD-A4B3-88CFDBBD0A38}" name="19" headerRowDxfId="395" dataDxfId="790">
      <calculatedColumnFormula>IF(AND($C5&lt;&gt;"",W$1&lt;&gt;""),IF(OR(INDIRECT("T_PLANNING[@"&amp;W$1&amp;"]")="CP",INDIRECT("T_PLANNING[@"&amp;W$1&amp;"]")="F"),INDIRECT("T_PLANNING[@"&amp;W$1&amp;"]"),""),"")</calculatedColumnFormula>
    </tableColumn>
    <tableColumn id="22" xr3:uid="{E8D399B4-3046-40B5-A829-13CEBEDCCE6B}" name="20" headerRowDxfId="396" dataDxfId="789">
      <calculatedColumnFormula>IF(AND($C5&lt;&gt;"",X$1&lt;&gt;""),IF(OR(INDIRECT("T_PLANNING[@"&amp;X$1&amp;"]")="CP",INDIRECT("T_PLANNING[@"&amp;X$1&amp;"]")="F"),INDIRECT("T_PLANNING[@"&amp;X$1&amp;"]"),""),"")</calculatedColumnFormula>
    </tableColumn>
    <tableColumn id="23" xr3:uid="{DF6030DB-3B2C-4EF8-8739-D2A05D482C9E}" name="21" headerRowDxfId="397" dataDxfId="788">
      <calculatedColumnFormula>IF(AND($C5&lt;&gt;"",Y$1&lt;&gt;""),IF(OR(INDIRECT("T_PLANNING[@"&amp;Y$1&amp;"]")="CP",INDIRECT("T_PLANNING[@"&amp;Y$1&amp;"]")="F"),INDIRECT("T_PLANNING[@"&amp;Y$1&amp;"]"),""),"")</calculatedColumnFormula>
    </tableColumn>
    <tableColumn id="24" xr3:uid="{04682B92-9747-415A-91F5-8A8ABCE1AB5B}" name="22" headerRowDxfId="398" dataDxfId="787">
      <calculatedColumnFormula>IF(AND($C5&lt;&gt;"",Z$1&lt;&gt;""),IF(OR(INDIRECT("T_PLANNING[@"&amp;Z$1&amp;"]")="CP",INDIRECT("T_PLANNING[@"&amp;Z$1&amp;"]")="F"),INDIRECT("T_PLANNING[@"&amp;Z$1&amp;"]"),""),"")</calculatedColumnFormula>
    </tableColumn>
    <tableColumn id="25" xr3:uid="{71B4FDE9-F766-46CC-8DA3-26CE4963C386}" name="23" headerRowDxfId="399" dataDxfId="786">
      <calculatedColumnFormula>IF(AND($C5&lt;&gt;"",AA$1&lt;&gt;""),IF(OR(INDIRECT("T_PLANNING[@"&amp;AA$1&amp;"]")="CP",INDIRECT("T_PLANNING[@"&amp;AA$1&amp;"]")="F"),INDIRECT("T_PLANNING[@"&amp;AA$1&amp;"]"),""),"")</calculatedColumnFormula>
    </tableColumn>
    <tableColumn id="26" xr3:uid="{1017D9C1-7380-4AED-AC5B-A1480D2D7FB9}" name="24" headerRowDxfId="400" dataDxfId="785">
      <calculatedColumnFormula>IF(AND($C5&lt;&gt;"",AB$1&lt;&gt;""),IF(OR(INDIRECT("T_PLANNING[@"&amp;AB$1&amp;"]")="CP",INDIRECT("T_PLANNING[@"&amp;AB$1&amp;"]")="F"),INDIRECT("T_PLANNING[@"&amp;AB$1&amp;"]"),""),"")</calculatedColumnFormula>
    </tableColumn>
    <tableColumn id="27" xr3:uid="{01DCC21F-BBBC-4FB9-85A9-44F7472C07F5}" name="25" headerRowDxfId="401" dataDxfId="784">
      <calculatedColumnFormula>IF(AND($C5&lt;&gt;"",AC$1&lt;&gt;""),IF(OR(INDIRECT("T_PLANNING[@"&amp;AC$1&amp;"]")="CP",INDIRECT("T_PLANNING[@"&amp;AC$1&amp;"]")="F"),INDIRECT("T_PLANNING[@"&amp;AC$1&amp;"]"),""),"")</calculatedColumnFormula>
    </tableColumn>
    <tableColumn id="28" xr3:uid="{7BE9F2F6-FF53-4578-9984-646696CCC85C}" name="26" headerRowDxfId="402" dataDxfId="783">
      <calculatedColumnFormula>IF(AND($C5&lt;&gt;"",AD$1&lt;&gt;""),IF(OR(INDIRECT("T_PLANNING[@"&amp;AD$1&amp;"]")="CP",INDIRECT("T_PLANNING[@"&amp;AD$1&amp;"]")="F"),INDIRECT("T_PLANNING[@"&amp;AD$1&amp;"]"),""),"")</calculatedColumnFormula>
    </tableColumn>
    <tableColumn id="29" xr3:uid="{EC581CCE-D155-426A-B2DA-5C6D57D3BACB}" name="27" headerRowDxfId="403" dataDxfId="782">
      <calculatedColumnFormula>IF(AND($C5&lt;&gt;"",AE$1&lt;&gt;""),IF(OR(INDIRECT("T_PLANNING[@"&amp;AE$1&amp;"]")="CP",INDIRECT("T_PLANNING[@"&amp;AE$1&amp;"]")="F"),INDIRECT("T_PLANNING[@"&amp;AE$1&amp;"]"),""),"")</calculatedColumnFormula>
    </tableColumn>
    <tableColumn id="30" xr3:uid="{C7F56D87-53F3-45FB-857B-CD6AD60FCB06}" name="28" headerRowDxfId="404" dataDxfId="781">
      <calculatedColumnFormula>IF(AND($C5&lt;&gt;"",AF$1&lt;&gt;""),IF(OR(INDIRECT("T_PLANNING[@"&amp;AF$1&amp;"]")="CP",INDIRECT("T_PLANNING[@"&amp;AF$1&amp;"]")="F"),INDIRECT("T_PLANNING[@"&amp;AF$1&amp;"]"),""),"")</calculatedColumnFormula>
    </tableColumn>
    <tableColumn id="31" xr3:uid="{73676C96-6C02-4857-A501-9B8AE03DC7AA}" name="29" headerRowDxfId="405" dataDxfId="780">
      <calculatedColumnFormula>IF(AND($C5&lt;&gt;"",AG$1&lt;&gt;""),IF(OR(INDIRECT("T_PLANNING[@"&amp;AG$1&amp;"]")="CP",INDIRECT("T_PLANNING[@"&amp;AG$1&amp;"]")="F"),INDIRECT("T_PLANNING[@"&amp;AG$1&amp;"]"),""),"")</calculatedColumnFormula>
    </tableColumn>
    <tableColumn id="32" xr3:uid="{390C6ECB-09A0-436A-B5F1-48B95E3749A9}" name="30" headerRowDxfId="406" dataDxfId="779">
      <calculatedColumnFormula>IF(AND($C5&lt;&gt;"",AH$1&lt;&gt;""),IF(OR(INDIRECT("T_PLANNING[@"&amp;AH$1&amp;"]")="CP",INDIRECT("T_PLANNING[@"&amp;AH$1&amp;"]")="F"),INDIRECT("T_PLANNING[@"&amp;AH$1&amp;"]"),""),"")</calculatedColumnFormula>
    </tableColumn>
    <tableColumn id="33" xr3:uid="{B9300B9F-3E6D-4E88-A1D9-8B361642784E}" name="31" headerRowDxfId="407" dataDxfId="778">
      <calculatedColumnFormula>IF(AND($C5&lt;&gt;"",AI$1&lt;&gt;""),IF(OR(INDIRECT("T_PLANNING[@"&amp;AI$1&amp;"]")="CP",INDIRECT("T_PLANNING[@"&amp;AI$1&amp;"]")="F"),INDIRECT("T_PLANNING[@"&amp;AI$1&amp;"]"),""),"")</calculatedColumnFormula>
    </tableColumn>
  </tableColumns>
  <tableStyleInfo name="Tableau des absences des employés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mployee Absens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NF32"/>
  <sheetViews>
    <sheetView showGridLines="0" tabSelected="1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AB9" sqref="AB9"/>
    </sheetView>
  </sheetViews>
  <sheetFormatPr baseColWidth="10" defaultColWidth="10.42578125" defaultRowHeight="15" x14ac:dyDescent="0.25"/>
  <cols>
    <col min="1" max="2" width="10.42578125" style="2"/>
    <col min="3" max="3" width="28.7109375" style="2" bestFit="1" customWidth="1"/>
    <col min="4" max="4" width="6.140625" style="2" customWidth="1"/>
    <col min="5" max="5" width="4.42578125" style="2" customWidth="1"/>
    <col min="6" max="13" width="4.140625" style="2" customWidth="1"/>
    <col min="14" max="103" width="5.140625" style="2" customWidth="1"/>
    <col min="104" max="370" width="6.140625" style="2" customWidth="1"/>
    <col min="371" max="16384" width="10.42578125" style="2"/>
  </cols>
  <sheetData>
    <row r="1" spans="3:370" s="3" customFormat="1" ht="23.25" x14ac:dyDescent="0.25">
      <c r="C1" s="6">
        <v>2023</v>
      </c>
      <c r="E1" s="20"/>
      <c r="F1" s="21" t="s">
        <v>32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0"/>
      <c r="AJ1" s="21" t="s">
        <v>33</v>
      </c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0"/>
      <c r="BM1" s="21" t="s">
        <v>34</v>
      </c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0"/>
      <c r="CQ1" s="20"/>
      <c r="CR1" s="21" t="s">
        <v>35</v>
      </c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0"/>
      <c r="DU1" s="20"/>
      <c r="DV1" s="21" t="s">
        <v>36</v>
      </c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0"/>
      <c r="EZ1" s="20"/>
      <c r="FA1" s="21" t="s">
        <v>37</v>
      </c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0"/>
      <c r="GD1" s="20"/>
      <c r="GE1" s="21" t="s">
        <v>38</v>
      </c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0"/>
      <c r="HI1" s="20"/>
      <c r="HJ1" s="21" t="s">
        <v>39</v>
      </c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0"/>
      <c r="IN1" s="20"/>
      <c r="IO1" s="21" t="s">
        <v>40</v>
      </c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0"/>
      <c r="JR1" s="20"/>
      <c r="JS1" s="21" t="s">
        <v>41</v>
      </c>
      <c r="JT1" s="21"/>
      <c r="JU1" s="21"/>
      <c r="JV1" s="21"/>
      <c r="JW1" s="21"/>
      <c r="JX1" s="21"/>
      <c r="JY1" s="21"/>
      <c r="JZ1" s="21"/>
      <c r="KA1" s="21"/>
      <c r="KB1" s="21"/>
      <c r="KC1" s="21"/>
      <c r="KD1" s="21"/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0"/>
      <c r="KW1" s="20"/>
      <c r="KX1" s="21" t="s">
        <v>42</v>
      </c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1"/>
      <c r="LZ1" s="20"/>
      <c r="MA1" s="20"/>
      <c r="MB1" s="21" t="s">
        <v>43</v>
      </c>
      <c r="MC1" s="21"/>
      <c r="MD1" s="21"/>
      <c r="ME1" s="21"/>
      <c r="MF1" s="21"/>
      <c r="MG1" s="21"/>
      <c r="MH1" s="21"/>
      <c r="MI1" s="21"/>
      <c r="MJ1" s="21"/>
      <c r="MK1" s="21"/>
      <c r="ML1" s="21"/>
      <c r="MM1" s="21"/>
      <c r="MN1" s="21"/>
      <c r="MO1" s="21"/>
      <c r="MP1" s="21"/>
      <c r="MQ1" s="21"/>
      <c r="MR1" s="21"/>
      <c r="MS1" s="21"/>
      <c r="MT1" s="21"/>
      <c r="MU1" s="21"/>
      <c r="MV1" s="21"/>
      <c r="MW1" s="21"/>
      <c r="MX1" s="21"/>
      <c r="MY1" s="21"/>
      <c r="MZ1" s="21"/>
      <c r="NA1" s="21"/>
      <c r="NB1" s="21"/>
      <c r="NC1" s="21"/>
      <c r="ND1" s="21"/>
      <c r="NE1" s="20"/>
      <c r="NF1" s="20"/>
    </row>
    <row r="2" spans="3:370" x14ac:dyDescent="0.25">
      <c r="E2" s="22" t="str">
        <f>PROPER(LEFT(TEXT(E3,"jjjj"),2))</f>
        <v>Di</v>
      </c>
      <c r="F2" s="22" t="str">
        <f t="shared" ref="F2:AJ2" si="0">PROPER(LEFT(TEXT(F3,"jjjj"),2))</f>
        <v>Lu</v>
      </c>
      <c r="G2" s="22" t="str">
        <f t="shared" si="0"/>
        <v>Ma</v>
      </c>
      <c r="H2" s="22" t="str">
        <f t="shared" si="0"/>
        <v>Me</v>
      </c>
      <c r="I2" s="22" t="str">
        <f t="shared" si="0"/>
        <v>Je</v>
      </c>
      <c r="J2" s="22" t="str">
        <f t="shared" si="0"/>
        <v>Ve</v>
      </c>
      <c r="K2" s="22" t="str">
        <f t="shared" si="0"/>
        <v>Sa</v>
      </c>
      <c r="L2" s="22" t="str">
        <f t="shared" si="0"/>
        <v>Di</v>
      </c>
      <c r="M2" s="22" t="str">
        <f t="shared" si="0"/>
        <v>Lu</v>
      </c>
      <c r="N2" s="22" t="str">
        <f t="shared" si="0"/>
        <v>Ma</v>
      </c>
      <c r="O2" s="22" t="str">
        <f t="shared" si="0"/>
        <v>Me</v>
      </c>
      <c r="P2" s="22" t="str">
        <f t="shared" si="0"/>
        <v>Je</v>
      </c>
      <c r="Q2" s="22" t="str">
        <f t="shared" si="0"/>
        <v>Ve</v>
      </c>
      <c r="R2" s="22" t="str">
        <f t="shared" si="0"/>
        <v>Sa</v>
      </c>
      <c r="S2" s="22" t="str">
        <f t="shared" si="0"/>
        <v>Di</v>
      </c>
      <c r="T2" s="22" t="str">
        <f t="shared" si="0"/>
        <v>Lu</v>
      </c>
      <c r="U2" s="22" t="str">
        <f t="shared" si="0"/>
        <v>Ma</v>
      </c>
      <c r="V2" s="22" t="str">
        <f t="shared" si="0"/>
        <v>Me</v>
      </c>
      <c r="W2" s="22" t="str">
        <f t="shared" si="0"/>
        <v>Je</v>
      </c>
      <c r="X2" s="22" t="str">
        <f t="shared" si="0"/>
        <v>Ve</v>
      </c>
      <c r="Y2" s="22" t="str">
        <f t="shared" si="0"/>
        <v>Sa</v>
      </c>
      <c r="Z2" s="22" t="str">
        <f t="shared" si="0"/>
        <v>Di</v>
      </c>
      <c r="AA2" s="22" t="str">
        <f t="shared" si="0"/>
        <v>Lu</v>
      </c>
      <c r="AB2" s="22" t="str">
        <f t="shared" si="0"/>
        <v>Ma</v>
      </c>
      <c r="AC2" s="22" t="str">
        <f t="shared" si="0"/>
        <v>Me</v>
      </c>
      <c r="AD2" s="22" t="str">
        <f t="shared" si="0"/>
        <v>Je</v>
      </c>
      <c r="AE2" s="22" t="str">
        <f t="shared" si="0"/>
        <v>Ve</v>
      </c>
      <c r="AF2" s="22" t="str">
        <f t="shared" si="0"/>
        <v>Sa</v>
      </c>
      <c r="AG2" s="22" t="str">
        <f t="shared" si="0"/>
        <v>Di</v>
      </c>
      <c r="AH2" s="22" t="str">
        <f t="shared" si="0"/>
        <v>Lu</v>
      </c>
      <c r="AI2" s="22" t="str">
        <f t="shared" si="0"/>
        <v>Ma</v>
      </c>
      <c r="AJ2" s="22" t="str">
        <f t="shared" si="0"/>
        <v>Me</v>
      </c>
      <c r="AK2" s="22" t="str">
        <f t="shared" ref="AK2" si="1">PROPER(LEFT(TEXT(AK3,"jjjj"),2))</f>
        <v>Je</v>
      </c>
      <c r="AL2" s="22" t="str">
        <f t="shared" ref="AL2" si="2">PROPER(LEFT(TEXT(AL3,"jjjj"),2))</f>
        <v>Ve</v>
      </c>
      <c r="AM2" s="22" t="str">
        <f t="shared" ref="AM2" si="3">PROPER(LEFT(TEXT(AM3,"jjjj"),2))</f>
        <v>Sa</v>
      </c>
      <c r="AN2" s="22" t="str">
        <f t="shared" ref="AN2" si="4">PROPER(LEFT(TEXT(AN3,"jjjj"),2))</f>
        <v>Di</v>
      </c>
      <c r="AO2" s="22" t="str">
        <f t="shared" ref="AO2" si="5">PROPER(LEFT(TEXT(AO3,"jjjj"),2))</f>
        <v>Lu</v>
      </c>
      <c r="AP2" s="22" t="str">
        <f t="shared" ref="AP2" si="6">PROPER(LEFT(TEXT(AP3,"jjjj"),2))</f>
        <v>Ma</v>
      </c>
      <c r="AQ2" s="22" t="str">
        <f t="shared" ref="AQ2" si="7">PROPER(LEFT(TEXT(AQ3,"jjjj"),2))</f>
        <v>Me</v>
      </c>
      <c r="AR2" s="22" t="str">
        <f t="shared" ref="AR2" si="8">PROPER(LEFT(TEXT(AR3,"jjjj"),2))</f>
        <v>Je</v>
      </c>
      <c r="AS2" s="22" t="str">
        <f t="shared" ref="AS2" si="9">PROPER(LEFT(TEXT(AS3,"jjjj"),2))</f>
        <v>Ve</v>
      </c>
      <c r="AT2" s="22" t="str">
        <f t="shared" ref="AT2" si="10">PROPER(LEFT(TEXT(AT3,"jjjj"),2))</f>
        <v>Sa</v>
      </c>
      <c r="AU2" s="22" t="str">
        <f t="shared" ref="AU2" si="11">PROPER(LEFT(TEXT(AU3,"jjjj"),2))</f>
        <v>Di</v>
      </c>
      <c r="AV2" s="22" t="str">
        <f t="shared" ref="AV2" si="12">PROPER(LEFT(TEXT(AV3,"jjjj"),2))</f>
        <v>Lu</v>
      </c>
      <c r="AW2" s="22" t="str">
        <f t="shared" ref="AW2" si="13">PROPER(LEFT(TEXT(AW3,"jjjj"),2))</f>
        <v>Ma</v>
      </c>
      <c r="AX2" s="22" t="str">
        <f t="shared" ref="AX2" si="14">PROPER(LEFT(TEXT(AX3,"jjjj"),2))</f>
        <v>Me</v>
      </c>
      <c r="AY2" s="22" t="str">
        <f t="shared" ref="AY2" si="15">PROPER(LEFT(TEXT(AY3,"jjjj"),2))</f>
        <v>Je</v>
      </c>
      <c r="AZ2" s="22" t="str">
        <f t="shared" ref="AZ2" si="16">PROPER(LEFT(TEXT(AZ3,"jjjj"),2))</f>
        <v>Ve</v>
      </c>
      <c r="BA2" s="22" t="str">
        <f t="shared" ref="BA2" si="17">PROPER(LEFT(TEXT(BA3,"jjjj"),2))</f>
        <v>Sa</v>
      </c>
      <c r="BB2" s="22" t="str">
        <f t="shared" ref="BB2" si="18">PROPER(LEFT(TEXT(BB3,"jjjj"),2))</f>
        <v>Di</v>
      </c>
      <c r="BC2" s="22" t="str">
        <f t="shared" ref="BC2" si="19">PROPER(LEFT(TEXT(BC3,"jjjj"),2))</f>
        <v>Lu</v>
      </c>
      <c r="BD2" s="22" t="str">
        <f t="shared" ref="BD2" si="20">PROPER(LEFT(TEXT(BD3,"jjjj"),2))</f>
        <v>Ma</v>
      </c>
      <c r="BE2" s="22" t="str">
        <f t="shared" ref="BE2" si="21">PROPER(LEFT(TEXT(BE3,"jjjj"),2))</f>
        <v>Me</v>
      </c>
      <c r="BF2" s="22" t="str">
        <f t="shared" ref="BF2" si="22">PROPER(LEFT(TEXT(BF3,"jjjj"),2))</f>
        <v>Je</v>
      </c>
      <c r="BG2" s="22" t="str">
        <f t="shared" ref="BG2" si="23">PROPER(LEFT(TEXT(BG3,"jjjj"),2))</f>
        <v>Ve</v>
      </c>
      <c r="BH2" s="22" t="str">
        <f t="shared" ref="BH2" si="24">PROPER(LEFT(TEXT(BH3,"jjjj"),2))</f>
        <v>Sa</v>
      </c>
      <c r="BI2" s="22" t="str">
        <f t="shared" ref="BI2" si="25">PROPER(LEFT(TEXT(BI3,"jjjj"),2))</f>
        <v>Di</v>
      </c>
      <c r="BJ2" s="22" t="str">
        <f t="shared" ref="BJ2" si="26">PROPER(LEFT(TEXT(BJ3,"jjjj"),2))</f>
        <v>Lu</v>
      </c>
      <c r="BK2" s="22" t="str">
        <f t="shared" ref="BK2" si="27">PROPER(LEFT(TEXT(BK3,"jjjj"),2))</f>
        <v>Ma</v>
      </c>
      <c r="BL2" s="22" t="str">
        <f t="shared" ref="BL2" si="28">PROPER(LEFT(TEXT(BL3,"jjjj"),2))</f>
        <v>Me</v>
      </c>
      <c r="BM2" s="22" t="str">
        <f t="shared" ref="BM2" si="29">PROPER(LEFT(TEXT(BM3,"jjjj"),2))</f>
        <v>Je</v>
      </c>
      <c r="BN2" s="22" t="str">
        <f t="shared" ref="BN2" si="30">PROPER(LEFT(TEXT(BN3,"jjjj"),2))</f>
        <v>Ve</v>
      </c>
      <c r="BO2" s="22" t="str">
        <f t="shared" ref="BO2" si="31">PROPER(LEFT(TEXT(BO3,"jjjj"),2))</f>
        <v>Sa</v>
      </c>
      <c r="BP2" s="22" t="str">
        <f t="shared" ref="BP2" si="32">PROPER(LEFT(TEXT(BP3,"jjjj"),2))</f>
        <v>Di</v>
      </c>
      <c r="BQ2" s="22" t="str">
        <f t="shared" ref="BQ2" si="33">PROPER(LEFT(TEXT(BQ3,"jjjj"),2))</f>
        <v>Lu</v>
      </c>
      <c r="BR2" s="22" t="str">
        <f t="shared" ref="BR2" si="34">PROPER(LEFT(TEXT(BR3,"jjjj"),2))</f>
        <v>Ma</v>
      </c>
      <c r="BS2" s="22" t="str">
        <f t="shared" ref="BS2" si="35">PROPER(LEFT(TEXT(BS3,"jjjj"),2))</f>
        <v>Me</v>
      </c>
      <c r="BT2" s="22" t="str">
        <f t="shared" ref="BT2" si="36">PROPER(LEFT(TEXT(BT3,"jjjj"),2))</f>
        <v>Je</v>
      </c>
      <c r="BU2" s="22" t="str">
        <f t="shared" ref="BU2" si="37">PROPER(LEFT(TEXT(BU3,"jjjj"),2))</f>
        <v>Ve</v>
      </c>
      <c r="BV2" s="22" t="str">
        <f t="shared" ref="BV2" si="38">PROPER(LEFT(TEXT(BV3,"jjjj"),2))</f>
        <v>Sa</v>
      </c>
      <c r="BW2" s="22" t="str">
        <f t="shared" ref="BW2" si="39">PROPER(LEFT(TEXT(BW3,"jjjj"),2))</f>
        <v>Di</v>
      </c>
      <c r="BX2" s="22" t="str">
        <f t="shared" ref="BX2" si="40">PROPER(LEFT(TEXT(BX3,"jjjj"),2))</f>
        <v>Lu</v>
      </c>
      <c r="BY2" s="22" t="str">
        <f t="shared" ref="BY2" si="41">PROPER(LEFT(TEXT(BY3,"jjjj"),2))</f>
        <v>Ma</v>
      </c>
      <c r="BZ2" s="22" t="str">
        <f t="shared" ref="BZ2" si="42">PROPER(LEFT(TEXT(BZ3,"jjjj"),2))</f>
        <v>Me</v>
      </c>
      <c r="CA2" s="22" t="str">
        <f t="shared" ref="CA2" si="43">PROPER(LEFT(TEXT(CA3,"jjjj"),2))</f>
        <v>Je</v>
      </c>
      <c r="CB2" s="22" t="str">
        <f t="shared" ref="CB2" si="44">PROPER(LEFT(TEXT(CB3,"jjjj"),2))</f>
        <v>Ve</v>
      </c>
      <c r="CC2" s="22" t="str">
        <f t="shared" ref="CC2" si="45">PROPER(LEFT(TEXT(CC3,"jjjj"),2))</f>
        <v>Sa</v>
      </c>
      <c r="CD2" s="22" t="str">
        <f t="shared" ref="CD2" si="46">PROPER(LEFT(TEXT(CD3,"jjjj"),2))</f>
        <v>Di</v>
      </c>
      <c r="CE2" s="22" t="str">
        <f t="shared" ref="CE2" si="47">PROPER(LEFT(TEXT(CE3,"jjjj"),2))</f>
        <v>Lu</v>
      </c>
      <c r="CF2" s="22" t="str">
        <f t="shared" ref="CF2" si="48">PROPER(LEFT(TEXT(CF3,"jjjj"),2))</f>
        <v>Ma</v>
      </c>
      <c r="CG2" s="22" t="str">
        <f t="shared" ref="CG2" si="49">PROPER(LEFT(TEXT(CG3,"jjjj"),2))</f>
        <v>Me</v>
      </c>
      <c r="CH2" s="22" t="str">
        <f t="shared" ref="CH2" si="50">PROPER(LEFT(TEXT(CH3,"jjjj"),2))</f>
        <v>Je</v>
      </c>
      <c r="CI2" s="22" t="str">
        <f t="shared" ref="CI2" si="51">PROPER(LEFT(TEXT(CI3,"jjjj"),2))</f>
        <v>Ve</v>
      </c>
      <c r="CJ2" s="22" t="str">
        <f t="shared" ref="CJ2" si="52">PROPER(LEFT(TEXT(CJ3,"jjjj"),2))</f>
        <v>Sa</v>
      </c>
      <c r="CK2" s="22" t="str">
        <f t="shared" ref="CK2" si="53">PROPER(LEFT(TEXT(CK3,"jjjj"),2))</f>
        <v>Di</v>
      </c>
      <c r="CL2" s="22" t="str">
        <f t="shared" ref="CL2" si="54">PROPER(LEFT(TEXT(CL3,"jjjj"),2))</f>
        <v>Lu</v>
      </c>
      <c r="CM2" s="22" t="str">
        <f t="shared" ref="CM2" si="55">PROPER(LEFT(TEXT(CM3,"jjjj"),2))</f>
        <v>Ma</v>
      </c>
      <c r="CN2" s="22" t="str">
        <f t="shared" ref="CN2" si="56">PROPER(LEFT(TEXT(CN3,"jjjj"),2))</f>
        <v>Me</v>
      </c>
      <c r="CO2" s="22" t="str">
        <f t="shared" ref="CO2" si="57">PROPER(LEFT(TEXT(CO3,"jjjj"),2))</f>
        <v>Je</v>
      </c>
      <c r="CP2" s="22" t="str">
        <f t="shared" ref="CP2" si="58">PROPER(LEFT(TEXT(CP3,"jjjj"),2))</f>
        <v>Ve</v>
      </c>
      <c r="CQ2" s="22" t="str">
        <f t="shared" ref="CQ2" si="59">PROPER(LEFT(TEXT(CQ3,"jjjj"),2))</f>
        <v>Sa</v>
      </c>
      <c r="CR2" s="22" t="str">
        <f t="shared" ref="CR2" si="60">PROPER(LEFT(TEXT(CR3,"jjjj"),2))</f>
        <v>Di</v>
      </c>
      <c r="CS2" s="22" t="str">
        <f t="shared" ref="CS2" si="61">PROPER(LEFT(TEXT(CS3,"jjjj"),2))</f>
        <v>Lu</v>
      </c>
      <c r="CT2" s="22" t="str">
        <f t="shared" ref="CT2" si="62">PROPER(LEFT(TEXT(CT3,"jjjj"),2))</f>
        <v>Ma</v>
      </c>
      <c r="CU2" s="22" t="str">
        <f t="shared" ref="CU2" si="63">PROPER(LEFT(TEXT(CU3,"jjjj"),2))</f>
        <v>Me</v>
      </c>
      <c r="CV2" s="22" t="str">
        <f t="shared" ref="CV2" si="64">PROPER(LEFT(TEXT(CV3,"jjjj"),2))</f>
        <v>Je</v>
      </c>
      <c r="CW2" s="22" t="str">
        <f t="shared" ref="CW2" si="65">PROPER(LEFT(TEXT(CW3,"jjjj"),2))</f>
        <v>Ve</v>
      </c>
      <c r="CX2" s="22" t="str">
        <f t="shared" ref="CX2" si="66">PROPER(LEFT(TEXT(CX3,"jjjj"),2))</f>
        <v>Sa</v>
      </c>
      <c r="CY2" s="22" t="str">
        <f t="shared" ref="CY2" si="67">PROPER(LEFT(TEXT(CY3,"jjjj"),2))</f>
        <v>Di</v>
      </c>
      <c r="CZ2" s="22" t="str">
        <f t="shared" ref="CZ2" si="68">PROPER(LEFT(TEXT(CZ3,"jjjj"),2))</f>
        <v>Lu</v>
      </c>
      <c r="DA2" s="22" t="str">
        <f t="shared" ref="DA2" si="69">PROPER(LEFT(TEXT(DA3,"jjjj"),2))</f>
        <v>Ma</v>
      </c>
      <c r="DB2" s="22" t="str">
        <f t="shared" ref="DB2" si="70">PROPER(LEFT(TEXT(DB3,"jjjj"),2))</f>
        <v>Me</v>
      </c>
      <c r="DC2" s="22" t="str">
        <f t="shared" ref="DC2" si="71">PROPER(LEFT(TEXT(DC3,"jjjj"),2))</f>
        <v>Je</v>
      </c>
      <c r="DD2" s="22" t="str">
        <f t="shared" ref="DD2" si="72">PROPER(LEFT(TEXT(DD3,"jjjj"),2))</f>
        <v>Ve</v>
      </c>
      <c r="DE2" s="22" t="str">
        <f t="shared" ref="DE2" si="73">PROPER(LEFT(TEXT(DE3,"jjjj"),2))</f>
        <v>Sa</v>
      </c>
      <c r="DF2" s="22" t="str">
        <f t="shared" ref="DF2" si="74">PROPER(LEFT(TEXT(DF3,"jjjj"),2))</f>
        <v>Di</v>
      </c>
      <c r="DG2" s="22" t="str">
        <f t="shared" ref="DG2" si="75">PROPER(LEFT(TEXT(DG3,"jjjj"),2))</f>
        <v>Lu</v>
      </c>
      <c r="DH2" s="22" t="str">
        <f t="shared" ref="DH2" si="76">PROPER(LEFT(TEXT(DH3,"jjjj"),2))</f>
        <v>Ma</v>
      </c>
      <c r="DI2" s="22" t="str">
        <f t="shared" ref="DI2" si="77">PROPER(LEFT(TEXT(DI3,"jjjj"),2))</f>
        <v>Me</v>
      </c>
      <c r="DJ2" s="22" t="str">
        <f t="shared" ref="DJ2" si="78">PROPER(LEFT(TEXT(DJ3,"jjjj"),2))</f>
        <v>Je</v>
      </c>
      <c r="DK2" s="22" t="str">
        <f t="shared" ref="DK2" si="79">PROPER(LEFT(TEXT(DK3,"jjjj"),2))</f>
        <v>Ve</v>
      </c>
      <c r="DL2" s="22" t="str">
        <f t="shared" ref="DL2" si="80">PROPER(LEFT(TEXT(DL3,"jjjj"),2))</f>
        <v>Sa</v>
      </c>
      <c r="DM2" s="22" t="str">
        <f t="shared" ref="DM2" si="81">PROPER(LEFT(TEXT(DM3,"jjjj"),2))</f>
        <v>Di</v>
      </c>
      <c r="DN2" s="22" t="str">
        <f t="shared" ref="DN2" si="82">PROPER(LEFT(TEXT(DN3,"jjjj"),2))</f>
        <v>Lu</v>
      </c>
      <c r="DO2" s="22" t="str">
        <f t="shared" ref="DO2" si="83">PROPER(LEFT(TEXT(DO3,"jjjj"),2))</f>
        <v>Ma</v>
      </c>
      <c r="DP2" s="22" t="str">
        <f t="shared" ref="DP2" si="84">PROPER(LEFT(TEXT(DP3,"jjjj"),2))</f>
        <v>Me</v>
      </c>
      <c r="DQ2" s="22" t="str">
        <f t="shared" ref="DQ2" si="85">PROPER(LEFT(TEXT(DQ3,"jjjj"),2))</f>
        <v>Je</v>
      </c>
      <c r="DR2" s="22" t="str">
        <f t="shared" ref="DR2" si="86">PROPER(LEFT(TEXT(DR3,"jjjj"),2))</f>
        <v>Ve</v>
      </c>
      <c r="DS2" s="22" t="str">
        <f t="shared" ref="DS2" si="87">PROPER(LEFT(TEXT(DS3,"jjjj"),2))</f>
        <v>Sa</v>
      </c>
      <c r="DT2" s="22" t="str">
        <f t="shared" ref="DT2" si="88">PROPER(LEFT(TEXT(DT3,"jjjj"),2))</f>
        <v>Di</v>
      </c>
      <c r="DU2" s="22" t="str">
        <f t="shared" ref="DU2" si="89">PROPER(LEFT(TEXT(DU3,"jjjj"),2))</f>
        <v>Lu</v>
      </c>
      <c r="DV2" s="22" t="str">
        <f t="shared" ref="DV2" si="90">PROPER(LEFT(TEXT(DV3,"jjjj"),2))</f>
        <v>Ma</v>
      </c>
      <c r="DW2" s="22" t="str">
        <f t="shared" ref="DW2" si="91">PROPER(LEFT(TEXT(DW3,"jjjj"),2))</f>
        <v>Me</v>
      </c>
      <c r="DX2" s="22" t="str">
        <f t="shared" ref="DX2" si="92">PROPER(LEFT(TEXT(DX3,"jjjj"),2))</f>
        <v>Je</v>
      </c>
      <c r="DY2" s="22" t="str">
        <f t="shared" ref="DY2" si="93">PROPER(LEFT(TEXT(DY3,"jjjj"),2))</f>
        <v>Ve</v>
      </c>
      <c r="DZ2" s="22" t="str">
        <f t="shared" ref="DZ2" si="94">PROPER(LEFT(TEXT(DZ3,"jjjj"),2))</f>
        <v>Sa</v>
      </c>
      <c r="EA2" s="22" t="str">
        <f t="shared" ref="EA2" si="95">PROPER(LEFT(TEXT(EA3,"jjjj"),2))</f>
        <v>Di</v>
      </c>
      <c r="EB2" s="22" t="str">
        <f t="shared" ref="EB2" si="96">PROPER(LEFT(TEXT(EB3,"jjjj"),2))</f>
        <v>Lu</v>
      </c>
      <c r="EC2" s="22" t="str">
        <f t="shared" ref="EC2" si="97">PROPER(LEFT(TEXT(EC3,"jjjj"),2))</f>
        <v>Ma</v>
      </c>
      <c r="ED2" s="22" t="str">
        <f t="shared" ref="ED2" si="98">PROPER(LEFT(TEXT(ED3,"jjjj"),2))</f>
        <v>Me</v>
      </c>
      <c r="EE2" s="22" t="str">
        <f t="shared" ref="EE2" si="99">PROPER(LEFT(TEXT(EE3,"jjjj"),2))</f>
        <v>Je</v>
      </c>
      <c r="EF2" s="22" t="str">
        <f t="shared" ref="EF2" si="100">PROPER(LEFT(TEXT(EF3,"jjjj"),2))</f>
        <v>Ve</v>
      </c>
      <c r="EG2" s="22" t="str">
        <f t="shared" ref="EG2" si="101">PROPER(LEFT(TEXT(EG3,"jjjj"),2))</f>
        <v>Sa</v>
      </c>
      <c r="EH2" s="22" t="str">
        <f t="shared" ref="EH2" si="102">PROPER(LEFT(TEXT(EH3,"jjjj"),2))</f>
        <v>Di</v>
      </c>
      <c r="EI2" s="22" t="str">
        <f t="shared" ref="EI2" si="103">PROPER(LEFT(TEXT(EI3,"jjjj"),2))</f>
        <v>Lu</v>
      </c>
      <c r="EJ2" s="22" t="str">
        <f t="shared" ref="EJ2" si="104">PROPER(LEFT(TEXT(EJ3,"jjjj"),2))</f>
        <v>Ma</v>
      </c>
      <c r="EK2" s="22" t="str">
        <f t="shared" ref="EK2" si="105">PROPER(LEFT(TEXT(EK3,"jjjj"),2))</f>
        <v>Me</v>
      </c>
      <c r="EL2" s="22" t="str">
        <f t="shared" ref="EL2" si="106">PROPER(LEFT(TEXT(EL3,"jjjj"),2))</f>
        <v>Je</v>
      </c>
      <c r="EM2" s="22" t="str">
        <f t="shared" ref="EM2" si="107">PROPER(LEFT(TEXT(EM3,"jjjj"),2))</f>
        <v>Ve</v>
      </c>
      <c r="EN2" s="22" t="str">
        <f t="shared" ref="EN2" si="108">PROPER(LEFT(TEXT(EN3,"jjjj"),2))</f>
        <v>Sa</v>
      </c>
      <c r="EO2" s="22" t="str">
        <f t="shared" ref="EO2" si="109">PROPER(LEFT(TEXT(EO3,"jjjj"),2))</f>
        <v>Di</v>
      </c>
      <c r="EP2" s="22" t="str">
        <f t="shared" ref="EP2" si="110">PROPER(LEFT(TEXT(EP3,"jjjj"),2))</f>
        <v>Lu</v>
      </c>
      <c r="EQ2" s="22" t="str">
        <f t="shared" ref="EQ2" si="111">PROPER(LEFT(TEXT(EQ3,"jjjj"),2))</f>
        <v>Ma</v>
      </c>
      <c r="ER2" s="22" t="str">
        <f t="shared" ref="ER2" si="112">PROPER(LEFT(TEXT(ER3,"jjjj"),2))</f>
        <v>Me</v>
      </c>
      <c r="ES2" s="22" t="str">
        <f t="shared" ref="ES2" si="113">PROPER(LEFT(TEXT(ES3,"jjjj"),2))</f>
        <v>Je</v>
      </c>
      <c r="ET2" s="22" t="str">
        <f t="shared" ref="ET2" si="114">PROPER(LEFT(TEXT(ET3,"jjjj"),2))</f>
        <v>Ve</v>
      </c>
      <c r="EU2" s="22" t="str">
        <f t="shared" ref="EU2" si="115">PROPER(LEFT(TEXT(EU3,"jjjj"),2))</f>
        <v>Sa</v>
      </c>
      <c r="EV2" s="22" t="str">
        <f t="shared" ref="EV2" si="116">PROPER(LEFT(TEXT(EV3,"jjjj"),2))</f>
        <v>Di</v>
      </c>
      <c r="EW2" s="22" t="str">
        <f t="shared" ref="EW2" si="117">PROPER(LEFT(TEXT(EW3,"jjjj"),2))</f>
        <v>Lu</v>
      </c>
      <c r="EX2" s="22" t="str">
        <f t="shared" ref="EX2" si="118">PROPER(LEFT(TEXT(EX3,"jjjj"),2))</f>
        <v>Ma</v>
      </c>
      <c r="EY2" s="22" t="str">
        <f t="shared" ref="EY2" si="119">PROPER(LEFT(TEXT(EY3,"jjjj"),2))</f>
        <v>Me</v>
      </c>
      <c r="EZ2" s="22" t="str">
        <f t="shared" ref="EZ2" si="120">PROPER(LEFT(TEXT(EZ3,"jjjj"),2))</f>
        <v>Je</v>
      </c>
      <c r="FA2" s="22" t="str">
        <f t="shared" ref="FA2" si="121">PROPER(LEFT(TEXT(FA3,"jjjj"),2))</f>
        <v>Ve</v>
      </c>
      <c r="FB2" s="22" t="str">
        <f t="shared" ref="FB2" si="122">PROPER(LEFT(TEXT(FB3,"jjjj"),2))</f>
        <v>Sa</v>
      </c>
      <c r="FC2" s="22" t="str">
        <f t="shared" ref="FC2" si="123">PROPER(LEFT(TEXT(FC3,"jjjj"),2))</f>
        <v>Di</v>
      </c>
      <c r="FD2" s="22" t="str">
        <f t="shared" ref="FD2" si="124">PROPER(LEFT(TEXT(FD3,"jjjj"),2))</f>
        <v>Lu</v>
      </c>
      <c r="FE2" s="22" t="str">
        <f t="shared" ref="FE2" si="125">PROPER(LEFT(TEXT(FE3,"jjjj"),2))</f>
        <v>Ma</v>
      </c>
      <c r="FF2" s="22" t="str">
        <f t="shared" ref="FF2" si="126">PROPER(LEFT(TEXT(FF3,"jjjj"),2))</f>
        <v>Me</v>
      </c>
      <c r="FG2" s="22" t="str">
        <f t="shared" ref="FG2" si="127">PROPER(LEFT(TEXT(FG3,"jjjj"),2))</f>
        <v>Je</v>
      </c>
      <c r="FH2" s="22" t="str">
        <f t="shared" ref="FH2" si="128">PROPER(LEFT(TEXT(FH3,"jjjj"),2))</f>
        <v>Ve</v>
      </c>
      <c r="FI2" s="22" t="str">
        <f t="shared" ref="FI2" si="129">PROPER(LEFT(TEXT(FI3,"jjjj"),2))</f>
        <v>Sa</v>
      </c>
      <c r="FJ2" s="22" t="str">
        <f t="shared" ref="FJ2" si="130">PROPER(LEFT(TEXT(FJ3,"jjjj"),2))</f>
        <v>Di</v>
      </c>
      <c r="FK2" s="22" t="str">
        <f t="shared" ref="FK2" si="131">PROPER(LEFT(TEXT(FK3,"jjjj"),2))</f>
        <v>Lu</v>
      </c>
      <c r="FL2" s="22" t="str">
        <f t="shared" ref="FL2" si="132">PROPER(LEFT(TEXT(FL3,"jjjj"),2))</f>
        <v>Ma</v>
      </c>
      <c r="FM2" s="22" t="str">
        <f t="shared" ref="FM2" si="133">PROPER(LEFT(TEXT(FM3,"jjjj"),2))</f>
        <v>Me</v>
      </c>
      <c r="FN2" s="22" t="str">
        <f t="shared" ref="FN2" si="134">PROPER(LEFT(TEXT(FN3,"jjjj"),2))</f>
        <v>Je</v>
      </c>
      <c r="FO2" s="22" t="str">
        <f t="shared" ref="FO2" si="135">PROPER(LEFT(TEXT(FO3,"jjjj"),2))</f>
        <v>Ve</v>
      </c>
      <c r="FP2" s="22" t="str">
        <f t="shared" ref="FP2" si="136">PROPER(LEFT(TEXT(FP3,"jjjj"),2))</f>
        <v>Sa</v>
      </c>
      <c r="FQ2" s="22" t="str">
        <f t="shared" ref="FQ2" si="137">PROPER(LEFT(TEXT(FQ3,"jjjj"),2))</f>
        <v>Di</v>
      </c>
      <c r="FR2" s="22" t="str">
        <f t="shared" ref="FR2" si="138">PROPER(LEFT(TEXT(FR3,"jjjj"),2))</f>
        <v>Lu</v>
      </c>
      <c r="FS2" s="22" t="str">
        <f t="shared" ref="FS2" si="139">PROPER(LEFT(TEXT(FS3,"jjjj"),2))</f>
        <v>Ma</v>
      </c>
      <c r="FT2" s="22" t="str">
        <f t="shared" ref="FT2" si="140">PROPER(LEFT(TEXT(FT3,"jjjj"),2))</f>
        <v>Me</v>
      </c>
      <c r="FU2" s="22" t="str">
        <f t="shared" ref="FU2" si="141">PROPER(LEFT(TEXT(FU3,"jjjj"),2))</f>
        <v>Je</v>
      </c>
      <c r="FV2" s="22" t="str">
        <f t="shared" ref="FV2" si="142">PROPER(LEFT(TEXT(FV3,"jjjj"),2))</f>
        <v>Ve</v>
      </c>
      <c r="FW2" s="22" t="str">
        <f t="shared" ref="FW2" si="143">PROPER(LEFT(TEXT(FW3,"jjjj"),2))</f>
        <v>Sa</v>
      </c>
      <c r="FX2" s="22" t="str">
        <f t="shared" ref="FX2" si="144">PROPER(LEFT(TEXT(FX3,"jjjj"),2))</f>
        <v>Di</v>
      </c>
      <c r="FY2" s="22" t="str">
        <f t="shared" ref="FY2" si="145">PROPER(LEFT(TEXT(FY3,"jjjj"),2))</f>
        <v>Lu</v>
      </c>
      <c r="FZ2" s="22" t="str">
        <f t="shared" ref="FZ2" si="146">PROPER(LEFT(TEXT(FZ3,"jjjj"),2))</f>
        <v>Ma</v>
      </c>
      <c r="GA2" s="22" t="str">
        <f t="shared" ref="GA2" si="147">PROPER(LEFT(TEXT(GA3,"jjjj"),2))</f>
        <v>Me</v>
      </c>
      <c r="GB2" s="22" t="str">
        <f t="shared" ref="GB2" si="148">PROPER(LEFT(TEXT(GB3,"jjjj"),2))</f>
        <v>Je</v>
      </c>
      <c r="GC2" s="22" t="str">
        <f t="shared" ref="GC2" si="149">PROPER(LEFT(TEXT(GC3,"jjjj"),2))</f>
        <v>Ve</v>
      </c>
      <c r="GD2" s="22" t="str">
        <f t="shared" ref="GD2" si="150">PROPER(LEFT(TEXT(GD3,"jjjj"),2))</f>
        <v>Sa</v>
      </c>
      <c r="GE2" s="22" t="str">
        <f t="shared" ref="GE2" si="151">PROPER(LEFT(TEXT(GE3,"jjjj"),2))</f>
        <v>Di</v>
      </c>
      <c r="GF2" s="22" t="str">
        <f t="shared" ref="GF2" si="152">PROPER(LEFT(TEXT(GF3,"jjjj"),2))</f>
        <v>Lu</v>
      </c>
      <c r="GG2" s="22" t="str">
        <f t="shared" ref="GG2" si="153">PROPER(LEFT(TEXT(GG3,"jjjj"),2))</f>
        <v>Ma</v>
      </c>
      <c r="GH2" s="22" t="str">
        <f t="shared" ref="GH2" si="154">PROPER(LEFT(TEXT(GH3,"jjjj"),2))</f>
        <v>Me</v>
      </c>
      <c r="GI2" s="22" t="str">
        <f t="shared" ref="GI2" si="155">PROPER(LEFT(TEXT(GI3,"jjjj"),2))</f>
        <v>Je</v>
      </c>
      <c r="GJ2" s="22" t="str">
        <f t="shared" ref="GJ2" si="156">PROPER(LEFT(TEXT(GJ3,"jjjj"),2))</f>
        <v>Ve</v>
      </c>
      <c r="GK2" s="22" t="str">
        <f t="shared" ref="GK2" si="157">PROPER(LEFT(TEXT(GK3,"jjjj"),2))</f>
        <v>Sa</v>
      </c>
      <c r="GL2" s="22" t="str">
        <f t="shared" ref="GL2" si="158">PROPER(LEFT(TEXT(GL3,"jjjj"),2))</f>
        <v>Di</v>
      </c>
      <c r="GM2" s="22" t="str">
        <f t="shared" ref="GM2" si="159">PROPER(LEFT(TEXT(GM3,"jjjj"),2))</f>
        <v>Lu</v>
      </c>
      <c r="GN2" s="22" t="str">
        <f t="shared" ref="GN2" si="160">PROPER(LEFT(TEXT(GN3,"jjjj"),2))</f>
        <v>Ma</v>
      </c>
      <c r="GO2" s="22" t="str">
        <f t="shared" ref="GO2" si="161">PROPER(LEFT(TEXT(GO3,"jjjj"),2))</f>
        <v>Me</v>
      </c>
      <c r="GP2" s="22" t="str">
        <f t="shared" ref="GP2" si="162">PROPER(LEFT(TEXT(GP3,"jjjj"),2))</f>
        <v>Je</v>
      </c>
      <c r="GQ2" s="22" t="str">
        <f t="shared" ref="GQ2" si="163">PROPER(LEFT(TEXT(GQ3,"jjjj"),2))</f>
        <v>Ve</v>
      </c>
      <c r="GR2" s="22" t="str">
        <f t="shared" ref="GR2" si="164">PROPER(LEFT(TEXT(GR3,"jjjj"),2))</f>
        <v>Sa</v>
      </c>
      <c r="GS2" s="22" t="str">
        <f t="shared" ref="GS2" si="165">PROPER(LEFT(TEXT(GS3,"jjjj"),2))</f>
        <v>Di</v>
      </c>
      <c r="GT2" s="22" t="str">
        <f t="shared" ref="GT2" si="166">PROPER(LEFT(TEXT(GT3,"jjjj"),2))</f>
        <v>Lu</v>
      </c>
      <c r="GU2" s="22" t="str">
        <f t="shared" ref="GU2" si="167">PROPER(LEFT(TEXT(GU3,"jjjj"),2))</f>
        <v>Ma</v>
      </c>
      <c r="GV2" s="22" t="str">
        <f t="shared" ref="GV2" si="168">PROPER(LEFT(TEXT(GV3,"jjjj"),2))</f>
        <v>Me</v>
      </c>
      <c r="GW2" s="22" t="str">
        <f t="shared" ref="GW2" si="169">PROPER(LEFT(TEXT(GW3,"jjjj"),2))</f>
        <v>Je</v>
      </c>
      <c r="GX2" s="22" t="str">
        <f t="shared" ref="GX2" si="170">PROPER(LEFT(TEXT(GX3,"jjjj"),2))</f>
        <v>Ve</v>
      </c>
      <c r="GY2" s="22" t="str">
        <f t="shared" ref="GY2" si="171">PROPER(LEFT(TEXT(GY3,"jjjj"),2))</f>
        <v>Sa</v>
      </c>
      <c r="GZ2" s="22" t="str">
        <f t="shared" ref="GZ2" si="172">PROPER(LEFT(TEXT(GZ3,"jjjj"),2))</f>
        <v>Di</v>
      </c>
      <c r="HA2" s="22" t="str">
        <f t="shared" ref="HA2" si="173">PROPER(LEFT(TEXT(HA3,"jjjj"),2))</f>
        <v>Lu</v>
      </c>
      <c r="HB2" s="22" t="str">
        <f t="shared" ref="HB2" si="174">PROPER(LEFT(TEXT(HB3,"jjjj"),2))</f>
        <v>Ma</v>
      </c>
      <c r="HC2" s="22" t="str">
        <f t="shared" ref="HC2" si="175">PROPER(LEFT(TEXT(HC3,"jjjj"),2))</f>
        <v>Me</v>
      </c>
      <c r="HD2" s="22" t="str">
        <f t="shared" ref="HD2" si="176">PROPER(LEFT(TEXT(HD3,"jjjj"),2))</f>
        <v>Je</v>
      </c>
      <c r="HE2" s="22" t="str">
        <f t="shared" ref="HE2" si="177">PROPER(LEFT(TEXT(HE3,"jjjj"),2))</f>
        <v>Ve</v>
      </c>
      <c r="HF2" s="22" t="str">
        <f t="shared" ref="HF2" si="178">PROPER(LEFT(TEXT(HF3,"jjjj"),2))</f>
        <v>Sa</v>
      </c>
      <c r="HG2" s="22" t="str">
        <f t="shared" ref="HG2" si="179">PROPER(LEFT(TEXT(HG3,"jjjj"),2))</f>
        <v>Di</v>
      </c>
      <c r="HH2" s="22" t="str">
        <f t="shared" ref="HH2" si="180">PROPER(LEFT(TEXT(HH3,"jjjj"),2))</f>
        <v>Lu</v>
      </c>
      <c r="HI2" s="22" t="str">
        <f t="shared" ref="HI2" si="181">PROPER(LEFT(TEXT(HI3,"jjjj"),2))</f>
        <v>Ma</v>
      </c>
      <c r="HJ2" s="22" t="str">
        <f t="shared" ref="HJ2" si="182">PROPER(LEFT(TEXT(HJ3,"jjjj"),2))</f>
        <v>Me</v>
      </c>
      <c r="HK2" s="22" t="str">
        <f t="shared" ref="HK2" si="183">PROPER(LEFT(TEXT(HK3,"jjjj"),2))</f>
        <v>Je</v>
      </c>
      <c r="HL2" s="22" t="str">
        <f t="shared" ref="HL2" si="184">PROPER(LEFT(TEXT(HL3,"jjjj"),2))</f>
        <v>Ve</v>
      </c>
      <c r="HM2" s="22" t="str">
        <f t="shared" ref="HM2" si="185">PROPER(LEFT(TEXT(HM3,"jjjj"),2))</f>
        <v>Sa</v>
      </c>
      <c r="HN2" s="22" t="str">
        <f t="shared" ref="HN2" si="186">PROPER(LEFT(TEXT(HN3,"jjjj"),2))</f>
        <v>Di</v>
      </c>
      <c r="HO2" s="22" t="str">
        <f t="shared" ref="HO2" si="187">PROPER(LEFT(TEXT(HO3,"jjjj"),2))</f>
        <v>Lu</v>
      </c>
      <c r="HP2" s="22" t="str">
        <f t="shared" ref="HP2" si="188">PROPER(LEFT(TEXT(HP3,"jjjj"),2))</f>
        <v>Ma</v>
      </c>
      <c r="HQ2" s="22" t="str">
        <f t="shared" ref="HQ2" si="189">PROPER(LEFT(TEXT(HQ3,"jjjj"),2))</f>
        <v>Me</v>
      </c>
      <c r="HR2" s="22" t="str">
        <f t="shared" ref="HR2" si="190">PROPER(LEFT(TEXT(HR3,"jjjj"),2))</f>
        <v>Je</v>
      </c>
      <c r="HS2" s="22" t="str">
        <f t="shared" ref="HS2" si="191">PROPER(LEFT(TEXT(HS3,"jjjj"),2))</f>
        <v>Ve</v>
      </c>
      <c r="HT2" s="22" t="str">
        <f t="shared" ref="HT2" si="192">PROPER(LEFT(TEXT(HT3,"jjjj"),2))</f>
        <v>Sa</v>
      </c>
      <c r="HU2" s="22" t="str">
        <f t="shared" ref="HU2" si="193">PROPER(LEFT(TEXT(HU3,"jjjj"),2))</f>
        <v>Di</v>
      </c>
      <c r="HV2" s="22" t="str">
        <f t="shared" ref="HV2" si="194">PROPER(LEFT(TEXT(HV3,"jjjj"),2))</f>
        <v>Lu</v>
      </c>
      <c r="HW2" s="22" t="str">
        <f t="shared" ref="HW2" si="195">PROPER(LEFT(TEXT(HW3,"jjjj"),2))</f>
        <v>Ma</v>
      </c>
      <c r="HX2" s="22" t="str">
        <f t="shared" ref="HX2" si="196">PROPER(LEFT(TEXT(HX3,"jjjj"),2))</f>
        <v>Me</v>
      </c>
      <c r="HY2" s="22" t="str">
        <f t="shared" ref="HY2" si="197">PROPER(LEFT(TEXT(HY3,"jjjj"),2))</f>
        <v>Je</v>
      </c>
      <c r="HZ2" s="22" t="str">
        <f t="shared" ref="HZ2" si="198">PROPER(LEFT(TEXT(HZ3,"jjjj"),2))</f>
        <v>Ve</v>
      </c>
      <c r="IA2" s="22" t="str">
        <f t="shared" ref="IA2" si="199">PROPER(LEFT(TEXT(IA3,"jjjj"),2))</f>
        <v>Sa</v>
      </c>
      <c r="IB2" s="22" t="str">
        <f t="shared" ref="IB2" si="200">PROPER(LEFT(TEXT(IB3,"jjjj"),2))</f>
        <v>Di</v>
      </c>
      <c r="IC2" s="22" t="str">
        <f t="shared" ref="IC2" si="201">PROPER(LEFT(TEXT(IC3,"jjjj"),2))</f>
        <v>Lu</v>
      </c>
      <c r="ID2" s="22" t="str">
        <f t="shared" ref="ID2" si="202">PROPER(LEFT(TEXT(ID3,"jjjj"),2))</f>
        <v>Ma</v>
      </c>
      <c r="IE2" s="22" t="str">
        <f t="shared" ref="IE2" si="203">PROPER(LEFT(TEXT(IE3,"jjjj"),2))</f>
        <v>Me</v>
      </c>
      <c r="IF2" s="22" t="str">
        <f t="shared" ref="IF2" si="204">PROPER(LEFT(TEXT(IF3,"jjjj"),2))</f>
        <v>Je</v>
      </c>
      <c r="IG2" s="22" t="str">
        <f t="shared" ref="IG2" si="205">PROPER(LEFT(TEXT(IG3,"jjjj"),2))</f>
        <v>Ve</v>
      </c>
      <c r="IH2" s="22" t="str">
        <f t="shared" ref="IH2" si="206">PROPER(LEFT(TEXT(IH3,"jjjj"),2))</f>
        <v>Sa</v>
      </c>
      <c r="II2" s="22" t="str">
        <f t="shared" ref="II2" si="207">PROPER(LEFT(TEXT(II3,"jjjj"),2))</f>
        <v>Di</v>
      </c>
      <c r="IJ2" s="22" t="str">
        <f t="shared" ref="IJ2" si="208">PROPER(LEFT(TEXT(IJ3,"jjjj"),2))</f>
        <v>Lu</v>
      </c>
      <c r="IK2" s="22" t="str">
        <f t="shared" ref="IK2" si="209">PROPER(LEFT(TEXT(IK3,"jjjj"),2))</f>
        <v>Ma</v>
      </c>
      <c r="IL2" s="22" t="str">
        <f t="shared" ref="IL2" si="210">PROPER(LEFT(TEXT(IL3,"jjjj"),2))</f>
        <v>Me</v>
      </c>
      <c r="IM2" s="22" t="str">
        <f t="shared" ref="IM2" si="211">PROPER(LEFT(TEXT(IM3,"jjjj"),2))</f>
        <v>Je</v>
      </c>
      <c r="IN2" s="22" t="str">
        <f t="shared" ref="IN2" si="212">PROPER(LEFT(TEXT(IN3,"jjjj"),2))</f>
        <v>Ve</v>
      </c>
      <c r="IO2" s="22" t="str">
        <f t="shared" ref="IO2" si="213">PROPER(LEFT(TEXT(IO3,"jjjj"),2))</f>
        <v>Sa</v>
      </c>
      <c r="IP2" s="22" t="str">
        <f t="shared" ref="IP2" si="214">PROPER(LEFT(TEXT(IP3,"jjjj"),2))</f>
        <v>Di</v>
      </c>
      <c r="IQ2" s="22" t="str">
        <f t="shared" ref="IQ2" si="215">PROPER(LEFT(TEXT(IQ3,"jjjj"),2))</f>
        <v>Lu</v>
      </c>
      <c r="IR2" s="22" t="str">
        <f t="shared" ref="IR2" si="216">PROPER(LEFT(TEXT(IR3,"jjjj"),2))</f>
        <v>Ma</v>
      </c>
      <c r="IS2" s="22" t="str">
        <f t="shared" ref="IS2" si="217">PROPER(LEFT(TEXT(IS3,"jjjj"),2))</f>
        <v>Me</v>
      </c>
      <c r="IT2" s="22" t="str">
        <f t="shared" ref="IT2" si="218">PROPER(LEFT(TEXT(IT3,"jjjj"),2))</f>
        <v>Je</v>
      </c>
      <c r="IU2" s="22" t="str">
        <f t="shared" ref="IU2" si="219">PROPER(LEFT(TEXT(IU3,"jjjj"),2))</f>
        <v>Ve</v>
      </c>
      <c r="IV2" s="22" t="str">
        <f t="shared" ref="IV2" si="220">PROPER(LEFT(TEXT(IV3,"jjjj"),2))</f>
        <v>Sa</v>
      </c>
      <c r="IW2" s="22" t="str">
        <f t="shared" ref="IW2" si="221">PROPER(LEFT(TEXT(IW3,"jjjj"),2))</f>
        <v>Di</v>
      </c>
      <c r="IX2" s="22" t="str">
        <f t="shared" ref="IX2" si="222">PROPER(LEFT(TEXT(IX3,"jjjj"),2))</f>
        <v>Lu</v>
      </c>
      <c r="IY2" s="22" t="str">
        <f t="shared" ref="IY2" si="223">PROPER(LEFT(TEXT(IY3,"jjjj"),2))</f>
        <v>Ma</v>
      </c>
      <c r="IZ2" s="22" t="str">
        <f t="shared" ref="IZ2" si="224">PROPER(LEFT(TEXT(IZ3,"jjjj"),2))</f>
        <v>Me</v>
      </c>
      <c r="JA2" s="22" t="str">
        <f t="shared" ref="JA2" si="225">PROPER(LEFT(TEXT(JA3,"jjjj"),2))</f>
        <v>Je</v>
      </c>
      <c r="JB2" s="22" t="str">
        <f t="shared" ref="JB2" si="226">PROPER(LEFT(TEXT(JB3,"jjjj"),2))</f>
        <v>Ve</v>
      </c>
      <c r="JC2" s="22" t="str">
        <f t="shared" ref="JC2" si="227">PROPER(LEFT(TEXT(JC3,"jjjj"),2))</f>
        <v>Sa</v>
      </c>
      <c r="JD2" s="22" t="str">
        <f t="shared" ref="JD2" si="228">PROPER(LEFT(TEXT(JD3,"jjjj"),2))</f>
        <v>Di</v>
      </c>
      <c r="JE2" s="22" t="str">
        <f t="shared" ref="JE2" si="229">PROPER(LEFT(TEXT(JE3,"jjjj"),2))</f>
        <v>Lu</v>
      </c>
      <c r="JF2" s="22" t="str">
        <f t="shared" ref="JF2" si="230">PROPER(LEFT(TEXT(JF3,"jjjj"),2))</f>
        <v>Ma</v>
      </c>
      <c r="JG2" s="22" t="str">
        <f t="shared" ref="JG2" si="231">PROPER(LEFT(TEXT(JG3,"jjjj"),2))</f>
        <v>Me</v>
      </c>
      <c r="JH2" s="22" t="str">
        <f t="shared" ref="JH2" si="232">PROPER(LEFT(TEXT(JH3,"jjjj"),2))</f>
        <v>Je</v>
      </c>
      <c r="JI2" s="22" t="str">
        <f t="shared" ref="JI2" si="233">PROPER(LEFT(TEXT(JI3,"jjjj"),2))</f>
        <v>Ve</v>
      </c>
      <c r="JJ2" s="22" t="str">
        <f t="shared" ref="JJ2" si="234">PROPER(LEFT(TEXT(JJ3,"jjjj"),2))</f>
        <v>Sa</v>
      </c>
      <c r="JK2" s="22" t="str">
        <f t="shared" ref="JK2" si="235">PROPER(LEFT(TEXT(JK3,"jjjj"),2))</f>
        <v>Di</v>
      </c>
      <c r="JL2" s="22" t="str">
        <f t="shared" ref="JL2" si="236">PROPER(LEFT(TEXT(JL3,"jjjj"),2))</f>
        <v>Lu</v>
      </c>
      <c r="JM2" s="22" t="str">
        <f t="shared" ref="JM2" si="237">PROPER(LEFT(TEXT(JM3,"jjjj"),2))</f>
        <v>Ma</v>
      </c>
      <c r="JN2" s="22" t="str">
        <f t="shared" ref="JN2" si="238">PROPER(LEFT(TEXT(JN3,"jjjj"),2))</f>
        <v>Me</v>
      </c>
      <c r="JO2" s="22" t="str">
        <f t="shared" ref="JO2" si="239">PROPER(LEFT(TEXT(JO3,"jjjj"),2))</f>
        <v>Je</v>
      </c>
      <c r="JP2" s="22" t="str">
        <f t="shared" ref="JP2" si="240">PROPER(LEFT(TEXT(JP3,"jjjj"),2))</f>
        <v>Ve</v>
      </c>
      <c r="JQ2" s="22" t="str">
        <f t="shared" ref="JQ2" si="241">PROPER(LEFT(TEXT(JQ3,"jjjj"),2))</f>
        <v>Sa</v>
      </c>
      <c r="JR2" s="22" t="str">
        <f t="shared" ref="JR2" si="242">PROPER(LEFT(TEXT(JR3,"jjjj"),2))</f>
        <v>Di</v>
      </c>
      <c r="JS2" s="22" t="str">
        <f t="shared" ref="JS2" si="243">PROPER(LEFT(TEXT(JS3,"jjjj"),2))</f>
        <v>Lu</v>
      </c>
      <c r="JT2" s="22" t="str">
        <f t="shared" ref="JT2" si="244">PROPER(LEFT(TEXT(JT3,"jjjj"),2))</f>
        <v>Ma</v>
      </c>
      <c r="JU2" s="22" t="str">
        <f t="shared" ref="JU2" si="245">PROPER(LEFT(TEXT(JU3,"jjjj"),2))</f>
        <v>Me</v>
      </c>
      <c r="JV2" s="22" t="str">
        <f t="shared" ref="JV2" si="246">PROPER(LEFT(TEXT(JV3,"jjjj"),2))</f>
        <v>Je</v>
      </c>
      <c r="JW2" s="22" t="str">
        <f t="shared" ref="JW2" si="247">PROPER(LEFT(TEXT(JW3,"jjjj"),2))</f>
        <v>Ve</v>
      </c>
      <c r="JX2" s="22" t="str">
        <f t="shared" ref="JX2" si="248">PROPER(LEFT(TEXT(JX3,"jjjj"),2))</f>
        <v>Sa</v>
      </c>
      <c r="JY2" s="22" t="str">
        <f t="shared" ref="JY2" si="249">PROPER(LEFT(TEXT(JY3,"jjjj"),2))</f>
        <v>Di</v>
      </c>
      <c r="JZ2" s="22" t="str">
        <f t="shared" ref="JZ2" si="250">PROPER(LEFT(TEXT(JZ3,"jjjj"),2))</f>
        <v>Lu</v>
      </c>
      <c r="KA2" s="22" t="str">
        <f t="shared" ref="KA2" si="251">PROPER(LEFT(TEXT(KA3,"jjjj"),2))</f>
        <v>Ma</v>
      </c>
      <c r="KB2" s="22" t="str">
        <f t="shared" ref="KB2" si="252">PROPER(LEFT(TEXT(KB3,"jjjj"),2))</f>
        <v>Me</v>
      </c>
      <c r="KC2" s="22" t="str">
        <f t="shared" ref="KC2" si="253">PROPER(LEFT(TEXT(KC3,"jjjj"),2))</f>
        <v>Je</v>
      </c>
      <c r="KD2" s="22" t="str">
        <f t="shared" ref="KD2" si="254">PROPER(LEFT(TEXT(KD3,"jjjj"),2))</f>
        <v>Ve</v>
      </c>
      <c r="KE2" s="22" t="str">
        <f t="shared" ref="KE2" si="255">PROPER(LEFT(TEXT(KE3,"jjjj"),2))</f>
        <v>Sa</v>
      </c>
      <c r="KF2" s="22" t="str">
        <f t="shared" ref="KF2" si="256">PROPER(LEFT(TEXT(KF3,"jjjj"),2))</f>
        <v>Di</v>
      </c>
      <c r="KG2" s="22" t="str">
        <f t="shared" ref="KG2" si="257">PROPER(LEFT(TEXT(KG3,"jjjj"),2))</f>
        <v>Lu</v>
      </c>
      <c r="KH2" s="22" t="str">
        <f t="shared" ref="KH2" si="258">PROPER(LEFT(TEXT(KH3,"jjjj"),2))</f>
        <v>Ma</v>
      </c>
      <c r="KI2" s="22" t="str">
        <f t="shared" ref="KI2" si="259">PROPER(LEFT(TEXT(KI3,"jjjj"),2))</f>
        <v>Me</v>
      </c>
      <c r="KJ2" s="22" t="str">
        <f t="shared" ref="KJ2" si="260">PROPER(LEFT(TEXT(KJ3,"jjjj"),2))</f>
        <v>Je</v>
      </c>
      <c r="KK2" s="22" t="str">
        <f t="shared" ref="KK2" si="261">PROPER(LEFT(TEXT(KK3,"jjjj"),2))</f>
        <v>Ve</v>
      </c>
      <c r="KL2" s="22" t="str">
        <f t="shared" ref="KL2" si="262">PROPER(LEFT(TEXT(KL3,"jjjj"),2))</f>
        <v>Sa</v>
      </c>
      <c r="KM2" s="22" t="str">
        <f t="shared" ref="KM2" si="263">PROPER(LEFT(TEXT(KM3,"jjjj"),2))</f>
        <v>Di</v>
      </c>
      <c r="KN2" s="22" t="str">
        <f t="shared" ref="KN2" si="264">PROPER(LEFT(TEXT(KN3,"jjjj"),2))</f>
        <v>Lu</v>
      </c>
      <c r="KO2" s="22" t="str">
        <f t="shared" ref="KO2" si="265">PROPER(LEFT(TEXT(KO3,"jjjj"),2))</f>
        <v>Ma</v>
      </c>
      <c r="KP2" s="22" t="str">
        <f t="shared" ref="KP2" si="266">PROPER(LEFT(TEXT(KP3,"jjjj"),2))</f>
        <v>Me</v>
      </c>
      <c r="KQ2" s="22" t="str">
        <f t="shared" ref="KQ2" si="267">PROPER(LEFT(TEXT(KQ3,"jjjj"),2))</f>
        <v>Je</v>
      </c>
      <c r="KR2" s="22" t="str">
        <f t="shared" ref="KR2" si="268">PROPER(LEFT(TEXT(KR3,"jjjj"),2))</f>
        <v>Ve</v>
      </c>
      <c r="KS2" s="22" t="str">
        <f t="shared" ref="KS2" si="269">PROPER(LEFT(TEXT(KS3,"jjjj"),2))</f>
        <v>Sa</v>
      </c>
      <c r="KT2" s="22" t="str">
        <f t="shared" ref="KT2" si="270">PROPER(LEFT(TEXT(KT3,"jjjj"),2))</f>
        <v>Di</v>
      </c>
      <c r="KU2" s="22" t="str">
        <f t="shared" ref="KU2" si="271">PROPER(LEFT(TEXT(KU3,"jjjj"),2))</f>
        <v>Lu</v>
      </c>
      <c r="KV2" s="22" t="str">
        <f t="shared" ref="KV2" si="272">PROPER(LEFT(TEXT(KV3,"jjjj"),2))</f>
        <v>Ma</v>
      </c>
      <c r="KW2" s="22" t="str">
        <f t="shared" ref="KW2" si="273">PROPER(LEFT(TEXT(KW3,"jjjj"),2))</f>
        <v>Me</v>
      </c>
      <c r="KX2" s="22" t="str">
        <f t="shared" ref="KX2" si="274">PROPER(LEFT(TEXT(KX3,"jjjj"),2))</f>
        <v>Je</v>
      </c>
      <c r="KY2" s="22" t="str">
        <f t="shared" ref="KY2" si="275">PROPER(LEFT(TEXT(KY3,"jjjj"),2))</f>
        <v>Ve</v>
      </c>
      <c r="KZ2" s="22" t="str">
        <f t="shared" ref="KZ2" si="276">PROPER(LEFT(TEXT(KZ3,"jjjj"),2))</f>
        <v>Sa</v>
      </c>
      <c r="LA2" s="22" t="str">
        <f t="shared" ref="LA2" si="277">PROPER(LEFT(TEXT(LA3,"jjjj"),2))</f>
        <v>Di</v>
      </c>
      <c r="LB2" s="22" t="str">
        <f t="shared" ref="LB2" si="278">PROPER(LEFT(TEXT(LB3,"jjjj"),2))</f>
        <v>Lu</v>
      </c>
      <c r="LC2" s="22" t="str">
        <f t="shared" ref="LC2" si="279">PROPER(LEFT(TEXT(LC3,"jjjj"),2))</f>
        <v>Ma</v>
      </c>
      <c r="LD2" s="22" t="str">
        <f t="shared" ref="LD2" si="280">PROPER(LEFT(TEXT(LD3,"jjjj"),2))</f>
        <v>Me</v>
      </c>
      <c r="LE2" s="22" t="str">
        <f t="shared" ref="LE2" si="281">PROPER(LEFT(TEXT(LE3,"jjjj"),2))</f>
        <v>Je</v>
      </c>
      <c r="LF2" s="22" t="str">
        <f t="shared" ref="LF2" si="282">PROPER(LEFT(TEXT(LF3,"jjjj"),2))</f>
        <v>Ve</v>
      </c>
      <c r="LG2" s="22" t="str">
        <f t="shared" ref="LG2" si="283">PROPER(LEFT(TEXT(LG3,"jjjj"),2))</f>
        <v>Sa</v>
      </c>
      <c r="LH2" s="22" t="str">
        <f t="shared" ref="LH2" si="284">PROPER(LEFT(TEXT(LH3,"jjjj"),2))</f>
        <v>Di</v>
      </c>
      <c r="LI2" s="22" t="str">
        <f t="shared" ref="LI2" si="285">PROPER(LEFT(TEXT(LI3,"jjjj"),2))</f>
        <v>Lu</v>
      </c>
      <c r="LJ2" s="22" t="str">
        <f t="shared" ref="LJ2" si="286">PROPER(LEFT(TEXT(LJ3,"jjjj"),2))</f>
        <v>Ma</v>
      </c>
      <c r="LK2" s="22" t="str">
        <f t="shared" ref="LK2" si="287">PROPER(LEFT(TEXT(LK3,"jjjj"),2))</f>
        <v>Me</v>
      </c>
      <c r="LL2" s="22" t="str">
        <f t="shared" ref="LL2" si="288">PROPER(LEFT(TEXT(LL3,"jjjj"),2))</f>
        <v>Je</v>
      </c>
      <c r="LM2" s="22" t="str">
        <f t="shared" ref="LM2" si="289">PROPER(LEFT(TEXT(LM3,"jjjj"),2))</f>
        <v>Ve</v>
      </c>
      <c r="LN2" s="22" t="str">
        <f t="shared" ref="LN2" si="290">PROPER(LEFT(TEXT(LN3,"jjjj"),2))</f>
        <v>Sa</v>
      </c>
      <c r="LO2" s="22" t="str">
        <f t="shared" ref="LO2" si="291">PROPER(LEFT(TEXT(LO3,"jjjj"),2))</f>
        <v>Di</v>
      </c>
      <c r="LP2" s="22" t="str">
        <f t="shared" ref="LP2" si="292">PROPER(LEFT(TEXT(LP3,"jjjj"),2))</f>
        <v>Lu</v>
      </c>
      <c r="LQ2" s="22" t="str">
        <f t="shared" ref="LQ2" si="293">PROPER(LEFT(TEXT(LQ3,"jjjj"),2))</f>
        <v>Ma</v>
      </c>
      <c r="LR2" s="22" t="str">
        <f t="shared" ref="LR2" si="294">PROPER(LEFT(TEXT(LR3,"jjjj"),2))</f>
        <v>Me</v>
      </c>
      <c r="LS2" s="22" t="str">
        <f t="shared" ref="LS2" si="295">PROPER(LEFT(TEXT(LS3,"jjjj"),2))</f>
        <v>Je</v>
      </c>
      <c r="LT2" s="22" t="str">
        <f t="shared" ref="LT2" si="296">PROPER(LEFT(TEXT(LT3,"jjjj"),2))</f>
        <v>Ve</v>
      </c>
      <c r="LU2" s="22" t="str">
        <f t="shared" ref="LU2" si="297">PROPER(LEFT(TEXT(LU3,"jjjj"),2))</f>
        <v>Sa</v>
      </c>
      <c r="LV2" s="22" t="str">
        <f t="shared" ref="LV2" si="298">PROPER(LEFT(TEXT(LV3,"jjjj"),2))</f>
        <v>Di</v>
      </c>
      <c r="LW2" s="22" t="str">
        <f t="shared" ref="LW2" si="299">PROPER(LEFT(TEXT(LW3,"jjjj"),2))</f>
        <v>Lu</v>
      </c>
      <c r="LX2" s="22" t="str">
        <f t="shared" ref="LX2" si="300">PROPER(LEFT(TEXT(LX3,"jjjj"),2))</f>
        <v>Ma</v>
      </c>
      <c r="LY2" s="22" t="str">
        <f t="shared" ref="LY2" si="301">PROPER(LEFT(TEXT(LY3,"jjjj"),2))</f>
        <v>Me</v>
      </c>
      <c r="LZ2" s="22" t="str">
        <f t="shared" ref="LZ2" si="302">PROPER(LEFT(TEXT(LZ3,"jjjj"),2))</f>
        <v>Je</v>
      </c>
      <c r="MA2" s="22" t="str">
        <f t="shared" ref="MA2" si="303">PROPER(LEFT(TEXT(MA3,"jjjj"),2))</f>
        <v>Ve</v>
      </c>
      <c r="MB2" s="22" t="str">
        <f t="shared" ref="MB2" si="304">PROPER(LEFT(TEXT(MB3,"jjjj"),2))</f>
        <v>Sa</v>
      </c>
      <c r="MC2" s="22" t="str">
        <f t="shared" ref="MC2" si="305">PROPER(LEFT(TEXT(MC3,"jjjj"),2))</f>
        <v>Di</v>
      </c>
      <c r="MD2" s="22" t="str">
        <f t="shared" ref="MD2" si="306">PROPER(LEFT(TEXT(MD3,"jjjj"),2))</f>
        <v>Lu</v>
      </c>
      <c r="ME2" s="22" t="str">
        <f t="shared" ref="ME2" si="307">PROPER(LEFT(TEXT(ME3,"jjjj"),2))</f>
        <v>Ma</v>
      </c>
      <c r="MF2" s="22" t="str">
        <f t="shared" ref="MF2" si="308">PROPER(LEFT(TEXT(MF3,"jjjj"),2))</f>
        <v>Me</v>
      </c>
      <c r="MG2" s="22" t="str">
        <f t="shared" ref="MG2" si="309">PROPER(LEFT(TEXT(MG3,"jjjj"),2))</f>
        <v>Je</v>
      </c>
      <c r="MH2" s="22" t="str">
        <f t="shared" ref="MH2" si="310">PROPER(LEFT(TEXT(MH3,"jjjj"),2))</f>
        <v>Ve</v>
      </c>
      <c r="MI2" s="22" t="str">
        <f t="shared" ref="MI2" si="311">PROPER(LEFT(TEXT(MI3,"jjjj"),2))</f>
        <v>Sa</v>
      </c>
      <c r="MJ2" s="22" t="str">
        <f t="shared" ref="MJ2" si="312">PROPER(LEFT(TEXT(MJ3,"jjjj"),2))</f>
        <v>Di</v>
      </c>
      <c r="MK2" s="22" t="str">
        <f t="shared" ref="MK2" si="313">PROPER(LEFT(TEXT(MK3,"jjjj"),2))</f>
        <v>Lu</v>
      </c>
      <c r="ML2" s="22" t="str">
        <f t="shared" ref="ML2" si="314">PROPER(LEFT(TEXT(ML3,"jjjj"),2))</f>
        <v>Ma</v>
      </c>
      <c r="MM2" s="22" t="str">
        <f t="shared" ref="MM2" si="315">PROPER(LEFT(TEXT(MM3,"jjjj"),2))</f>
        <v>Me</v>
      </c>
      <c r="MN2" s="22" t="str">
        <f t="shared" ref="MN2" si="316">PROPER(LEFT(TEXT(MN3,"jjjj"),2))</f>
        <v>Je</v>
      </c>
      <c r="MO2" s="22" t="str">
        <f t="shared" ref="MO2" si="317">PROPER(LEFT(TEXT(MO3,"jjjj"),2))</f>
        <v>Ve</v>
      </c>
      <c r="MP2" s="22" t="str">
        <f t="shared" ref="MP2" si="318">PROPER(LEFT(TEXT(MP3,"jjjj"),2))</f>
        <v>Sa</v>
      </c>
      <c r="MQ2" s="22" t="str">
        <f t="shared" ref="MQ2" si="319">PROPER(LEFT(TEXT(MQ3,"jjjj"),2))</f>
        <v>Di</v>
      </c>
      <c r="MR2" s="22" t="str">
        <f t="shared" ref="MR2" si="320">PROPER(LEFT(TEXT(MR3,"jjjj"),2))</f>
        <v>Lu</v>
      </c>
      <c r="MS2" s="22" t="str">
        <f t="shared" ref="MS2" si="321">PROPER(LEFT(TEXT(MS3,"jjjj"),2))</f>
        <v>Ma</v>
      </c>
      <c r="MT2" s="22" t="str">
        <f t="shared" ref="MT2" si="322">PROPER(LEFT(TEXT(MT3,"jjjj"),2))</f>
        <v>Me</v>
      </c>
      <c r="MU2" s="22" t="str">
        <f t="shared" ref="MU2" si="323">PROPER(LEFT(TEXT(MU3,"jjjj"),2))</f>
        <v>Je</v>
      </c>
      <c r="MV2" s="22" t="str">
        <f t="shared" ref="MV2" si="324">PROPER(LEFT(TEXT(MV3,"jjjj"),2))</f>
        <v>Ve</v>
      </c>
      <c r="MW2" s="22" t="str">
        <f t="shared" ref="MW2" si="325">PROPER(LEFT(TEXT(MW3,"jjjj"),2))</f>
        <v>Sa</v>
      </c>
      <c r="MX2" s="22" t="str">
        <f t="shared" ref="MX2" si="326">PROPER(LEFT(TEXT(MX3,"jjjj"),2))</f>
        <v>Di</v>
      </c>
      <c r="MY2" s="22" t="str">
        <f t="shared" ref="MY2" si="327">PROPER(LEFT(TEXT(MY3,"jjjj"),2))</f>
        <v>Lu</v>
      </c>
      <c r="MZ2" s="22" t="str">
        <f t="shared" ref="MZ2" si="328">PROPER(LEFT(TEXT(MZ3,"jjjj"),2))</f>
        <v>Ma</v>
      </c>
      <c r="NA2" s="22" t="str">
        <f t="shared" ref="NA2" si="329">PROPER(LEFT(TEXT(NA3,"jjjj"),2))</f>
        <v>Me</v>
      </c>
      <c r="NB2" s="22" t="str">
        <f t="shared" ref="NB2" si="330">PROPER(LEFT(TEXT(NB3,"jjjj"),2))</f>
        <v>Je</v>
      </c>
      <c r="NC2" s="22" t="str">
        <f t="shared" ref="NC2" si="331">PROPER(LEFT(TEXT(NC3,"jjjj"),2))</f>
        <v>Ve</v>
      </c>
      <c r="ND2" s="22" t="str">
        <f t="shared" ref="ND2" si="332">PROPER(LEFT(TEXT(ND3,"jjjj"),2))</f>
        <v>Sa</v>
      </c>
      <c r="NE2" s="22" t="str">
        <f t="shared" ref="NE2" si="333">PROPER(LEFT(TEXT(NE3,"jjjj"),2))</f>
        <v>Di</v>
      </c>
      <c r="NF2" s="22" t="str">
        <f t="shared" ref="NF2" si="334">PROPER(LEFT(TEXT(NF3,"jjjj"),2))</f>
        <v>Lu</v>
      </c>
    </row>
    <row r="3" spans="3:370" x14ac:dyDescent="0.25">
      <c r="E3" s="23">
        <f>DATE(ANNEE_CALENDRIER,1,1)</f>
        <v>44927</v>
      </c>
      <c r="F3" s="23">
        <f>E3+1</f>
        <v>44928</v>
      </c>
      <c r="G3" s="23">
        <f t="shared" ref="G3:V3" si="335">F3+1</f>
        <v>44929</v>
      </c>
      <c r="H3" s="23">
        <f t="shared" si="335"/>
        <v>44930</v>
      </c>
      <c r="I3" s="23">
        <f t="shared" si="335"/>
        <v>44931</v>
      </c>
      <c r="J3" s="23">
        <f t="shared" si="335"/>
        <v>44932</v>
      </c>
      <c r="K3" s="23">
        <f t="shared" si="335"/>
        <v>44933</v>
      </c>
      <c r="L3" s="23">
        <f t="shared" si="335"/>
        <v>44934</v>
      </c>
      <c r="M3" s="23">
        <f t="shared" si="335"/>
        <v>44935</v>
      </c>
      <c r="N3" s="23">
        <f t="shared" si="335"/>
        <v>44936</v>
      </c>
      <c r="O3" s="23">
        <f t="shared" si="335"/>
        <v>44937</v>
      </c>
      <c r="P3" s="23">
        <f t="shared" si="335"/>
        <v>44938</v>
      </c>
      <c r="Q3" s="23">
        <f t="shared" si="335"/>
        <v>44939</v>
      </c>
      <c r="R3" s="23">
        <f t="shared" si="335"/>
        <v>44940</v>
      </c>
      <c r="S3" s="23">
        <f t="shared" si="335"/>
        <v>44941</v>
      </c>
      <c r="T3" s="23">
        <f t="shared" si="335"/>
        <v>44942</v>
      </c>
      <c r="U3" s="23">
        <f t="shared" si="335"/>
        <v>44943</v>
      </c>
      <c r="V3" s="23">
        <f t="shared" si="335"/>
        <v>44944</v>
      </c>
      <c r="W3" s="23">
        <f t="shared" ref="W3:AE3" si="336">V3+1</f>
        <v>44945</v>
      </c>
      <c r="X3" s="23">
        <f t="shared" si="336"/>
        <v>44946</v>
      </c>
      <c r="Y3" s="23">
        <f t="shared" si="336"/>
        <v>44947</v>
      </c>
      <c r="Z3" s="23">
        <f t="shared" si="336"/>
        <v>44948</v>
      </c>
      <c r="AA3" s="23">
        <f t="shared" si="336"/>
        <v>44949</v>
      </c>
      <c r="AB3" s="23">
        <f t="shared" si="336"/>
        <v>44950</v>
      </c>
      <c r="AC3" s="23">
        <f t="shared" si="336"/>
        <v>44951</v>
      </c>
      <c r="AD3" s="23">
        <f t="shared" si="336"/>
        <v>44952</v>
      </c>
      <c r="AE3" s="23">
        <f t="shared" si="336"/>
        <v>44953</v>
      </c>
      <c r="AF3" s="23">
        <f t="shared" ref="AF3" si="337">AE3+1</f>
        <v>44954</v>
      </c>
      <c r="AG3" s="23">
        <f t="shared" ref="AG3" si="338">AF3+1</f>
        <v>44955</v>
      </c>
      <c r="AH3" s="23">
        <f t="shared" ref="AH3" si="339">AG3+1</f>
        <v>44956</v>
      </c>
      <c r="AI3" s="23">
        <f t="shared" ref="AI3" si="340">AH3+1</f>
        <v>44957</v>
      </c>
      <c r="AJ3" s="23">
        <f t="shared" ref="AJ3" si="341">AI3+1</f>
        <v>44958</v>
      </c>
      <c r="AK3" s="23">
        <f t="shared" ref="AK3" si="342">AJ3+1</f>
        <v>44959</v>
      </c>
      <c r="AL3" s="23">
        <f t="shared" ref="AL3" si="343">AK3+1</f>
        <v>44960</v>
      </c>
      <c r="AM3" s="23">
        <f t="shared" ref="AM3" si="344">AL3+1</f>
        <v>44961</v>
      </c>
      <c r="AN3" s="23">
        <f t="shared" ref="AN3" si="345">AM3+1</f>
        <v>44962</v>
      </c>
      <c r="AO3" s="23">
        <f t="shared" ref="AO3" si="346">AN3+1</f>
        <v>44963</v>
      </c>
      <c r="AP3" s="23">
        <f t="shared" ref="AP3" si="347">AO3+1</f>
        <v>44964</v>
      </c>
      <c r="AQ3" s="23">
        <f t="shared" ref="AQ3" si="348">AP3+1</f>
        <v>44965</v>
      </c>
      <c r="AR3" s="23">
        <f t="shared" ref="AR3" si="349">AQ3+1</f>
        <v>44966</v>
      </c>
      <c r="AS3" s="23">
        <f t="shared" ref="AS3" si="350">AR3+1</f>
        <v>44967</v>
      </c>
      <c r="AT3" s="23">
        <f t="shared" ref="AT3" si="351">AS3+1</f>
        <v>44968</v>
      </c>
      <c r="AU3" s="23">
        <f t="shared" ref="AU3" si="352">AT3+1</f>
        <v>44969</v>
      </c>
      <c r="AV3" s="23">
        <f t="shared" ref="AV3" si="353">AU3+1</f>
        <v>44970</v>
      </c>
      <c r="AW3" s="23">
        <f t="shared" ref="AW3" si="354">AV3+1</f>
        <v>44971</v>
      </c>
      <c r="AX3" s="23">
        <f t="shared" ref="AX3" si="355">AW3+1</f>
        <v>44972</v>
      </c>
      <c r="AY3" s="23">
        <f t="shared" ref="AY3" si="356">AX3+1</f>
        <v>44973</v>
      </c>
      <c r="AZ3" s="23">
        <f t="shared" ref="AZ3" si="357">AY3+1</f>
        <v>44974</v>
      </c>
      <c r="BA3" s="23">
        <f t="shared" ref="BA3" si="358">AZ3+1</f>
        <v>44975</v>
      </c>
      <c r="BB3" s="23">
        <f t="shared" ref="BB3" si="359">BA3+1</f>
        <v>44976</v>
      </c>
      <c r="BC3" s="23">
        <f t="shared" ref="BC3" si="360">BB3+1</f>
        <v>44977</v>
      </c>
      <c r="BD3" s="23">
        <f t="shared" ref="BD3" si="361">BC3+1</f>
        <v>44978</v>
      </c>
      <c r="BE3" s="23">
        <f t="shared" ref="BE3" si="362">BD3+1</f>
        <v>44979</v>
      </c>
      <c r="BF3" s="23">
        <f t="shared" ref="BF3" si="363">BE3+1</f>
        <v>44980</v>
      </c>
      <c r="BG3" s="23">
        <f t="shared" ref="BG3" si="364">BF3+1</f>
        <v>44981</v>
      </c>
      <c r="BH3" s="23">
        <f t="shared" ref="BH3" si="365">BG3+1</f>
        <v>44982</v>
      </c>
      <c r="BI3" s="23">
        <f t="shared" ref="BI3" si="366">BH3+1</f>
        <v>44983</v>
      </c>
      <c r="BJ3" s="23">
        <f t="shared" ref="BJ3" si="367">BI3+1</f>
        <v>44984</v>
      </c>
      <c r="BK3" s="23">
        <f t="shared" ref="BK3" si="368">BJ3+1</f>
        <v>44985</v>
      </c>
      <c r="BL3" s="23">
        <f>BK3+1</f>
        <v>44986</v>
      </c>
      <c r="BM3" s="23">
        <f t="shared" ref="BM3" si="369">BL3+1</f>
        <v>44987</v>
      </c>
      <c r="BN3" s="23">
        <f t="shared" ref="BN3" si="370">BM3+1</f>
        <v>44988</v>
      </c>
      <c r="BO3" s="23">
        <f t="shared" ref="BO3" si="371">BN3+1</f>
        <v>44989</v>
      </c>
      <c r="BP3" s="23">
        <f t="shared" ref="BP3" si="372">BO3+1</f>
        <v>44990</v>
      </c>
      <c r="BQ3" s="23">
        <f t="shared" ref="BQ3" si="373">BP3+1</f>
        <v>44991</v>
      </c>
      <c r="BR3" s="23">
        <f t="shared" ref="BR3" si="374">BQ3+1</f>
        <v>44992</v>
      </c>
      <c r="BS3" s="23">
        <f t="shared" ref="BS3" si="375">BR3+1</f>
        <v>44993</v>
      </c>
      <c r="BT3" s="23">
        <f t="shared" ref="BT3" si="376">BS3+1</f>
        <v>44994</v>
      </c>
      <c r="BU3" s="23">
        <f t="shared" ref="BU3" si="377">BT3+1</f>
        <v>44995</v>
      </c>
      <c r="BV3" s="23">
        <f t="shared" ref="BV3" si="378">BU3+1</f>
        <v>44996</v>
      </c>
      <c r="BW3" s="23">
        <f t="shared" ref="BW3" si="379">BV3+1</f>
        <v>44997</v>
      </c>
      <c r="BX3" s="23">
        <f t="shared" ref="BX3" si="380">BW3+1</f>
        <v>44998</v>
      </c>
      <c r="BY3" s="23">
        <f t="shared" ref="BY3" si="381">BX3+1</f>
        <v>44999</v>
      </c>
      <c r="BZ3" s="23">
        <f t="shared" ref="BZ3" si="382">BY3+1</f>
        <v>45000</v>
      </c>
      <c r="CA3" s="23">
        <f t="shared" ref="CA3" si="383">BZ3+1</f>
        <v>45001</v>
      </c>
      <c r="CB3" s="23">
        <f t="shared" ref="CB3" si="384">CA3+1</f>
        <v>45002</v>
      </c>
      <c r="CC3" s="23">
        <f t="shared" ref="CC3" si="385">CB3+1</f>
        <v>45003</v>
      </c>
      <c r="CD3" s="23">
        <f t="shared" ref="CD3" si="386">CC3+1</f>
        <v>45004</v>
      </c>
      <c r="CE3" s="23">
        <f t="shared" ref="CE3" si="387">CD3+1</f>
        <v>45005</v>
      </c>
      <c r="CF3" s="23">
        <f t="shared" ref="CF3" si="388">CE3+1</f>
        <v>45006</v>
      </c>
      <c r="CG3" s="23">
        <f t="shared" ref="CG3" si="389">CF3+1</f>
        <v>45007</v>
      </c>
      <c r="CH3" s="23">
        <f t="shared" ref="CH3" si="390">CG3+1</f>
        <v>45008</v>
      </c>
      <c r="CI3" s="23">
        <f t="shared" ref="CI3" si="391">CH3+1</f>
        <v>45009</v>
      </c>
      <c r="CJ3" s="23">
        <f t="shared" ref="CJ3" si="392">CI3+1</f>
        <v>45010</v>
      </c>
      <c r="CK3" s="23">
        <f t="shared" ref="CK3" si="393">CJ3+1</f>
        <v>45011</v>
      </c>
      <c r="CL3" s="23">
        <f t="shared" ref="CL3" si="394">CK3+1</f>
        <v>45012</v>
      </c>
      <c r="CM3" s="23">
        <f t="shared" ref="CM3" si="395">CL3+1</f>
        <v>45013</v>
      </c>
      <c r="CN3" s="23">
        <f t="shared" ref="CN3" si="396">CM3+1</f>
        <v>45014</v>
      </c>
      <c r="CO3" s="23">
        <f t="shared" ref="CO3" si="397">CN3+1</f>
        <v>45015</v>
      </c>
      <c r="CP3" s="23">
        <f t="shared" ref="CP3" si="398">CO3+1</f>
        <v>45016</v>
      </c>
      <c r="CQ3" s="23">
        <f t="shared" ref="CQ3" si="399">CP3+1</f>
        <v>45017</v>
      </c>
      <c r="CR3" s="23">
        <f t="shared" ref="CR3" si="400">CQ3+1</f>
        <v>45018</v>
      </c>
      <c r="CS3" s="23">
        <f t="shared" ref="CS3" si="401">CR3+1</f>
        <v>45019</v>
      </c>
      <c r="CT3" s="23">
        <f t="shared" ref="CT3" si="402">CS3+1</f>
        <v>45020</v>
      </c>
      <c r="CU3" s="23">
        <f t="shared" ref="CU3" si="403">CT3+1</f>
        <v>45021</v>
      </c>
      <c r="CV3" s="23">
        <f t="shared" ref="CV3" si="404">CU3+1</f>
        <v>45022</v>
      </c>
      <c r="CW3" s="23">
        <f t="shared" ref="CW3" si="405">CV3+1</f>
        <v>45023</v>
      </c>
      <c r="CX3" s="23">
        <f t="shared" ref="CX3" si="406">CW3+1</f>
        <v>45024</v>
      </c>
      <c r="CY3" s="23">
        <f t="shared" ref="CY3" si="407">CX3+1</f>
        <v>45025</v>
      </c>
      <c r="CZ3" s="23">
        <f t="shared" ref="CZ3" si="408">CY3+1</f>
        <v>45026</v>
      </c>
      <c r="DA3" s="23">
        <f t="shared" ref="DA3" si="409">CZ3+1</f>
        <v>45027</v>
      </c>
      <c r="DB3" s="23">
        <f t="shared" ref="DB3" si="410">DA3+1</f>
        <v>45028</v>
      </c>
      <c r="DC3" s="23">
        <f t="shared" ref="DC3" si="411">DB3+1</f>
        <v>45029</v>
      </c>
      <c r="DD3" s="23">
        <f t="shared" ref="DD3" si="412">DC3+1</f>
        <v>45030</v>
      </c>
      <c r="DE3" s="23">
        <f t="shared" ref="DE3" si="413">DD3+1</f>
        <v>45031</v>
      </c>
      <c r="DF3" s="23">
        <f t="shared" ref="DF3" si="414">DE3+1</f>
        <v>45032</v>
      </c>
      <c r="DG3" s="23">
        <f t="shared" ref="DG3" si="415">DF3+1</f>
        <v>45033</v>
      </c>
      <c r="DH3" s="23">
        <f t="shared" ref="DH3" si="416">DG3+1</f>
        <v>45034</v>
      </c>
      <c r="DI3" s="23">
        <f t="shared" ref="DI3" si="417">DH3+1</f>
        <v>45035</v>
      </c>
      <c r="DJ3" s="23">
        <f t="shared" ref="DJ3" si="418">DI3+1</f>
        <v>45036</v>
      </c>
      <c r="DK3" s="23">
        <f t="shared" ref="DK3" si="419">DJ3+1</f>
        <v>45037</v>
      </c>
      <c r="DL3" s="23">
        <f t="shared" ref="DL3" si="420">DK3+1</f>
        <v>45038</v>
      </c>
      <c r="DM3" s="23">
        <f t="shared" ref="DM3" si="421">DL3+1</f>
        <v>45039</v>
      </c>
      <c r="DN3" s="23">
        <f t="shared" ref="DN3" si="422">DM3+1</f>
        <v>45040</v>
      </c>
      <c r="DO3" s="23">
        <f t="shared" ref="DO3" si="423">DN3+1</f>
        <v>45041</v>
      </c>
      <c r="DP3" s="23">
        <f t="shared" ref="DP3" si="424">DO3+1</f>
        <v>45042</v>
      </c>
      <c r="DQ3" s="23">
        <f t="shared" ref="DQ3" si="425">DP3+1</f>
        <v>45043</v>
      </c>
      <c r="DR3" s="23">
        <f t="shared" ref="DR3" si="426">DQ3+1</f>
        <v>45044</v>
      </c>
      <c r="DS3" s="23">
        <f t="shared" ref="DS3" si="427">DR3+1</f>
        <v>45045</v>
      </c>
      <c r="DT3" s="23">
        <f t="shared" ref="DT3" si="428">DS3+1</f>
        <v>45046</v>
      </c>
      <c r="DU3" s="23">
        <f t="shared" ref="DU3" si="429">DT3+1</f>
        <v>45047</v>
      </c>
      <c r="DV3" s="23">
        <f t="shared" ref="DV3" si="430">DU3+1</f>
        <v>45048</v>
      </c>
      <c r="DW3" s="23">
        <f t="shared" ref="DW3" si="431">DV3+1</f>
        <v>45049</v>
      </c>
      <c r="DX3" s="23">
        <f t="shared" ref="DX3" si="432">DW3+1</f>
        <v>45050</v>
      </c>
      <c r="DY3" s="23">
        <f t="shared" ref="DY3" si="433">DX3+1</f>
        <v>45051</v>
      </c>
      <c r="DZ3" s="23">
        <f t="shared" ref="DZ3" si="434">DY3+1</f>
        <v>45052</v>
      </c>
      <c r="EA3" s="23">
        <f t="shared" ref="EA3" si="435">DZ3+1</f>
        <v>45053</v>
      </c>
      <c r="EB3" s="23">
        <f t="shared" ref="EB3" si="436">EA3+1</f>
        <v>45054</v>
      </c>
      <c r="EC3" s="23">
        <f t="shared" ref="EC3" si="437">EB3+1</f>
        <v>45055</v>
      </c>
      <c r="ED3" s="23">
        <f t="shared" ref="ED3" si="438">EC3+1</f>
        <v>45056</v>
      </c>
      <c r="EE3" s="23">
        <f t="shared" ref="EE3" si="439">ED3+1</f>
        <v>45057</v>
      </c>
      <c r="EF3" s="23">
        <f t="shared" ref="EF3" si="440">EE3+1</f>
        <v>45058</v>
      </c>
      <c r="EG3" s="23">
        <f t="shared" ref="EG3" si="441">EF3+1</f>
        <v>45059</v>
      </c>
      <c r="EH3" s="23">
        <f t="shared" ref="EH3" si="442">EG3+1</f>
        <v>45060</v>
      </c>
      <c r="EI3" s="23">
        <f t="shared" ref="EI3" si="443">EH3+1</f>
        <v>45061</v>
      </c>
      <c r="EJ3" s="23">
        <f t="shared" ref="EJ3" si="444">EI3+1</f>
        <v>45062</v>
      </c>
      <c r="EK3" s="23">
        <f t="shared" ref="EK3" si="445">EJ3+1</f>
        <v>45063</v>
      </c>
      <c r="EL3" s="23">
        <f t="shared" ref="EL3" si="446">EK3+1</f>
        <v>45064</v>
      </c>
      <c r="EM3" s="23">
        <f t="shared" ref="EM3" si="447">EL3+1</f>
        <v>45065</v>
      </c>
      <c r="EN3" s="23">
        <f t="shared" ref="EN3" si="448">EM3+1</f>
        <v>45066</v>
      </c>
      <c r="EO3" s="23">
        <f t="shared" ref="EO3" si="449">EN3+1</f>
        <v>45067</v>
      </c>
      <c r="EP3" s="23">
        <f t="shared" ref="EP3" si="450">EO3+1</f>
        <v>45068</v>
      </c>
      <c r="EQ3" s="23">
        <f t="shared" ref="EQ3" si="451">EP3+1</f>
        <v>45069</v>
      </c>
      <c r="ER3" s="23">
        <f t="shared" ref="ER3" si="452">EQ3+1</f>
        <v>45070</v>
      </c>
      <c r="ES3" s="23">
        <f t="shared" ref="ES3" si="453">ER3+1</f>
        <v>45071</v>
      </c>
      <c r="ET3" s="23">
        <f t="shared" ref="ET3" si="454">ES3+1</f>
        <v>45072</v>
      </c>
      <c r="EU3" s="23">
        <f t="shared" ref="EU3" si="455">ET3+1</f>
        <v>45073</v>
      </c>
      <c r="EV3" s="23">
        <f t="shared" ref="EV3" si="456">EU3+1</f>
        <v>45074</v>
      </c>
      <c r="EW3" s="23">
        <f t="shared" ref="EW3" si="457">EV3+1</f>
        <v>45075</v>
      </c>
      <c r="EX3" s="23">
        <f t="shared" ref="EX3" si="458">EW3+1</f>
        <v>45076</v>
      </c>
      <c r="EY3" s="23">
        <f t="shared" ref="EY3" si="459">EX3+1</f>
        <v>45077</v>
      </c>
      <c r="EZ3" s="23">
        <f t="shared" ref="EZ3" si="460">EY3+1</f>
        <v>45078</v>
      </c>
      <c r="FA3" s="23">
        <f t="shared" ref="FA3" si="461">EZ3+1</f>
        <v>45079</v>
      </c>
      <c r="FB3" s="23">
        <f t="shared" ref="FB3" si="462">FA3+1</f>
        <v>45080</v>
      </c>
      <c r="FC3" s="23">
        <f t="shared" ref="FC3" si="463">FB3+1</f>
        <v>45081</v>
      </c>
      <c r="FD3" s="23">
        <f t="shared" ref="FD3" si="464">FC3+1</f>
        <v>45082</v>
      </c>
      <c r="FE3" s="23">
        <f t="shared" ref="FE3" si="465">FD3+1</f>
        <v>45083</v>
      </c>
      <c r="FF3" s="23">
        <f t="shared" ref="FF3" si="466">FE3+1</f>
        <v>45084</v>
      </c>
      <c r="FG3" s="23">
        <f t="shared" ref="FG3" si="467">FF3+1</f>
        <v>45085</v>
      </c>
      <c r="FH3" s="23">
        <f t="shared" ref="FH3" si="468">FG3+1</f>
        <v>45086</v>
      </c>
      <c r="FI3" s="23">
        <f t="shared" ref="FI3" si="469">FH3+1</f>
        <v>45087</v>
      </c>
      <c r="FJ3" s="23">
        <f t="shared" ref="FJ3" si="470">FI3+1</f>
        <v>45088</v>
      </c>
      <c r="FK3" s="23">
        <f t="shared" ref="FK3" si="471">FJ3+1</f>
        <v>45089</v>
      </c>
      <c r="FL3" s="23">
        <f t="shared" ref="FL3" si="472">FK3+1</f>
        <v>45090</v>
      </c>
      <c r="FM3" s="23">
        <f t="shared" ref="FM3" si="473">FL3+1</f>
        <v>45091</v>
      </c>
      <c r="FN3" s="23">
        <f t="shared" ref="FN3" si="474">FM3+1</f>
        <v>45092</v>
      </c>
      <c r="FO3" s="23">
        <f t="shared" ref="FO3" si="475">FN3+1</f>
        <v>45093</v>
      </c>
      <c r="FP3" s="23">
        <f t="shared" ref="FP3" si="476">FO3+1</f>
        <v>45094</v>
      </c>
      <c r="FQ3" s="23">
        <f t="shared" ref="FQ3" si="477">FP3+1</f>
        <v>45095</v>
      </c>
      <c r="FR3" s="23">
        <f t="shared" ref="FR3" si="478">FQ3+1</f>
        <v>45096</v>
      </c>
      <c r="FS3" s="23">
        <f t="shared" ref="FS3" si="479">FR3+1</f>
        <v>45097</v>
      </c>
      <c r="FT3" s="23">
        <f t="shared" ref="FT3" si="480">FS3+1</f>
        <v>45098</v>
      </c>
      <c r="FU3" s="23">
        <f t="shared" ref="FU3" si="481">FT3+1</f>
        <v>45099</v>
      </c>
      <c r="FV3" s="23">
        <f t="shared" ref="FV3" si="482">FU3+1</f>
        <v>45100</v>
      </c>
      <c r="FW3" s="23">
        <f t="shared" ref="FW3" si="483">FV3+1</f>
        <v>45101</v>
      </c>
      <c r="FX3" s="23">
        <f t="shared" ref="FX3" si="484">FW3+1</f>
        <v>45102</v>
      </c>
      <c r="FY3" s="23">
        <f t="shared" ref="FY3" si="485">FX3+1</f>
        <v>45103</v>
      </c>
      <c r="FZ3" s="23">
        <f t="shared" ref="FZ3" si="486">FY3+1</f>
        <v>45104</v>
      </c>
      <c r="GA3" s="23">
        <f t="shared" ref="GA3" si="487">FZ3+1</f>
        <v>45105</v>
      </c>
      <c r="GB3" s="23">
        <f t="shared" ref="GB3" si="488">GA3+1</f>
        <v>45106</v>
      </c>
      <c r="GC3" s="23">
        <f t="shared" ref="GC3" si="489">GB3+1</f>
        <v>45107</v>
      </c>
      <c r="GD3" s="23">
        <f t="shared" ref="GD3" si="490">GC3+1</f>
        <v>45108</v>
      </c>
      <c r="GE3" s="23">
        <f t="shared" ref="GE3" si="491">GD3+1</f>
        <v>45109</v>
      </c>
      <c r="GF3" s="23">
        <f t="shared" ref="GF3" si="492">GE3+1</f>
        <v>45110</v>
      </c>
      <c r="GG3" s="23">
        <f t="shared" ref="GG3" si="493">GF3+1</f>
        <v>45111</v>
      </c>
      <c r="GH3" s="23">
        <f t="shared" ref="GH3" si="494">GG3+1</f>
        <v>45112</v>
      </c>
      <c r="GI3" s="23">
        <f t="shared" ref="GI3" si="495">GH3+1</f>
        <v>45113</v>
      </c>
      <c r="GJ3" s="23">
        <f t="shared" ref="GJ3" si="496">GI3+1</f>
        <v>45114</v>
      </c>
      <c r="GK3" s="23">
        <f t="shared" ref="GK3" si="497">GJ3+1</f>
        <v>45115</v>
      </c>
      <c r="GL3" s="23">
        <f t="shared" ref="GL3" si="498">GK3+1</f>
        <v>45116</v>
      </c>
      <c r="GM3" s="23">
        <f t="shared" ref="GM3" si="499">GL3+1</f>
        <v>45117</v>
      </c>
      <c r="GN3" s="23">
        <f t="shared" ref="GN3" si="500">GM3+1</f>
        <v>45118</v>
      </c>
      <c r="GO3" s="23">
        <f t="shared" ref="GO3" si="501">GN3+1</f>
        <v>45119</v>
      </c>
      <c r="GP3" s="23">
        <f t="shared" ref="GP3" si="502">GO3+1</f>
        <v>45120</v>
      </c>
      <c r="GQ3" s="23">
        <f t="shared" ref="GQ3" si="503">GP3+1</f>
        <v>45121</v>
      </c>
      <c r="GR3" s="23">
        <f t="shared" ref="GR3" si="504">GQ3+1</f>
        <v>45122</v>
      </c>
      <c r="GS3" s="23">
        <f t="shared" ref="GS3" si="505">GR3+1</f>
        <v>45123</v>
      </c>
      <c r="GT3" s="23">
        <f t="shared" ref="GT3" si="506">GS3+1</f>
        <v>45124</v>
      </c>
      <c r="GU3" s="23">
        <f t="shared" ref="GU3" si="507">GT3+1</f>
        <v>45125</v>
      </c>
      <c r="GV3" s="23">
        <f t="shared" ref="GV3" si="508">GU3+1</f>
        <v>45126</v>
      </c>
      <c r="GW3" s="23">
        <f t="shared" ref="GW3" si="509">GV3+1</f>
        <v>45127</v>
      </c>
      <c r="GX3" s="23">
        <f t="shared" ref="GX3" si="510">GW3+1</f>
        <v>45128</v>
      </c>
      <c r="GY3" s="23">
        <f t="shared" ref="GY3" si="511">GX3+1</f>
        <v>45129</v>
      </c>
      <c r="GZ3" s="23">
        <f t="shared" ref="GZ3" si="512">GY3+1</f>
        <v>45130</v>
      </c>
      <c r="HA3" s="23">
        <f t="shared" ref="HA3" si="513">GZ3+1</f>
        <v>45131</v>
      </c>
      <c r="HB3" s="23">
        <f t="shared" ref="HB3" si="514">HA3+1</f>
        <v>45132</v>
      </c>
      <c r="HC3" s="23">
        <f t="shared" ref="HC3" si="515">HB3+1</f>
        <v>45133</v>
      </c>
      <c r="HD3" s="23">
        <f t="shared" ref="HD3" si="516">HC3+1</f>
        <v>45134</v>
      </c>
      <c r="HE3" s="23">
        <f t="shared" ref="HE3" si="517">HD3+1</f>
        <v>45135</v>
      </c>
      <c r="HF3" s="23">
        <f t="shared" ref="HF3" si="518">HE3+1</f>
        <v>45136</v>
      </c>
      <c r="HG3" s="23">
        <f t="shared" ref="HG3" si="519">HF3+1</f>
        <v>45137</v>
      </c>
      <c r="HH3" s="23">
        <f t="shared" ref="HH3" si="520">HG3+1</f>
        <v>45138</v>
      </c>
      <c r="HI3" s="23">
        <f t="shared" ref="HI3" si="521">HH3+1</f>
        <v>45139</v>
      </c>
      <c r="HJ3" s="23">
        <f t="shared" ref="HJ3" si="522">HI3+1</f>
        <v>45140</v>
      </c>
      <c r="HK3" s="23">
        <f t="shared" ref="HK3" si="523">HJ3+1</f>
        <v>45141</v>
      </c>
      <c r="HL3" s="23">
        <f t="shared" ref="HL3" si="524">HK3+1</f>
        <v>45142</v>
      </c>
      <c r="HM3" s="23">
        <f t="shared" ref="HM3" si="525">HL3+1</f>
        <v>45143</v>
      </c>
      <c r="HN3" s="23">
        <f t="shared" ref="HN3" si="526">HM3+1</f>
        <v>45144</v>
      </c>
      <c r="HO3" s="23">
        <f t="shared" ref="HO3" si="527">HN3+1</f>
        <v>45145</v>
      </c>
      <c r="HP3" s="23">
        <f t="shared" ref="HP3" si="528">HO3+1</f>
        <v>45146</v>
      </c>
      <c r="HQ3" s="23">
        <f t="shared" ref="HQ3" si="529">HP3+1</f>
        <v>45147</v>
      </c>
      <c r="HR3" s="23">
        <f t="shared" ref="HR3" si="530">HQ3+1</f>
        <v>45148</v>
      </c>
      <c r="HS3" s="23">
        <f t="shared" ref="HS3" si="531">HR3+1</f>
        <v>45149</v>
      </c>
      <c r="HT3" s="23">
        <f t="shared" ref="HT3" si="532">HS3+1</f>
        <v>45150</v>
      </c>
      <c r="HU3" s="23">
        <f t="shared" ref="HU3" si="533">HT3+1</f>
        <v>45151</v>
      </c>
      <c r="HV3" s="23">
        <f t="shared" ref="HV3" si="534">HU3+1</f>
        <v>45152</v>
      </c>
      <c r="HW3" s="23">
        <f t="shared" ref="HW3" si="535">HV3+1</f>
        <v>45153</v>
      </c>
      <c r="HX3" s="23">
        <f t="shared" ref="HX3" si="536">HW3+1</f>
        <v>45154</v>
      </c>
      <c r="HY3" s="23">
        <f t="shared" ref="HY3" si="537">HX3+1</f>
        <v>45155</v>
      </c>
      <c r="HZ3" s="23">
        <f t="shared" ref="HZ3" si="538">HY3+1</f>
        <v>45156</v>
      </c>
      <c r="IA3" s="23">
        <f t="shared" ref="IA3" si="539">HZ3+1</f>
        <v>45157</v>
      </c>
      <c r="IB3" s="23">
        <f t="shared" ref="IB3" si="540">IA3+1</f>
        <v>45158</v>
      </c>
      <c r="IC3" s="23">
        <f t="shared" ref="IC3" si="541">IB3+1</f>
        <v>45159</v>
      </c>
      <c r="ID3" s="23">
        <f t="shared" ref="ID3" si="542">IC3+1</f>
        <v>45160</v>
      </c>
      <c r="IE3" s="23">
        <f t="shared" ref="IE3" si="543">ID3+1</f>
        <v>45161</v>
      </c>
      <c r="IF3" s="23">
        <f t="shared" ref="IF3" si="544">IE3+1</f>
        <v>45162</v>
      </c>
      <c r="IG3" s="23">
        <f t="shared" ref="IG3" si="545">IF3+1</f>
        <v>45163</v>
      </c>
      <c r="IH3" s="23">
        <f t="shared" ref="IH3" si="546">IG3+1</f>
        <v>45164</v>
      </c>
      <c r="II3" s="23">
        <f t="shared" ref="II3" si="547">IH3+1</f>
        <v>45165</v>
      </c>
      <c r="IJ3" s="23">
        <f t="shared" ref="IJ3" si="548">II3+1</f>
        <v>45166</v>
      </c>
      <c r="IK3" s="23">
        <f t="shared" ref="IK3" si="549">IJ3+1</f>
        <v>45167</v>
      </c>
      <c r="IL3" s="23">
        <f t="shared" ref="IL3" si="550">IK3+1</f>
        <v>45168</v>
      </c>
      <c r="IM3" s="23">
        <f t="shared" ref="IM3" si="551">IL3+1</f>
        <v>45169</v>
      </c>
      <c r="IN3" s="23">
        <f t="shared" ref="IN3" si="552">IM3+1</f>
        <v>45170</v>
      </c>
      <c r="IO3" s="23">
        <f t="shared" ref="IO3" si="553">IN3+1</f>
        <v>45171</v>
      </c>
      <c r="IP3" s="23">
        <f t="shared" ref="IP3" si="554">IO3+1</f>
        <v>45172</v>
      </c>
      <c r="IQ3" s="23">
        <f t="shared" ref="IQ3" si="555">IP3+1</f>
        <v>45173</v>
      </c>
      <c r="IR3" s="23">
        <f t="shared" ref="IR3" si="556">IQ3+1</f>
        <v>45174</v>
      </c>
      <c r="IS3" s="23">
        <f t="shared" ref="IS3" si="557">IR3+1</f>
        <v>45175</v>
      </c>
      <c r="IT3" s="23">
        <f t="shared" ref="IT3" si="558">IS3+1</f>
        <v>45176</v>
      </c>
      <c r="IU3" s="23">
        <f t="shared" ref="IU3" si="559">IT3+1</f>
        <v>45177</v>
      </c>
      <c r="IV3" s="23">
        <f t="shared" ref="IV3" si="560">IU3+1</f>
        <v>45178</v>
      </c>
      <c r="IW3" s="23">
        <f t="shared" ref="IW3" si="561">IV3+1</f>
        <v>45179</v>
      </c>
      <c r="IX3" s="23">
        <f t="shared" ref="IX3" si="562">IW3+1</f>
        <v>45180</v>
      </c>
      <c r="IY3" s="23">
        <f t="shared" ref="IY3" si="563">IX3+1</f>
        <v>45181</v>
      </c>
      <c r="IZ3" s="23">
        <f t="shared" ref="IZ3" si="564">IY3+1</f>
        <v>45182</v>
      </c>
      <c r="JA3" s="23">
        <f t="shared" ref="JA3" si="565">IZ3+1</f>
        <v>45183</v>
      </c>
      <c r="JB3" s="23">
        <f t="shared" ref="JB3" si="566">JA3+1</f>
        <v>45184</v>
      </c>
      <c r="JC3" s="23">
        <f t="shared" ref="JC3" si="567">JB3+1</f>
        <v>45185</v>
      </c>
      <c r="JD3" s="23">
        <f t="shared" ref="JD3" si="568">JC3+1</f>
        <v>45186</v>
      </c>
      <c r="JE3" s="23">
        <f t="shared" ref="JE3" si="569">JD3+1</f>
        <v>45187</v>
      </c>
      <c r="JF3" s="23">
        <f t="shared" ref="JF3" si="570">JE3+1</f>
        <v>45188</v>
      </c>
      <c r="JG3" s="23">
        <f t="shared" ref="JG3" si="571">JF3+1</f>
        <v>45189</v>
      </c>
      <c r="JH3" s="23">
        <f t="shared" ref="JH3" si="572">JG3+1</f>
        <v>45190</v>
      </c>
      <c r="JI3" s="23">
        <f t="shared" ref="JI3" si="573">JH3+1</f>
        <v>45191</v>
      </c>
      <c r="JJ3" s="23">
        <f t="shared" ref="JJ3" si="574">JI3+1</f>
        <v>45192</v>
      </c>
      <c r="JK3" s="23">
        <f t="shared" ref="JK3" si="575">JJ3+1</f>
        <v>45193</v>
      </c>
      <c r="JL3" s="23">
        <f t="shared" ref="JL3" si="576">JK3+1</f>
        <v>45194</v>
      </c>
      <c r="JM3" s="23">
        <f t="shared" ref="JM3" si="577">JL3+1</f>
        <v>45195</v>
      </c>
      <c r="JN3" s="23">
        <f t="shared" ref="JN3" si="578">JM3+1</f>
        <v>45196</v>
      </c>
      <c r="JO3" s="23">
        <f t="shared" ref="JO3" si="579">JN3+1</f>
        <v>45197</v>
      </c>
      <c r="JP3" s="23">
        <f t="shared" ref="JP3" si="580">JO3+1</f>
        <v>45198</v>
      </c>
      <c r="JQ3" s="23">
        <f t="shared" ref="JQ3" si="581">JP3+1</f>
        <v>45199</v>
      </c>
      <c r="JR3" s="23">
        <f t="shared" ref="JR3" si="582">JQ3+1</f>
        <v>45200</v>
      </c>
      <c r="JS3" s="23">
        <f t="shared" ref="JS3" si="583">JR3+1</f>
        <v>45201</v>
      </c>
      <c r="JT3" s="23">
        <f t="shared" ref="JT3" si="584">JS3+1</f>
        <v>45202</v>
      </c>
      <c r="JU3" s="23">
        <f t="shared" ref="JU3" si="585">JT3+1</f>
        <v>45203</v>
      </c>
      <c r="JV3" s="23">
        <f t="shared" ref="JV3" si="586">JU3+1</f>
        <v>45204</v>
      </c>
      <c r="JW3" s="23">
        <f t="shared" ref="JW3" si="587">JV3+1</f>
        <v>45205</v>
      </c>
      <c r="JX3" s="23">
        <f t="shared" ref="JX3" si="588">JW3+1</f>
        <v>45206</v>
      </c>
      <c r="JY3" s="23">
        <f t="shared" ref="JY3" si="589">JX3+1</f>
        <v>45207</v>
      </c>
      <c r="JZ3" s="23">
        <f t="shared" ref="JZ3" si="590">JY3+1</f>
        <v>45208</v>
      </c>
      <c r="KA3" s="23">
        <f t="shared" ref="KA3" si="591">JZ3+1</f>
        <v>45209</v>
      </c>
      <c r="KB3" s="23">
        <f t="shared" ref="KB3" si="592">KA3+1</f>
        <v>45210</v>
      </c>
      <c r="KC3" s="23">
        <f t="shared" ref="KC3" si="593">KB3+1</f>
        <v>45211</v>
      </c>
      <c r="KD3" s="23">
        <f t="shared" ref="KD3" si="594">KC3+1</f>
        <v>45212</v>
      </c>
      <c r="KE3" s="23">
        <f t="shared" ref="KE3" si="595">KD3+1</f>
        <v>45213</v>
      </c>
      <c r="KF3" s="23">
        <f t="shared" ref="KF3" si="596">KE3+1</f>
        <v>45214</v>
      </c>
      <c r="KG3" s="23">
        <f t="shared" ref="KG3" si="597">KF3+1</f>
        <v>45215</v>
      </c>
      <c r="KH3" s="23">
        <f t="shared" ref="KH3" si="598">KG3+1</f>
        <v>45216</v>
      </c>
      <c r="KI3" s="23">
        <f t="shared" ref="KI3" si="599">KH3+1</f>
        <v>45217</v>
      </c>
      <c r="KJ3" s="23">
        <f t="shared" ref="KJ3" si="600">KI3+1</f>
        <v>45218</v>
      </c>
      <c r="KK3" s="23">
        <f t="shared" ref="KK3" si="601">KJ3+1</f>
        <v>45219</v>
      </c>
      <c r="KL3" s="23">
        <f t="shared" ref="KL3" si="602">KK3+1</f>
        <v>45220</v>
      </c>
      <c r="KM3" s="23">
        <f t="shared" ref="KM3" si="603">KL3+1</f>
        <v>45221</v>
      </c>
      <c r="KN3" s="23">
        <f t="shared" ref="KN3" si="604">KM3+1</f>
        <v>45222</v>
      </c>
      <c r="KO3" s="23">
        <f t="shared" ref="KO3" si="605">KN3+1</f>
        <v>45223</v>
      </c>
      <c r="KP3" s="23">
        <f t="shared" ref="KP3" si="606">KO3+1</f>
        <v>45224</v>
      </c>
      <c r="KQ3" s="23">
        <f t="shared" ref="KQ3" si="607">KP3+1</f>
        <v>45225</v>
      </c>
      <c r="KR3" s="23">
        <f t="shared" ref="KR3" si="608">KQ3+1</f>
        <v>45226</v>
      </c>
      <c r="KS3" s="23">
        <f t="shared" ref="KS3" si="609">KR3+1</f>
        <v>45227</v>
      </c>
      <c r="KT3" s="23">
        <f t="shared" ref="KT3" si="610">KS3+1</f>
        <v>45228</v>
      </c>
      <c r="KU3" s="23">
        <f t="shared" ref="KU3" si="611">KT3+1</f>
        <v>45229</v>
      </c>
      <c r="KV3" s="23">
        <f t="shared" ref="KV3" si="612">KU3+1</f>
        <v>45230</v>
      </c>
      <c r="KW3" s="23">
        <f t="shared" ref="KW3" si="613">KV3+1</f>
        <v>45231</v>
      </c>
      <c r="KX3" s="23">
        <f t="shared" ref="KX3" si="614">KW3+1</f>
        <v>45232</v>
      </c>
      <c r="KY3" s="23">
        <f t="shared" ref="KY3" si="615">KX3+1</f>
        <v>45233</v>
      </c>
      <c r="KZ3" s="23">
        <f t="shared" ref="KZ3" si="616">KY3+1</f>
        <v>45234</v>
      </c>
      <c r="LA3" s="23">
        <f t="shared" ref="LA3" si="617">KZ3+1</f>
        <v>45235</v>
      </c>
      <c r="LB3" s="23">
        <f t="shared" ref="LB3" si="618">LA3+1</f>
        <v>45236</v>
      </c>
      <c r="LC3" s="23">
        <f t="shared" ref="LC3" si="619">LB3+1</f>
        <v>45237</v>
      </c>
      <c r="LD3" s="23">
        <f t="shared" ref="LD3" si="620">LC3+1</f>
        <v>45238</v>
      </c>
      <c r="LE3" s="23">
        <f t="shared" ref="LE3" si="621">LD3+1</f>
        <v>45239</v>
      </c>
      <c r="LF3" s="23">
        <f t="shared" ref="LF3" si="622">LE3+1</f>
        <v>45240</v>
      </c>
      <c r="LG3" s="23">
        <f t="shared" ref="LG3" si="623">LF3+1</f>
        <v>45241</v>
      </c>
      <c r="LH3" s="23">
        <f t="shared" ref="LH3" si="624">LG3+1</f>
        <v>45242</v>
      </c>
      <c r="LI3" s="23">
        <f t="shared" ref="LI3" si="625">LH3+1</f>
        <v>45243</v>
      </c>
      <c r="LJ3" s="23">
        <f t="shared" ref="LJ3" si="626">LI3+1</f>
        <v>45244</v>
      </c>
      <c r="LK3" s="23">
        <f t="shared" ref="LK3" si="627">LJ3+1</f>
        <v>45245</v>
      </c>
      <c r="LL3" s="23">
        <f t="shared" ref="LL3" si="628">LK3+1</f>
        <v>45246</v>
      </c>
      <c r="LM3" s="23">
        <f t="shared" ref="LM3" si="629">LL3+1</f>
        <v>45247</v>
      </c>
      <c r="LN3" s="23">
        <f t="shared" ref="LN3" si="630">LM3+1</f>
        <v>45248</v>
      </c>
      <c r="LO3" s="23">
        <f t="shared" ref="LO3" si="631">LN3+1</f>
        <v>45249</v>
      </c>
      <c r="LP3" s="23">
        <f t="shared" ref="LP3" si="632">LO3+1</f>
        <v>45250</v>
      </c>
      <c r="LQ3" s="23">
        <f t="shared" ref="LQ3" si="633">LP3+1</f>
        <v>45251</v>
      </c>
      <c r="LR3" s="23">
        <f t="shared" ref="LR3" si="634">LQ3+1</f>
        <v>45252</v>
      </c>
      <c r="LS3" s="23">
        <f t="shared" ref="LS3" si="635">LR3+1</f>
        <v>45253</v>
      </c>
      <c r="LT3" s="23">
        <f t="shared" ref="LT3" si="636">LS3+1</f>
        <v>45254</v>
      </c>
      <c r="LU3" s="23">
        <f t="shared" ref="LU3" si="637">LT3+1</f>
        <v>45255</v>
      </c>
      <c r="LV3" s="23">
        <f t="shared" ref="LV3" si="638">LU3+1</f>
        <v>45256</v>
      </c>
      <c r="LW3" s="23">
        <f t="shared" ref="LW3" si="639">LV3+1</f>
        <v>45257</v>
      </c>
      <c r="LX3" s="23">
        <f t="shared" ref="LX3" si="640">LW3+1</f>
        <v>45258</v>
      </c>
      <c r="LY3" s="23">
        <f t="shared" ref="LY3" si="641">LX3+1</f>
        <v>45259</v>
      </c>
      <c r="LZ3" s="23">
        <f t="shared" ref="LZ3" si="642">LY3+1</f>
        <v>45260</v>
      </c>
      <c r="MA3" s="23">
        <f t="shared" ref="MA3" si="643">LZ3+1</f>
        <v>45261</v>
      </c>
      <c r="MB3" s="23">
        <f t="shared" ref="MB3" si="644">MA3+1</f>
        <v>45262</v>
      </c>
      <c r="MC3" s="23">
        <f t="shared" ref="MC3" si="645">MB3+1</f>
        <v>45263</v>
      </c>
      <c r="MD3" s="23">
        <f t="shared" ref="MD3" si="646">MC3+1</f>
        <v>45264</v>
      </c>
      <c r="ME3" s="23">
        <f t="shared" ref="ME3" si="647">MD3+1</f>
        <v>45265</v>
      </c>
      <c r="MF3" s="23">
        <f t="shared" ref="MF3" si="648">ME3+1</f>
        <v>45266</v>
      </c>
      <c r="MG3" s="23">
        <f t="shared" ref="MG3" si="649">MF3+1</f>
        <v>45267</v>
      </c>
      <c r="MH3" s="23">
        <f t="shared" ref="MH3" si="650">MG3+1</f>
        <v>45268</v>
      </c>
      <c r="MI3" s="23">
        <f t="shared" ref="MI3" si="651">MH3+1</f>
        <v>45269</v>
      </c>
      <c r="MJ3" s="23">
        <f t="shared" ref="MJ3" si="652">MI3+1</f>
        <v>45270</v>
      </c>
      <c r="MK3" s="23">
        <f t="shared" ref="MK3" si="653">MJ3+1</f>
        <v>45271</v>
      </c>
      <c r="ML3" s="23">
        <f t="shared" ref="ML3" si="654">MK3+1</f>
        <v>45272</v>
      </c>
      <c r="MM3" s="23">
        <f t="shared" ref="MM3" si="655">ML3+1</f>
        <v>45273</v>
      </c>
      <c r="MN3" s="23">
        <f t="shared" ref="MN3" si="656">MM3+1</f>
        <v>45274</v>
      </c>
      <c r="MO3" s="23">
        <f t="shared" ref="MO3" si="657">MN3+1</f>
        <v>45275</v>
      </c>
      <c r="MP3" s="23">
        <f t="shared" ref="MP3" si="658">MO3+1</f>
        <v>45276</v>
      </c>
      <c r="MQ3" s="23">
        <f t="shared" ref="MQ3" si="659">MP3+1</f>
        <v>45277</v>
      </c>
      <c r="MR3" s="23">
        <f t="shared" ref="MR3" si="660">MQ3+1</f>
        <v>45278</v>
      </c>
      <c r="MS3" s="23">
        <f t="shared" ref="MS3" si="661">MR3+1</f>
        <v>45279</v>
      </c>
      <c r="MT3" s="23">
        <f t="shared" ref="MT3" si="662">MS3+1</f>
        <v>45280</v>
      </c>
      <c r="MU3" s="23">
        <f t="shared" ref="MU3" si="663">MT3+1</f>
        <v>45281</v>
      </c>
      <c r="MV3" s="23">
        <f t="shared" ref="MV3" si="664">MU3+1</f>
        <v>45282</v>
      </c>
      <c r="MW3" s="23">
        <f t="shared" ref="MW3" si="665">MV3+1</f>
        <v>45283</v>
      </c>
      <c r="MX3" s="23">
        <f t="shared" ref="MX3" si="666">MW3+1</f>
        <v>45284</v>
      </c>
      <c r="MY3" s="23">
        <f t="shared" ref="MY3" si="667">MX3+1</f>
        <v>45285</v>
      </c>
      <c r="MZ3" s="23">
        <f t="shared" ref="MZ3" si="668">MY3+1</f>
        <v>45286</v>
      </c>
      <c r="NA3" s="23">
        <f t="shared" ref="NA3" si="669">MZ3+1</f>
        <v>45287</v>
      </c>
      <c r="NB3" s="23">
        <f t="shared" ref="NB3" si="670">NA3+1</f>
        <v>45288</v>
      </c>
      <c r="NC3" s="23">
        <f t="shared" ref="NC3" si="671">NB3+1</f>
        <v>45289</v>
      </c>
      <c r="ND3" s="23">
        <f t="shared" ref="ND3" si="672">NC3+1</f>
        <v>45290</v>
      </c>
      <c r="NE3" s="23">
        <f t="shared" ref="NE3" si="673">ND3+1</f>
        <v>45291</v>
      </c>
      <c r="NF3" s="23">
        <f t="shared" ref="NF3" si="674">NE3+1</f>
        <v>45292</v>
      </c>
    </row>
    <row r="4" spans="3:370" x14ac:dyDescent="0.25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</row>
    <row r="5" spans="3:370" x14ac:dyDescent="0.25">
      <c r="C5" s="11" t="s">
        <v>12</v>
      </c>
      <c r="D5" s="11"/>
      <c r="E5" s="24"/>
      <c r="F5" s="24" t="s">
        <v>44</v>
      </c>
      <c r="G5" s="24"/>
      <c r="H5" s="24" t="s">
        <v>0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 t="s">
        <v>44</v>
      </c>
      <c r="AK5" s="24" t="s">
        <v>44</v>
      </c>
      <c r="AL5" s="24" t="s">
        <v>44</v>
      </c>
      <c r="AM5" s="24"/>
      <c r="AN5" s="24"/>
      <c r="AO5" s="24" t="s">
        <v>44</v>
      </c>
      <c r="AP5" s="24" t="s">
        <v>44</v>
      </c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4"/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4"/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4"/>
      <c r="LZ5" s="24"/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 t="s">
        <v>44</v>
      </c>
      <c r="MS5" s="24" t="s">
        <v>44</v>
      </c>
      <c r="MT5" s="24" t="s">
        <v>44</v>
      </c>
      <c r="MU5" s="24" t="s">
        <v>44</v>
      </c>
      <c r="MV5" s="24" t="s">
        <v>44</v>
      </c>
      <c r="MW5" s="24"/>
      <c r="MX5" s="24"/>
      <c r="MY5" s="24"/>
      <c r="MZ5" s="24"/>
      <c r="NA5" s="24"/>
      <c r="NB5" s="24"/>
      <c r="NC5" s="24"/>
      <c r="ND5" s="24"/>
      <c r="NE5" s="24"/>
      <c r="NF5" s="24"/>
    </row>
    <row r="6" spans="3:370" x14ac:dyDescent="0.25">
      <c r="C6" s="11" t="s">
        <v>13</v>
      </c>
      <c r="D6" s="11"/>
      <c r="E6" s="24"/>
      <c r="F6" s="24"/>
      <c r="G6" s="24" t="s">
        <v>45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</row>
    <row r="7" spans="3:370" x14ac:dyDescent="0.25">
      <c r="C7" s="11" t="s">
        <v>14</v>
      </c>
      <c r="D7" s="11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 t="s">
        <v>44</v>
      </c>
      <c r="MS7" s="24" t="s">
        <v>44</v>
      </c>
      <c r="MT7" s="24" t="s">
        <v>44</v>
      </c>
      <c r="MU7" s="24" t="s">
        <v>44</v>
      </c>
      <c r="MV7" s="24" t="s">
        <v>44</v>
      </c>
      <c r="MW7" s="24"/>
      <c r="MX7" s="24"/>
      <c r="MY7" s="24"/>
      <c r="MZ7" s="24"/>
      <c r="NA7" s="24"/>
      <c r="NB7" s="24"/>
      <c r="NC7" s="24"/>
      <c r="ND7" s="24"/>
      <c r="NE7" s="24"/>
      <c r="NF7" s="24"/>
    </row>
    <row r="8" spans="3:370" x14ac:dyDescent="0.25">
      <c r="C8" s="11" t="s">
        <v>15</v>
      </c>
      <c r="D8" s="11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24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4"/>
      <c r="JP8" s="24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24"/>
      <c r="KU8" s="24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24"/>
      <c r="LO8" s="24"/>
      <c r="LP8" s="24"/>
      <c r="LQ8" s="24"/>
      <c r="LR8" s="24"/>
      <c r="LS8" s="24"/>
      <c r="LT8" s="24"/>
      <c r="LU8" s="24"/>
      <c r="LV8" s="24"/>
      <c r="LW8" s="24"/>
      <c r="LX8" s="24"/>
      <c r="LY8" s="24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24"/>
      <c r="MT8" s="24"/>
      <c r="MU8" s="24"/>
      <c r="MV8" s="24"/>
      <c r="MW8" s="24"/>
      <c r="MX8" s="24"/>
      <c r="MY8" s="24"/>
      <c r="MZ8" s="24"/>
      <c r="NA8" s="24"/>
      <c r="NB8" s="24"/>
      <c r="NC8" s="24"/>
      <c r="ND8" s="24"/>
      <c r="NE8" s="24"/>
      <c r="NF8" s="24"/>
    </row>
    <row r="9" spans="3:370" x14ac:dyDescent="0.25">
      <c r="C9" s="11" t="s">
        <v>16</v>
      </c>
      <c r="D9" s="11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 t="s">
        <v>44</v>
      </c>
      <c r="Y9" s="24"/>
      <c r="Z9" s="24"/>
      <c r="AA9" s="24" t="s">
        <v>44</v>
      </c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4"/>
      <c r="JS9" s="24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4"/>
      <c r="KX9" s="24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4"/>
      <c r="MB9" s="24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 t="s">
        <v>44</v>
      </c>
      <c r="MS9" s="24" t="s">
        <v>44</v>
      </c>
      <c r="MT9" s="24" t="s">
        <v>44</v>
      </c>
      <c r="MU9" s="24" t="s">
        <v>44</v>
      </c>
      <c r="MV9" s="24" t="s">
        <v>44</v>
      </c>
      <c r="MW9" s="24"/>
      <c r="MX9" s="24"/>
      <c r="MY9" s="24"/>
      <c r="MZ9" s="24"/>
      <c r="NA9" s="24"/>
      <c r="NB9" s="24"/>
      <c r="NC9" s="24"/>
      <c r="ND9" s="24"/>
      <c r="NE9" s="24"/>
      <c r="NF9" s="24"/>
    </row>
    <row r="10" spans="3:370" x14ac:dyDescent="0.25">
      <c r="C10" s="11" t="s">
        <v>17</v>
      </c>
      <c r="D10" s="11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 t="s">
        <v>45</v>
      </c>
      <c r="AP10" s="24" t="s">
        <v>45</v>
      </c>
      <c r="AQ10" s="24" t="s">
        <v>45</v>
      </c>
      <c r="AR10" s="24" t="s">
        <v>45</v>
      </c>
      <c r="AS10" s="24" t="s">
        <v>45</v>
      </c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 t="s">
        <v>44</v>
      </c>
      <c r="EJ10" s="24" t="s">
        <v>44</v>
      </c>
      <c r="EK10" s="24" t="s">
        <v>44</v>
      </c>
      <c r="EL10" s="24"/>
      <c r="EM10" s="24" t="s">
        <v>44</v>
      </c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4"/>
    </row>
    <row r="11" spans="3:370" x14ac:dyDescent="0.25">
      <c r="C11" s="11" t="s">
        <v>18</v>
      </c>
      <c r="D11" s="11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 t="s">
        <v>44</v>
      </c>
      <c r="MS11" s="24" t="s">
        <v>44</v>
      </c>
      <c r="MT11" s="24" t="s">
        <v>44</v>
      </c>
      <c r="MU11" s="24" t="s">
        <v>44</v>
      </c>
      <c r="MV11" s="24" t="s">
        <v>44</v>
      </c>
      <c r="MW11" s="24"/>
      <c r="MX11" s="24"/>
      <c r="MY11" s="24"/>
      <c r="MZ11" s="24"/>
      <c r="NA11" s="24"/>
      <c r="NB11" s="24"/>
      <c r="NC11" s="24"/>
      <c r="ND11" s="24"/>
      <c r="NE11" s="24"/>
      <c r="NF11" s="24"/>
    </row>
    <row r="12" spans="3:370" x14ac:dyDescent="0.25">
      <c r="C12" s="11" t="s">
        <v>19</v>
      </c>
      <c r="D12" s="11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4"/>
      <c r="JS12" s="24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4"/>
      <c r="KX12" s="24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4"/>
      <c r="MB12" s="24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4"/>
    </row>
    <row r="13" spans="3:370" x14ac:dyDescent="0.25">
      <c r="C13" s="11" t="s">
        <v>20</v>
      </c>
      <c r="D13" s="11"/>
      <c r="E13" s="24"/>
      <c r="F13" s="24"/>
      <c r="G13" s="24"/>
      <c r="H13" s="24"/>
      <c r="I13" s="24"/>
      <c r="J13" s="24"/>
      <c r="K13" s="24"/>
      <c r="L13" s="24"/>
      <c r="M13" s="24" t="s">
        <v>44</v>
      </c>
      <c r="N13" s="24" t="s">
        <v>44</v>
      </c>
      <c r="O13" s="24" t="s">
        <v>44</v>
      </c>
      <c r="P13" s="24" t="s">
        <v>44</v>
      </c>
      <c r="Q13" s="24" t="s">
        <v>44</v>
      </c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 t="s">
        <v>44</v>
      </c>
      <c r="MS13" s="24" t="s">
        <v>44</v>
      </c>
      <c r="MT13" s="24" t="s">
        <v>44</v>
      </c>
      <c r="MU13" s="24" t="s">
        <v>44</v>
      </c>
      <c r="MV13" s="24" t="s">
        <v>44</v>
      </c>
      <c r="MW13" s="24"/>
      <c r="MX13" s="24"/>
      <c r="MY13" s="24"/>
      <c r="MZ13" s="24"/>
      <c r="NA13" s="24"/>
      <c r="NB13" s="24"/>
      <c r="NC13" s="24"/>
      <c r="ND13" s="24"/>
      <c r="NE13" s="24"/>
      <c r="NF13" s="24"/>
    </row>
    <row r="14" spans="3:370" x14ac:dyDescent="0.25">
      <c r="C14" s="11" t="s">
        <v>21</v>
      </c>
      <c r="D14" s="11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4"/>
    </row>
    <row r="15" spans="3:370" x14ac:dyDescent="0.25">
      <c r="C15" s="11" t="s">
        <v>22</v>
      </c>
      <c r="D15" s="11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 t="s">
        <v>44</v>
      </c>
      <c r="MS15" s="24" t="s">
        <v>44</v>
      </c>
      <c r="MT15" s="24" t="s">
        <v>44</v>
      </c>
      <c r="MU15" s="24" t="s">
        <v>44</v>
      </c>
      <c r="MV15" s="24" t="s">
        <v>44</v>
      </c>
      <c r="MW15" s="24"/>
      <c r="MX15" s="24"/>
      <c r="MY15" s="24"/>
      <c r="MZ15" s="24"/>
      <c r="NA15" s="24"/>
      <c r="NB15" s="24"/>
      <c r="NC15" s="24"/>
      <c r="ND15" s="24"/>
      <c r="NE15" s="24"/>
      <c r="NF15" s="24"/>
    </row>
    <row r="16" spans="3:370" x14ac:dyDescent="0.25">
      <c r="C16" s="11" t="s">
        <v>23</v>
      </c>
      <c r="D16" s="11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4"/>
      <c r="JS16" s="24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4"/>
      <c r="KX16" s="24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4"/>
      <c r="MB16" s="24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4"/>
    </row>
    <row r="17" spans="3:370" x14ac:dyDescent="0.25">
      <c r="C17" s="11" t="s">
        <v>24</v>
      </c>
      <c r="D17" s="11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 t="s">
        <v>45</v>
      </c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 t="s">
        <v>44</v>
      </c>
      <c r="MS17" s="24" t="s">
        <v>44</v>
      </c>
      <c r="MT17" s="24" t="s">
        <v>44</v>
      </c>
      <c r="MU17" s="24" t="s">
        <v>44</v>
      </c>
      <c r="MV17" s="24" t="s">
        <v>44</v>
      </c>
      <c r="MW17" s="24"/>
      <c r="MX17" s="24"/>
      <c r="MY17" s="24"/>
      <c r="MZ17" s="24"/>
      <c r="NA17" s="24"/>
      <c r="NB17" s="24"/>
      <c r="NC17" s="24"/>
      <c r="ND17" s="24"/>
      <c r="NE17" s="24"/>
      <c r="NF17" s="24"/>
    </row>
    <row r="18" spans="3:370" x14ac:dyDescent="0.25">
      <c r="C18" s="11" t="s">
        <v>25</v>
      </c>
      <c r="D18" s="11"/>
      <c r="E18" s="24"/>
      <c r="F18" s="24" t="s">
        <v>45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  <c r="JJ18" s="24"/>
      <c r="JK18" s="24"/>
      <c r="JL18" s="24"/>
      <c r="JM18" s="24"/>
      <c r="JN18" s="24"/>
      <c r="JO18" s="24"/>
      <c r="JP18" s="24"/>
      <c r="JQ18" s="24"/>
      <c r="JR18" s="24"/>
      <c r="JS18" s="24"/>
      <c r="JT18" s="24"/>
      <c r="JU18" s="24"/>
      <c r="JV18" s="24"/>
      <c r="JW18" s="24"/>
      <c r="JX18" s="24"/>
      <c r="JY18" s="24"/>
      <c r="JZ18" s="24"/>
      <c r="KA18" s="24"/>
      <c r="KB18" s="24"/>
      <c r="KC18" s="24"/>
      <c r="KD18" s="24"/>
      <c r="KE18" s="24"/>
      <c r="KF18" s="24"/>
      <c r="KG18" s="24"/>
      <c r="KH18" s="24"/>
      <c r="KI18" s="24"/>
      <c r="KJ18" s="24"/>
      <c r="KK18" s="24"/>
      <c r="KL18" s="24"/>
      <c r="KM18" s="24"/>
      <c r="KN18" s="24"/>
      <c r="KO18" s="24"/>
      <c r="KP18" s="24"/>
      <c r="KQ18" s="24"/>
      <c r="KR18" s="24"/>
      <c r="KS18" s="24"/>
      <c r="KT18" s="24"/>
      <c r="KU18" s="24"/>
      <c r="KV18" s="24"/>
      <c r="KW18" s="24"/>
      <c r="KX18" s="24"/>
      <c r="KY18" s="24"/>
      <c r="KZ18" s="24"/>
      <c r="LA18" s="24"/>
      <c r="LB18" s="24"/>
      <c r="LC18" s="24"/>
      <c r="LD18" s="24"/>
      <c r="LE18" s="24"/>
      <c r="LF18" s="24"/>
      <c r="LG18" s="24"/>
      <c r="LH18" s="24"/>
      <c r="LI18" s="24"/>
      <c r="LJ18" s="24"/>
      <c r="LK18" s="24"/>
      <c r="LL18" s="24"/>
      <c r="LM18" s="24"/>
      <c r="LN18" s="24"/>
      <c r="LO18" s="24"/>
      <c r="LP18" s="24"/>
      <c r="LQ18" s="24"/>
      <c r="LR18" s="24"/>
      <c r="LS18" s="24"/>
      <c r="LT18" s="24"/>
      <c r="LU18" s="24"/>
      <c r="LV18" s="24"/>
      <c r="LW18" s="24"/>
      <c r="LX18" s="24"/>
      <c r="LY18" s="24"/>
      <c r="LZ18" s="24"/>
      <c r="MA18" s="24"/>
      <c r="MB18" s="24"/>
      <c r="MC18" s="24"/>
      <c r="MD18" s="24"/>
      <c r="ME18" s="24"/>
      <c r="MF18" s="24"/>
      <c r="MG18" s="24"/>
      <c r="MH18" s="24"/>
      <c r="MI18" s="24"/>
      <c r="MJ18" s="24"/>
      <c r="MK18" s="24"/>
      <c r="ML18" s="24"/>
      <c r="MM18" s="24"/>
      <c r="MN18" s="24"/>
      <c r="MO18" s="24"/>
      <c r="MP18" s="24"/>
      <c r="MQ18" s="24"/>
      <c r="MR18" s="24"/>
      <c r="MS18" s="24"/>
      <c r="MT18" s="24"/>
      <c r="MU18" s="24"/>
      <c r="MV18" s="24"/>
      <c r="MW18" s="24"/>
      <c r="MX18" s="24"/>
      <c r="MY18" s="24"/>
      <c r="MZ18" s="24"/>
      <c r="NA18" s="24"/>
      <c r="NB18" s="24"/>
      <c r="NC18" s="24"/>
      <c r="ND18" s="24"/>
      <c r="NE18" s="24"/>
      <c r="NF18" s="24"/>
    </row>
    <row r="19" spans="3:370" x14ac:dyDescent="0.25">
      <c r="C19" s="11" t="s">
        <v>26</v>
      </c>
      <c r="D19" s="11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4"/>
      <c r="JS19" s="24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4"/>
      <c r="KX19" s="24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4"/>
      <c r="MB19" s="24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 t="s">
        <v>44</v>
      </c>
      <c r="MS19" s="24" t="s">
        <v>44</v>
      </c>
      <c r="MT19" s="24" t="s">
        <v>44</v>
      </c>
      <c r="MU19" s="24" t="s">
        <v>44</v>
      </c>
      <c r="MV19" s="24" t="s">
        <v>44</v>
      </c>
      <c r="MW19" s="24"/>
      <c r="MX19" s="24"/>
      <c r="MY19" s="24"/>
      <c r="MZ19" s="24"/>
      <c r="NA19" s="24"/>
      <c r="NB19" s="24"/>
      <c r="NC19" s="24"/>
      <c r="ND19" s="24"/>
      <c r="NE19" s="24"/>
      <c r="NF19" s="24"/>
    </row>
    <row r="20" spans="3:370" x14ac:dyDescent="0.25">
      <c r="C20" s="11" t="s">
        <v>27</v>
      </c>
      <c r="D20" s="11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4"/>
      <c r="JS20" s="24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4"/>
      <c r="KX20" s="24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4"/>
      <c r="MB20" s="24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4"/>
    </row>
    <row r="21" spans="3:370" x14ac:dyDescent="0.25">
      <c r="C21" s="11" t="s">
        <v>28</v>
      </c>
      <c r="D21" s="11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 t="s">
        <v>45</v>
      </c>
      <c r="Q21" s="24" t="s">
        <v>45</v>
      </c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 t="s">
        <v>44</v>
      </c>
      <c r="MS21" s="24" t="s">
        <v>44</v>
      </c>
      <c r="MT21" s="24" t="s">
        <v>44</v>
      </c>
      <c r="MU21" s="24" t="s">
        <v>44</v>
      </c>
      <c r="MV21" s="24" t="s">
        <v>44</v>
      </c>
      <c r="MW21" s="24"/>
      <c r="MX21" s="24"/>
      <c r="MY21" s="24"/>
      <c r="MZ21" s="24"/>
      <c r="NA21" s="24"/>
      <c r="NB21" s="24"/>
      <c r="NC21" s="24"/>
      <c r="ND21" s="24"/>
      <c r="NE21" s="24"/>
      <c r="NF21" s="24"/>
    </row>
    <row r="22" spans="3:370" x14ac:dyDescent="0.25">
      <c r="C22" s="11" t="s">
        <v>29</v>
      </c>
      <c r="D22" s="11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4"/>
      <c r="JS22" s="24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4"/>
      <c r="KX22" s="24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4"/>
      <c r="MB22" s="24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4"/>
    </row>
    <row r="23" spans="3:370" x14ac:dyDescent="0.25">
      <c r="C23" s="11" t="s">
        <v>30</v>
      </c>
      <c r="D23" s="11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4"/>
      <c r="JS23" s="24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4"/>
      <c r="KX23" s="2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4"/>
      <c r="MB23" s="24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4"/>
    </row>
    <row r="24" spans="3:370" x14ac:dyDescent="0.25">
      <c r="C24" s="11" t="s">
        <v>31</v>
      </c>
      <c r="D24" s="11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4"/>
      <c r="JS24" s="24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4"/>
      <c r="KX24" s="24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4"/>
      <c r="MB24" s="24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 t="s">
        <v>44</v>
      </c>
      <c r="MS24" s="24" t="s">
        <v>44</v>
      </c>
      <c r="MT24" s="24" t="s">
        <v>44</v>
      </c>
      <c r="MU24" s="24" t="s">
        <v>44</v>
      </c>
      <c r="MV24" s="24" t="s">
        <v>44</v>
      </c>
      <c r="MW24" s="24"/>
      <c r="MX24" s="24"/>
      <c r="MY24" s="24"/>
      <c r="MZ24" s="24"/>
      <c r="NA24" s="24"/>
      <c r="NB24" s="24"/>
      <c r="NC24" s="24"/>
      <c r="ND24" s="24"/>
      <c r="NE24" s="24"/>
      <c r="NF24" s="24"/>
    </row>
    <row r="25" spans="3:370" x14ac:dyDescent="0.25">
      <c r="C25" s="11" t="s">
        <v>67</v>
      </c>
      <c r="D25" s="11"/>
      <c r="E25" s="24"/>
      <c r="F25" s="24"/>
      <c r="G25" s="24"/>
      <c r="H25" s="24"/>
      <c r="I25" s="24"/>
      <c r="J25" s="24"/>
      <c r="K25" s="24"/>
      <c r="L25" s="24"/>
      <c r="M25" s="24" t="s">
        <v>44</v>
      </c>
      <c r="N25" s="24" t="s">
        <v>44</v>
      </c>
      <c r="O25" s="24" t="s">
        <v>44</v>
      </c>
      <c r="P25" s="24" t="s">
        <v>44</v>
      </c>
      <c r="Q25" s="24" t="s">
        <v>44</v>
      </c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4"/>
      <c r="JS25" s="24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4"/>
      <c r="KX25" s="24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4"/>
      <c r="MB25" s="24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4"/>
    </row>
    <row r="28" spans="3:370" x14ac:dyDescent="0.25"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3:370" x14ac:dyDescent="0.25"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3:370" x14ac:dyDescent="0.25"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3:370" x14ac:dyDescent="0.25"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3:370" x14ac:dyDescent="0.25"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</sheetData>
  <sheetProtection sheet="1" objects="1" scenarios="1"/>
  <mergeCells count="12">
    <mergeCell ref="GE1:HG1"/>
    <mergeCell ref="HJ1:IL1"/>
    <mergeCell ref="IO1:JP1"/>
    <mergeCell ref="JS1:KU1"/>
    <mergeCell ref="KX1:LY1"/>
    <mergeCell ref="MB1:ND1"/>
    <mergeCell ref="AJ1:BK1"/>
    <mergeCell ref="BM1:CO1"/>
    <mergeCell ref="CR1:DS1"/>
    <mergeCell ref="DV1:EX1"/>
    <mergeCell ref="FA1:GB1"/>
    <mergeCell ref="F1:AH1"/>
  </mergeCells>
  <conditionalFormatting sqref="E5:NF25">
    <cfRule type="cellIs" dxfId="6" priority="2" operator="equal">
      <formula>"F"</formula>
    </cfRule>
    <cfRule type="cellIs" dxfId="5" priority="3" operator="equal">
      <formula>"CP"</formula>
    </cfRule>
  </conditionalFormatting>
  <conditionalFormatting sqref="E2:NF3 E5:NF25">
    <cfRule type="expression" dxfId="4" priority="1" stopIfTrue="1">
      <formula>OR(WEEKDAY(E$3,2)&gt;=6,IFERROR(VLOOKUP(E$3,JOURS_FERIES,1,FALSE),0)&lt;&gt;0)</formula>
    </cfRule>
  </conditionalFormatting>
  <dataValidations count="1">
    <dataValidation allowBlank="1" showInputMessage="1" showErrorMessage="1" prompt="Entrez l’année dans cette cellule" sqref="C1" xr:uid="{00000000-0002-0000-01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C4671-1EAE-497F-8798-9D6D129C569C}">
  <sheetPr codeName="Feuil2"/>
  <dimension ref="B1:AI25"/>
  <sheetViews>
    <sheetView showGridLine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D26" sqref="D26"/>
    </sheetView>
  </sheetViews>
  <sheetFormatPr baseColWidth="10" defaultRowHeight="15" x14ac:dyDescent="0.25"/>
  <cols>
    <col min="1" max="2" width="11.42578125" style="16"/>
    <col min="3" max="3" width="28.7109375" style="16" bestFit="1" customWidth="1"/>
    <col min="4" max="4" width="11.42578125" style="16"/>
    <col min="5" max="35" width="4.42578125" style="16" customWidth="1"/>
    <col min="36" max="16384" width="11.42578125" style="16"/>
  </cols>
  <sheetData>
    <row r="1" spans="2:35" ht="23.25" x14ac:dyDescent="0.25">
      <c r="B1" s="6">
        <f>ANNEE_CALENDRIER</f>
        <v>2023</v>
      </c>
      <c r="C1" s="17" t="s">
        <v>66</v>
      </c>
      <c r="E1" s="18">
        <f>'Congés et Formation'!E3-Planning!E3+1</f>
        <v>1</v>
      </c>
      <c r="F1" s="18">
        <f>E1+1</f>
        <v>2</v>
      </c>
      <c r="G1" s="18">
        <f t="shared" ref="G1:AI1" si="0">F1+1</f>
        <v>3</v>
      </c>
      <c r="H1" s="18">
        <f t="shared" si="0"/>
        <v>4</v>
      </c>
      <c r="I1" s="18">
        <f t="shared" si="0"/>
        <v>5</v>
      </c>
      <c r="J1" s="18">
        <f t="shared" si="0"/>
        <v>6</v>
      </c>
      <c r="K1" s="18">
        <f t="shared" si="0"/>
        <v>7</v>
      </c>
      <c r="L1" s="18">
        <f t="shared" si="0"/>
        <v>8</v>
      </c>
      <c r="M1" s="18">
        <f t="shared" si="0"/>
        <v>9</v>
      </c>
      <c r="N1" s="18">
        <f t="shared" si="0"/>
        <v>10</v>
      </c>
      <c r="O1" s="18">
        <f t="shared" si="0"/>
        <v>11</v>
      </c>
      <c r="P1" s="18">
        <f t="shared" si="0"/>
        <v>12</v>
      </c>
      <c r="Q1" s="18">
        <f t="shared" si="0"/>
        <v>13</v>
      </c>
      <c r="R1" s="18">
        <f t="shared" si="0"/>
        <v>14</v>
      </c>
      <c r="S1" s="18">
        <f t="shared" si="0"/>
        <v>15</v>
      </c>
      <c r="T1" s="18">
        <f t="shared" si="0"/>
        <v>16</v>
      </c>
      <c r="U1" s="18">
        <f t="shared" si="0"/>
        <v>17</v>
      </c>
      <c r="V1" s="18">
        <f t="shared" si="0"/>
        <v>18</v>
      </c>
      <c r="W1" s="18">
        <f t="shared" si="0"/>
        <v>19</v>
      </c>
      <c r="X1" s="18">
        <f t="shared" si="0"/>
        <v>20</v>
      </c>
      <c r="Y1" s="18">
        <f t="shared" si="0"/>
        <v>21</v>
      </c>
      <c r="Z1" s="18">
        <f t="shared" si="0"/>
        <v>22</v>
      </c>
      <c r="AA1" s="18">
        <f t="shared" si="0"/>
        <v>23</v>
      </c>
      <c r="AB1" s="18">
        <f t="shared" si="0"/>
        <v>24</v>
      </c>
      <c r="AC1" s="18">
        <f t="shared" si="0"/>
        <v>25</v>
      </c>
      <c r="AD1" s="18">
        <f t="shared" si="0"/>
        <v>26</v>
      </c>
      <c r="AE1" s="18">
        <f t="shared" si="0"/>
        <v>27</v>
      </c>
      <c r="AF1" s="18">
        <f t="shared" si="0"/>
        <v>28</v>
      </c>
      <c r="AG1" s="18">
        <f>IF(AG3&lt;&gt;"",AF1+1,"")</f>
        <v>29</v>
      </c>
      <c r="AH1" s="18">
        <f>IF(AH3&lt;&gt;"",AG1+1,"")</f>
        <v>30</v>
      </c>
      <c r="AI1" s="18">
        <f>IF(AI3&lt;&gt;"",AH1+1,"")</f>
        <v>31</v>
      </c>
    </row>
    <row r="2" spans="2:35" x14ac:dyDescent="0.25">
      <c r="E2" s="4" t="str">
        <f>PROPER(LEFT(TEXT(E3,"jjjj"),2))</f>
        <v>Di</v>
      </c>
      <c r="F2" s="4" t="str">
        <f>PROPER(LEFT(TEXT(F3,"jjjj"),2))</f>
        <v>Lu</v>
      </c>
      <c r="G2" s="4" t="str">
        <f t="shared" ref="F2:AI2" si="1">PROPER(LEFT(TEXT(G3,"jjjj"),2))</f>
        <v>Ma</v>
      </c>
      <c r="H2" s="4" t="str">
        <f t="shared" si="1"/>
        <v>Me</v>
      </c>
      <c r="I2" s="4" t="str">
        <f t="shared" si="1"/>
        <v>Je</v>
      </c>
      <c r="J2" s="4" t="str">
        <f t="shared" si="1"/>
        <v>Ve</v>
      </c>
      <c r="K2" s="4" t="str">
        <f t="shared" si="1"/>
        <v>Sa</v>
      </c>
      <c r="L2" s="4" t="str">
        <f t="shared" si="1"/>
        <v>Di</v>
      </c>
      <c r="M2" s="4" t="str">
        <f t="shared" si="1"/>
        <v>Lu</v>
      </c>
      <c r="N2" s="4" t="str">
        <f t="shared" si="1"/>
        <v>Ma</v>
      </c>
      <c r="O2" s="4" t="str">
        <f t="shared" si="1"/>
        <v>Me</v>
      </c>
      <c r="P2" s="4" t="str">
        <f t="shared" si="1"/>
        <v>Je</v>
      </c>
      <c r="Q2" s="4" t="str">
        <f t="shared" si="1"/>
        <v>Ve</v>
      </c>
      <c r="R2" s="4" t="str">
        <f t="shared" si="1"/>
        <v>Sa</v>
      </c>
      <c r="S2" s="4" t="str">
        <f t="shared" si="1"/>
        <v>Di</v>
      </c>
      <c r="T2" s="4" t="str">
        <f t="shared" si="1"/>
        <v>Lu</v>
      </c>
      <c r="U2" s="4" t="str">
        <f t="shared" si="1"/>
        <v>Ma</v>
      </c>
      <c r="V2" s="4" t="str">
        <f t="shared" si="1"/>
        <v>Me</v>
      </c>
      <c r="W2" s="4" t="str">
        <f t="shared" si="1"/>
        <v>Je</v>
      </c>
      <c r="X2" s="4" t="str">
        <f t="shared" si="1"/>
        <v>Ve</v>
      </c>
      <c r="Y2" s="4" t="str">
        <f t="shared" si="1"/>
        <v>Sa</v>
      </c>
      <c r="Z2" s="4" t="str">
        <f t="shared" si="1"/>
        <v>Di</v>
      </c>
      <c r="AA2" s="4" t="str">
        <f t="shared" si="1"/>
        <v>Lu</v>
      </c>
      <c r="AB2" s="4" t="str">
        <f t="shared" si="1"/>
        <v>Ma</v>
      </c>
      <c r="AC2" s="4" t="str">
        <f t="shared" si="1"/>
        <v>Me</v>
      </c>
      <c r="AD2" s="4" t="str">
        <f t="shared" si="1"/>
        <v>Je</v>
      </c>
      <c r="AE2" s="4" t="str">
        <f t="shared" si="1"/>
        <v>Ve</v>
      </c>
      <c r="AF2" s="4" t="str">
        <f t="shared" si="1"/>
        <v>Sa</v>
      </c>
      <c r="AG2" s="4" t="str">
        <f t="shared" si="1"/>
        <v>Di</v>
      </c>
      <c r="AH2" s="4" t="str">
        <f t="shared" si="1"/>
        <v>Lu</v>
      </c>
      <c r="AI2" s="4" t="str">
        <f t="shared" si="1"/>
        <v>Ma</v>
      </c>
    </row>
    <row r="3" spans="2:35" x14ac:dyDescent="0.25">
      <c r="E3" s="5">
        <f>DATEVALUE("1 "&amp;C1&amp;" ")</f>
        <v>44927</v>
      </c>
      <c r="F3" s="5">
        <f>E3+1</f>
        <v>44928</v>
      </c>
      <c r="G3" s="5">
        <f t="shared" ref="G3:AI3" si="2">F3+1</f>
        <v>44929</v>
      </c>
      <c r="H3" s="5">
        <f t="shared" si="2"/>
        <v>44930</v>
      </c>
      <c r="I3" s="5">
        <f t="shared" si="2"/>
        <v>44931</v>
      </c>
      <c r="J3" s="5">
        <f t="shared" si="2"/>
        <v>44932</v>
      </c>
      <c r="K3" s="5">
        <f t="shared" si="2"/>
        <v>44933</v>
      </c>
      <c r="L3" s="5">
        <f t="shared" si="2"/>
        <v>44934</v>
      </c>
      <c r="M3" s="5">
        <f t="shared" si="2"/>
        <v>44935</v>
      </c>
      <c r="N3" s="5">
        <f t="shared" si="2"/>
        <v>44936</v>
      </c>
      <c r="O3" s="5">
        <f t="shared" si="2"/>
        <v>44937</v>
      </c>
      <c r="P3" s="5">
        <f t="shared" si="2"/>
        <v>44938</v>
      </c>
      <c r="Q3" s="5">
        <f t="shared" si="2"/>
        <v>44939</v>
      </c>
      <c r="R3" s="5">
        <f t="shared" si="2"/>
        <v>44940</v>
      </c>
      <c r="S3" s="5">
        <f t="shared" si="2"/>
        <v>44941</v>
      </c>
      <c r="T3" s="5">
        <f t="shared" si="2"/>
        <v>44942</v>
      </c>
      <c r="U3" s="5">
        <f t="shared" si="2"/>
        <v>44943</v>
      </c>
      <c r="V3" s="5">
        <f t="shared" si="2"/>
        <v>44944</v>
      </c>
      <c r="W3" s="5">
        <f t="shared" si="2"/>
        <v>44945</v>
      </c>
      <c r="X3" s="5">
        <f t="shared" si="2"/>
        <v>44946</v>
      </c>
      <c r="Y3" s="5">
        <f t="shared" si="2"/>
        <v>44947</v>
      </c>
      <c r="Z3" s="5">
        <f t="shared" si="2"/>
        <v>44948</v>
      </c>
      <c r="AA3" s="5">
        <f t="shared" si="2"/>
        <v>44949</v>
      </c>
      <c r="AB3" s="5">
        <f t="shared" si="2"/>
        <v>44950</v>
      </c>
      <c r="AC3" s="5">
        <f t="shared" si="2"/>
        <v>44951</v>
      </c>
      <c r="AD3" s="5">
        <f t="shared" si="2"/>
        <v>44952</v>
      </c>
      <c r="AE3" s="5">
        <f t="shared" si="2"/>
        <v>44953</v>
      </c>
      <c r="AF3" s="5">
        <f t="shared" si="2"/>
        <v>44954</v>
      </c>
      <c r="AG3" s="5">
        <f>IF(AF3&lt;&gt;"",IF(MONTH(AF3+1)=MONTH($E$3),AF3+1,""),"")</f>
        <v>44955</v>
      </c>
      <c r="AH3" s="5">
        <f t="shared" ref="AH3:AI3" si="3">IF(AG3&lt;&gt;"",IF(MONTH(AG3+1)=MONTH($E$3),AG3+1,""),"")</f>
        <v>44956</v>
      </c>
      <c r="AI3" s="5">
        <f t="shared" si="3"/>
        <v>44957</v>
      </c>
    </row>
    <row r="4" spans="2:35" x14ac:dyDescent="0.25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2:35" x14ac:dyDescent="0.25">
      <c r="C5" s="16" t="str">
        <f>IFERROR(T_PLANNING[[#This Row],[Nom]],"")</f>
        <v>Adélaïde Arnaud</v>
      </c>
      <c r="E5" s="12" t="str">
        <f ca="1">IF(AND($C5&lt;&gt;"",E$1&lt;&gt;""),IF(OR(INDIRECT("T_PLANNING[@"&amp;E$1&amp;"]")="CP",INDIRECT("T_PLANNING[@"&amp;E$1&amp;"]")="F"),INDIRECT("T_PLANNING[@"&amp;E$1&amp;"]"),""),"")</f>
        <v/>
      </c>
      <c r="F5" s="12" t="str">
        <f t="shared" ref="F5:AF14" ca="1" si="4">IF(AND($C5&lt;&gt;"",F$1&lt;&gt;""),IF(OR(INDIRECT("T_PLANNING[@"&amp;F$1&amp;"]")="CP",INDIRECT("T_PLANNING[@"&amp;F$1&amp;"]")="F"),INDIRECT("T_PLANNING[@"&amp;F$1&amp;"]"),""),"")</f>
        <v>CP</v>
      </c>
      <c r="G5" s="12" t="str">
        <f t="shared" ca="1" si="4"/>
        <v/>
      </c>
      <c r="H5" s="12" t="str">
        <f t="shared" ca="1" si="4"/>
        <v/>
      </c>
      <c r="I5" s="12" t="str">
        <f t="shared" ca="1" si="4"/>
        <v/>
      </c>
      <c r="J5" s="12" t="str">
        <f t="shared" ca="1" si="4"/>
        <v/>
      </c>
      <c r="K5" s="12" t="str">
        <f t="shared" ca="1" si="4"/>
        <v/>
      </c>
      <c r="L5" s="12" t="str">
        <f t="shared" ca="1" si="4"/>
        <v/>
      </c>
      <c r="M5" s="12" t="str">
        <f t="shared" ca="1" si="4"/>
        <v/>
      </c>
      <c r="N5" s="12" t="str">
        <f t="shared" ca="1" si="4"/>
        <v/>
      </c>
      <c r="O5" s="12" t="str">
        <f t="shared" ca="1" si="4"/>
        <v/>
      </c>
      <c r="P5" s="12" t="str">
        <f t="shared" ca="1" si="4"/>
        <v/>
      </c>
      <c r="Q5" s="12" t="str">
        <f t="shared" ca="1" si="4"/>
        <v/>
      </c>
      <c r="R5" s="12" t="str">
        <f t="shared" ca="1" si="4"/>
        <v/>
      </c>
      <c r="S5" s="12" t="str">
        <f t="shared" ca="1" si="4"/>
        <v/>
      </c>
      <c r="T5" s="12" t="str">
        <f t="shared" ca="1" si="4"/>
        <v/>
      </c>
      <c r="U5" s="12" t="str">
        <f t="shared" ca="1" si="4"/>
        <v/>
      </c>
      <c r="V5" s="12" t="str">
        <f t="shared" ca="1" si="4"/>
        <v/>
      </c>
      <c r="W5" s="12" t="str">
        <f t="shared" ca="1" si="4"/>
        <v/>
      </c>
      <c r="X5" s="12" t="str">
        <f t="shared" ca="1" si="4"/>
        <v/>
      </c>
      <c r="Y5" s="12" t="str">
        <f t="shared" ca="1" si="4"/>
        <v/>
      </c>
      <c r="Z5" s="12" t="str">
        <f t="shared" ca="1" si="4"/>
        <v/>
      </c>
      <c r="AA5" s="12" t="str">
        <f t="shared" ca="1" si="4"/>
        <v/>
      </c>
      <c r="AB5" s="12" t="str">
        <f t="shared" ca="1" si="4"/>
        <v/>
      </c>
      <c r="AC5" s="12" t="str">
        <f t="shared" ca="1" si="4"/>
        <v/>
      </c>
      <c r="AD5" s="12" t="str">
        <f t="shared" ca="1" si="4"/>
        <v/>
      </c>
      <c r="AE5" s="12" t="str">
        <f t="shared" ca="1" si="4"/>
        <v/>
      </c>
      <c r="AF5" s="12" t="str">
        <f t="shared" ca="1" si="4"/>
        <v/>
      </c>
      <c r="AG5" s="12" t="str">
        <f ca="1">IF(AND($C5&lt;&gt;"",AG$1&lt;&gt;""),IF(OR(INDIRECT("T_PLANNING[@"&amp;AG$1&amp;"]")="CP",INDIRECT("T_PLANNING[@"&amp;AG$1&amp;"]")="F"),INDIRECT("T_PLANNING[@"&amp;AG$1&amp;"]"),""),"")</f>
        <v/>
      </c>
      <c r="AH5" s="12" t="str">
        <f t="shared" ref="AH5:AI20" ca="1" si="5">IF(AND($C5&lt;&gt;"",AH$1&lt;&gt;""),IF(OR(INDIRECT("T_PLANNING[@"&amp;AH$1&amp;"]")="CP",INDIRECT("T_PLANNING[@"&amp;AH$1&amp;"]")="F"),INDIRECT("T_PLANNING[@"&amp;AH$1&amp;"]"),""),"")</f>
        <v/>
      </c>
      <c r="AI5" s="12" t="str">
        <f t="shared" ca="1" si="5"/>
        <v/>
      </c>
    </row>
    <row r="6" spans="2:35" x14ac:dyDescent="0.25">
      <c r="C6" s="16" t="str">
        <f>IFERROR(T_PLANNING[[#This Row],[Nom]],"")</f>
        <v>Simone Bertrand</v>
      </c>
      <c r="E6" s="12" t="str">
        <f t="shared" ref="E6:T25" ca="1" si="6">IF(AND($C6&lt;&gt;"",E$1&lt;&gt;""),IF(OR(INDIRECT("T_PLANNING[@"&amp;E$1&amp;"]")="CP",INDIRECT("T_PLANNING[@"&amp;E$1&amp;"]")="F"),INDIRECT("T_PLANNING[@"&amp;E$1&amp;"]"),""),"")</f>
        <v/>
      </c>
      <c r="F6" s="12" t="str">
        <f t="shared" ca="1" si="6"/>
        <v/>
      </c>
      <c r="G6" s="12" t="str">
        <f t="shared" ca="1" si="6"/>
        <v>F</v>
      </c>
      <c r="H6" s="12" t="str">
        <f t="shared" ca="1" si="6"/>
        <v/>
      </c>
      <c r="I6" s="12" t="str">
        <f t="shared" ca="1" si="6"/>
        <v/>
      </c>
      <c r="J6" s="12" t="str">
        <f t="shared" ca="1" si="6"/>
        <v/>
      </c>
      <c r="K6" s="12" t="str">
        <f t="shared" ca="1" si="6"/>
        <v/>
      </c>
      <c r="L6" s="12" t="str">
        <f t="shared" ca="1" si="6"/>
        <v/>
      </c>
      <c r="M6" s="12" t="str">
        <f t="shared" ca="1" si="6"/>
        <v/>
      </c>
      <c r="N6" s="12" t="str">
        <f t="shared" ca="1" si="6"/>
        <v/>
      </c>
      <c r="O6" s="12" t="str">
        <f t="shared" ca="1" si="6"/>
        <v/>
      </c>
      <c r="P6" s="12" t="str">
        <f t="shared" ca="1" si="6"/>
        <v/>
      </c>
      <c r="Q6" s="12" t="str">
        <f t="shared" ca="1" si="6"/>
        <v/>
      </c>
      <c r="R6" s="12" t="str">
        <f t="shared" ca="1" si="6"/>
        <v/>
      </c>
      <c r="S6" s="12" t="str">
        <f t="shared" ca="1" si="6"/>
        <v/>
      </c>
      <c r="T6" s="12" t="str">
        <f t="shared" ca="1" si="6"/>
        <v/>
      </c>
      <c r="U6" s="12" t="str">
        <f t="shared" ca="1" si="4"/>
        <v/>
      </c>
      <c r="V6" s="12" t="str">
        <f t="shared" ca="1" si="4"/>
        <v/>
      </c>
      <c r="W6" s="12" t="str">
        <f t="shared" ca="1" si="4"/>
        <v/>
      </c>
      <c r="X6" s="12" t="str">
        <f t="shared" ca="1" si="4"/>
        <v/>
      </c>
      <c r="Y6" s="12" t="str">
        <f t="shared" ca="1" si="4"/>
        <v/>
      </c>
      <c r="Z6" s="12" t="str">
        <f t="shared" ca="1" si="4"/>
        <v/>
      </c>
      <c r="AA6" s="12" t="str">
        <f t="shared" ca="1" si="4"/>
        <v/>
      </c>
      <c r="AB6" s="12" t="str">
        <f t="shared" ca="1" si="4"/>
        <v/>
      </c>
      <c r="AC6" s="12" t="str">
        <f t="shared" ca="1" si="4"/>
        <v/>
      </c>
      <c r="AD6" s="12" t="str">
        <f t="shared" ca="1" si="4"/>
        <v/>
      </c>
      <c r="AE6" s="12" t="str">
        <f t="shared" ca="1" si="4"/>
        <v/>
      </c>
      <c r="AF6" s="12" t="str">
        <f t="shared" ca="1" si="4"/>
        <v/>
      </c>
      <c r="AG6" s="12" t="str">
        <f t="shared" ref="AG6:AI25" ca="1" si="7">IF(AND($C6&lt;&gt;"",AG$1&lt;&gt;""),IF(OR(INDIRECT("T_PLANNING[@"&amp;AG$1&amp;"]")="CP",INDIRECT("T_PLANNING[@"&amp;AG$1&amp;"]")="F"),INDIRECT("T_PLANNING[@"&amp;AG$1&amp;"]"),""),"")</f>
        <v/>
      </c>
      <c r="AH6" s="12" t="str">
        <f t="shared" ca="1" si="7"/>
        <v/>
      </c>
      <c r="AI6" s="12" t="str">
        <f t="shared" ca="1" si="7"/>
        <v/>
      </c>
    </row>
    <row r="7" spans="2:35" x14ac:dyDescent="0.25">
      <c r="C7" s="16" t="str">
        <f>IFERROR(T_PLANNING[[#This Row],[Nom]],"")</f>
        <v>Sabine Benard-Renard</v>
      </c>
      <c r="E7" s="12" t="str">
        <f t="shared" ca="1" si="6"/>
        <v/>
      </c>
      <c r="F7" s="12" t="str">
        <f t="shared" ca="1" si="4"/>
        <v/>
      </c>
      <c r="G7" s="12" t="str">
        <f t="shared" ca="1" si="4"/>
        <v/>
      </c>
      <c r="H7" s="12" t="str">
        <f t="shared" ca="1" si="4"/>
        <v/>
      </c>
      <c r="I7" s="12" t="str">
        <f t="shared" ca="1" si="4"/>
        <v/>
      </c>
      <c r="J7" s="12" t="str">
        <f t="shared" ca="1" si="4"/>
        <v/>
      </c>
      <c r="K7" s="12" t="str">
        <f t="shared" ca="1" si="4"/>
        <v/>
      </c>
      <c r="L7" s="12" t="str">
        <f t="shared" ca="1" si="4"/>
        <v/>
      </c>
      <c r="M7" s="12" t="str">
        <f t="shared" ca="1" si="4"/>
        <v/>
      </c>
      <c r="N7" s="12" t="str">
        <f t="shared" ca="1" si="4"/>
        <v/>
      </c>
      <c r="O7" s="12" t="str">
        <f t="shared" ca="1" si="4"/>
        <v/>
      </c>
      <c r="P7" s="12" t="str">
        <f t="shared" ca="1" si="4"/>
        <v/>
      </c>
      <c r="Q7" s="12" t="str">
        <f t="shared" ca="1" si="4"/>
        <v/>
      </c>
      <c r="R7" s="12" t="str">
        <f t="shared" ca="1" si="4"/>
        <v/>
      </c>
      <c r="S7" s="12" t="str">
        <f t="shared" ca="1" si="4"/>
        <v/>
      </c>
      <c r="T7" s="12" t="str">
        <f t="shared" ca="1" si="4"/>
        <v/>
      </c>
      <c r="U7" s="12" t="str">
        <f t="shared" ca="1" si="4"/>
        <v/>
      </c>
      <c r="V7" s="12" t="str">
        <f t="shared" ca="1" si="4"/>
        <v/>
      </c>
      <c r="W7" s="12" t="str">
        <f t="shared" ca="1" si="4"/>
        <v/>
      </c>
      <c r="X7" s="12" t="str">
        <f t="shared" ca="1" si="4"/>
        <v/>
      </c>
      <c r="Y7" s="12" t="str">
        <f t="shared" ca="1" si="4"/>
        <v/>
      </c>
      <c r="Z7" s="12" t="str">
        <f t="shared" ca="1" si="4"/>
        <v/>
      </c>
      <c r="AA7" s="12" t="str">
        <f t="shared" ca="1" si="4"/>
        <v/>
      </c>
      <c r="AB7" s="12" t="str">
        <f t="shared" ca="1" si="4"/>
        <v/>
      </c>
      <c r="AC7" s="12" t="str">
        <f t="shared" ca="1" si="4"/>
        <v/>
      </c>
      <c r="AD7" s="12" t="str">
        <f t="shared" ca="1" si="4"/>
        <v/>
      </c>
      <c r="AE7" s="12" t="str">
        <f t="shared" ca="1" si="4"/>
        <v/>
      </c>
      <c r="AF7" s="12" t="str">
        <f t="shared" ca="1" si="4"/>
        <v/>
      </c>
      <c r="AG7" s="12" t="str">
        <f t="shared" ca="1" si="7"/>
        <v/>
      </c>
      <c r="AH7" s="12" t="str">
        <f t="shared" ca="1" si="5"/>
        <v/>
      </c>
      <c r="AI7" s="12" t="str">
        <f t="shared" ca="1" si="5"/>
        <v/>
      </c>
    </row>
    <row r="8" spans="2:35" x14ac:dyDescent="0.25">
      <c r="C8" s="16" t="str">
        <f>IFERROR(T_PLANNING[[#This Row],[Nom]],"")</f>
        <v>Lucas de Bourgeois</v>
      </c>
      <c r="E8" s="12" t="str">
        <f t="shared" ca="1" si="6"/>
        <v/>
      </c>
      <c r="F8" s="12" t="str">
        <f t="shared" ca="1" si="4"/>
        <v/>
      </c>
      <c r="G8" s="12" t="str">
        <f t="shared" ca="1" si="4"/>
        <v/>
      </c>
      <c r="H8" s="12" t="str">
        <f t="shared" ca="1" si="4"/>
        <v/>
      </c>
      <c r="I8" s="12" t="str">
        <f t="shared" ca="1" si="4"/>
        <v/>
      </c>
      <c r="J8" s="12" t="str">
        <f t="shared" ca="1" si="4"/>
        <v/>
      </c>
      <c r="K8" s="12" t="str">
        <f t="shared" ca="1" si="4"/>
        <v/>
      </c>
      <c r="L8" s="12" t="str">
        <f t="shared" ca="1" si="4"/>
        <v/>
      </c>
      <c r="M8" s="12" t="str">
        <f t="shared" ca="1" si="4"/>
        <v/>
      </c>
      <c r="N8" s="12" t="str">
        <f t="shared" ca="1" si="4"/>
        <v/>
      </c>
      <c r="O8" s="12" t="str">
        <f t="shared" ca="1" si="4"/>
        <v/>
      </c>
      <c r="P8" s="12" t="str">
        <f t="shared" ca="1" si="4"/>
        <v/>
      </c>
      <c r="Q8" s="12" t="str">
        <f t="shared" ca="1" si="4"/>
        <v/>
      </c>
      <c r="R8" s="12" t="str">
        <f t="shared" ca="1" si="4"/>
        <v/>
      </c>
      <c r="S8" s="12" t="str">
        <f t="shared" ca="1" si="4"/>
        <v/>
      </c>
      <c r="T8" s="12" t="str">
        <f t="shared" ca="1" si="4"/>
        <v/>
      </c>
      <c r="U8" s="12" t="str">
        <f t="shared" ca="1" si="4"/>
        <v/>
      </c>
      <c r="V8" s="12" t="str">
        <f t="shared" ca="1" si="4"/>
        <v/>
      </c>
      <c r="W8" s="12" t="str">
        <f t="shared" ca="1" si="4"/>
        <v/>
      </c>
      <c r="X8" s="12" t="str">
        <f t="shared" ca="1" si="4"/>
        <v/>
      </c>
      <c r="Y8" s="12" t="str">
        <f t="shared" ca="1" si="4"/>
        <v/>
      </c>
      <c r="Z8" s="12" t="str">
        <f t="shared" ca="1" si="4"/>
        <v/>
      </c>
      <c r="AA8" s="12" t="str">
        <f t="shared" ca="1" si="4"/>
        <v/>
      </c>
      <c r="AB8" s="12" t="str">
        <f t="shared" ca="1" si="4"/>
        <v/>
      </c>
      <c r="AC8" s="12" t="str">
        <f t="shared" ca="1" si="4"/>
        <v/>
      </c>
      <c r="AD8" s="12" t="str">
        <f t="shared" ca="1" si="4"/>
        <v/>
      </c>
      <c r="AE8" s="12" t="str">
        <f t="shared" ca="1" si="4"/>
        <v/>
      </c>
      <c r="AF8" s="12" t="str">
        <f t="shared" ca="1" si="4"/>
        <v/>
      </c>
      <c r="AG8" s="12" t="str">
        <f t="shared" ca="1" si="7"/>
        <v/>
      </c>
      <c r="AH8" s="12" t="str">
        <f t="shared" ca="1" si="5"/>
        <v/>
      </c>
      <c r="AI8" s="12" t="str">
        <f t="shared" ca="1" si="5"/>
        <v/>
      </c>
    </row>
    <row r="9" spans="2:35" x14ac:dyDescent="0.25">
      <c r="C9" s="16" t="str">
        <f>IFERROR(T_PLANNING[[#This Row],[Nom]],"")</f>
        <v>André de la Becker</v>
      </c>
      <c r="E9" s="12" t="str">
        <f t="shared" ca="1" si="6"/>
        <v/>
      </c>
      <c r="F9" s="12" t="str">
        <f t="shared" ca="1" si="4"/>
        <v/>
      </c>
      <c r="G9" s="12" t="str">
        <f t="shared" ca="1" si="4"/>
        <v/>
      </c>
      <c r="H9" s="12" t="str">
        <f t="shared" ca="1" si="4"/>
        <v/>
      </c>
      <c r="I9" s="12" t="str">
        <f t="shared" ca="1" si="4"/>
        <v/>
      </c>
      <c r="J9" s="12" t="str">
        <f t="shared" ca="1" si="4"/>
        <v/>
      </c>
      <c r="K9" s="12" t="str">
        <f t="shared" ca="1" si="4"/>
        <v/>
      </c>
      <c r="L9" s="12" t="str">
        <f t="shared" ca="1" si="4"/>
        <v/>
      </c>
      <c r="M9" s="12" t="str">
        <f t="shared" ca="1" si="4"/>
        <v/>
      </c>
      <c r="N9" s="12" t="str">
        <f t="shared" ca="1" si="4"/>
        <v/>
      </c>
      <c r="O9" s="12" t="str">
        <f t="shared" ca="1" si="4"/>
        <v/>
      </c>
      <c r="P9" s="12" t="str">
        <f t="shared" ca="1" si="4"/>
        <v/>
      </c>
      <c r="Q9" s="12" t="str">
        <f t="shared" ca="1" si="4"/>
        <v/>
      </c>
      <c r="R9" s="12" t="str">
        <f t="shared" ca="1" si="4"/>
        <v/>
      </c>
      <c r="S9" s="12" t="str">
        <f t="shared" ca="1" si="4"/>
        <v/>
      </c>
      <c r="T9" s="12" t="str">
        <f t="shared" ca="1" si="4"/>
        <v/>
      </c>
      <c r="U9" s="12" t="str">
        <f t="shared" ca="1" si="4"/>
        <v/>
      </c>
      <c r="V9" s="12" t="str">
        <f t="shared" ca="1" si="4"/>
        <v/>
      </c>
      <c r="W9" s="12" t="str">
        <f t="shared" ca="1" si="4"/>
        <v/>
      </c>
      <c r="X9" s="12" t="str">
        <f t="shared" ca="1" si="4"/>
        <v>CP</v>
      </c>
      <c r="Y9" s="12" t="str">
        <f t="shared" ca="1" si="4"/>
        <v/>
      </c>
      <c r="Z9" s="12" t="str">
        <f t="shared" ca="1" si="4"/>
        <v/>
      </c>
      <c r="AA9" s="12" t="str">
        <f t="shared" ca="1" si="4"/>
        <v>CP</v>
      </c>
      <c r="AB9" s="12" t="str">
        <f t="shared" ca="1" si="4"/>
        <v/>
      </c>
      <c r="AC9" s="12" t="str">
        <f t="shared" ca="1" si="4"/>
        <v/>
      </c>
      <c r="AD9" s="12" t="str">
        <f t="shared" ca="1" si="4"/>
        <v/>
      </c>
      <c r="AE9" s="12" t="str">
        <f t="shared" ca="1" si="4"/>
        <v/>
      </c>
      <c r="AF9" s="12" t="str">
        <f t="shared" ca="1" si="4"/>
        <v/>
      </c>
      <c r="AG9" s="12" t="str">
        <f t="shared" ca="1" si="7"/>
        <v/>
      </c>
      <c r="AH9" s="12" t="str">
        <f t="shared" ca="1" si="5"/>
        <v/>
      </c>
      <c r="AI9" s="12" t="str">
        <f t="shared" ca="1" si="5"/>
        <v/>
      </c>
    </row>
    <row r="10" spans="2:35" x14ac:dyDescent="0.25">
      <c r="C10" s="16" t="str">
        <f>IFERROR(T_PLANNING[[#This Row],[Nom]],"")</f>
        <v>Michèle-Marthe Martin</v>
      </c>
      <c r="E10" s="12" t="str">
        <f t="shared" ca="1" si="6"/>
        <v/>
      </c>
      <c r="F10" s="12" t="str">
        <f t="shared" ca="1" si="4"/>
        <v/>
      </c>
      <c r="G10" s="12" t="str">
        <f t="shared" ca="1" si="4"/>
        <v/>
      </c>
      <c r="H10" s="12" t="str">
        <f t="shared" ca="1" si="4"/>
        <v/>
      </c>
      <c r="I10" s="12" t="str">
        <f t="shared" ca="1" si="4"/>
        <v/>
      </c>
      <c r="J10" s="12" t="str">
        <f t="shared" ca="1" si="4"/>
        <v/>
      </c>
      <c r="K10" s="12" t="str">
        <f t="shared" ca="1" si="4"/>
        <v/>
      </c>
      <c r="L10" s="12" t="str">
        <f t="shared" ca="1" si="4"/>
        <v/>
      </c>
      <c r="M10" s="12" t="str">
        <f t="shared" ca="1" si="4"/>
        <v/>
      </c>
      <c r="N10" s="12" t="str">
        <f t="shared" ca="1" si="4"/>
        <v/>
      </c>
      <c r="O10" s="12" t="str">
        <f t="shared" ca="1" si="4"/>
        <v/>
      </c>
      <c r="P10" s="12" t="str">
        <f t="shared" ca="1" si="4"/>
        <v/>
      </c>
      <c r="Q10" s="12" t="str">
        <f t="shared" ca="1" si="4"/>
        <v/>
      </c>
      <c r="R10" s="12" t="str">
        <f t="shared" ca="1" si="4"/>
        <v/>
      </c>
      <c r="S10" s="12" t="str">
        <f t="shared" ca="1" si="4"/>
        <v/>
      </c>
      <c r="T10" s="12" t="str">
        <f t="shared" ca="1" si="4"/>
        <v/>
      </c>
      <c r="U10" s="12" t="str">
        <f t="shared" ca="1" si="4"/>
        <v/>
      </c>
      <c r="V10" s="12" t="str">
        <f t="shared" ca="1" si="4"/>
        <v/>
      </c>
      <c r="W10" s="12" t="str">
        <f t="shared" ca="1" si="4"/>
        <v/>
      </c>
      <c r="X10" s="12" t="str">
        <f t="shared" ca="1" si="4"/>
        <v/>
      </c>
      <c r="Y10" s="12" t="str">
        <f t="shared" ca="1" si="4"/>
        <v/>
      </c>
      <c r="Z10" s="12" t="str">
        <f t="shared" ca="1" si="4"/>
        <v/>
      </c>
      <c r="AA10" s="12" t="str">
        <f t="shared" ca="1" si="4"/>
        <v/>
      </c>
      <c r="AB10" s="12" t="str">
        <f t="shared" ca="1" si="4"/>
        <v/>
      </c>
      <c r="AC10" s="12" t="str">
        <f t="shared" ca="1" si="4"/>
        <v/>
      </c>
      <c r="AD10" s="12" t="str">
        <f t="shared" ca="1" si="4"/>
        <v/>
      </c>
      <c r="AE10" s="12" t="str">
        <f t="shared" ca="1" si="4"/>
        <v/>
      </c>
      <c r="AF10" s="12" t="str">
        <f t="shared" ca="1" si="4"/>
        <v/>
      </c>
      <c r="AG10" s="12" t="str">
        <f t="shared" ca="1" si="7"/>
        <v/>
      </c>
      <c r="AH10" s="12" t="str">
        <f t="shared" ca="1" si="5"/>
        <v/>
      </c>
      <c r="AI10" s="12" t="str">
        <f t="shared" ca="1" si="5"/>
        <v/>
      </c>
    </row>
    <row r="11" spans="2:35" x14ac:dyDescent="0.25">
      <c r="C11" s="16" t="str">
        <f>IFERROR(T_PLANNING[[#This Row],[Nom]],"")</f>
        <v>Margaret-Constance Boulanger</v>
      </c>
      <c r="E11" s="12" t="str">
        <f t="shared" ca="1" si="6"/>
        <v/>
      </c>
      <c r="F11" s="12" t="str">
        <f t="shared" ca="1" si="4"/>
        <v/>
      </c>
      <c r="G11" s="12" t="str">
        <f t="shared" ca="1" si="4"/>
        <v/>
      </c>
      <c r="H11" s="12" t="str">
        <f t="shared" ca="1" si="4"/>
        <v/>
      </c>
      <c r="I11" s="12" t="str">
        <f t="shared" ca="1" si="4"/>
        <v/>
      </c>
      <c r="J11" s="12" t="str">
        <f t="shared" ca="1" si="4"/>
        <v/>
      </c>
      <c r="K11" s="12" t="str">
        <f t="shared" ca="1" si="4"/>
        <v/>
      </c>
      <c r="L11" s="12" t="str">
        <f t="shared" ca="1" si="4"/>
        <v/>
      </c>
      <c r="M11" s="12" t="str">
        <f t="shared" ca="1" si="4"/>
        <v/>
      </c>
      <c r="N11" s="12" t="str">
        <f t="shared" ca="1" si="4"/>
        <v/>
      </c>
      <c r="O11" s="12" t="str">
        <f t="shared" ca="1" si="4"/>
        <v/>
      </c>
      <c r="P11" s="12" t="str">
        <f t="shared" ca="1" si="4"/>
        <v/>
      </c>
      <c r="Q11" s="12" t="str">
        <f t="shared" ca="1" si="4"/>
        <v/>
      </c>
      <c r="R11" s="12" t="str">
        <f t="shared" ca="1" si="4"/>
        <v/>
      </c>
      <c r="S11" s="12" t="str">
        <f t="shared" ca="1" si="4"/>
        <v/>
      </c>
      <c r="T11" s="12" t="str">
        <f t="shared" ca="1" si="4"/>
        <v/>
      </c>
      <c r="U11" s="12" t="str">
        <f t="shared" ca="1" si="4"/>
        <v/>
      </c>
      <c r="V11" s="12" t="str">
        <f t="shared" ca="1" si="4"/>
        <v/>
      </c>
      <c r="W11" s="12" t="str">
        <f t="shared" ca="1" si="4"/>
        <v/>
      </c>
      <c r="X11" s="12" t="str">
        <f t="shared" ca="1" si="4"/>
        <v/>
      </c>
      <c r="Y11" s="12" t="str">
        <f t="shared" ca="1" si="4"/>
        <v/>
      </c>
      <c r="Z11" s="12" t="str">
        <f t="shared" ca="1" si="4"/>
        <v/>
      </c>
      <c r="AA11" s="12" t="str">
        <f t="shared" ca="1" si="4"/>
        <v/>
      </c>
      <c r="AB11" s="12" t="str">
        <f t="shared" ca="1" si="4"/>
        <v/>
      </c>
      <c r="AC11" s="12" t="str">
        <f t="shared" ca="1" si="4"/>
        <v/>
      </c>
      <c r="AD11" s="12" t="str">
        <f t="shared" ca="1" si="4"/>
        <v/>
      </c>
      <c r="AE11" s="12" t="str">
        <f t="shared" ca="1" si="4"/>
        <v/>
      </c>
      <c r="AF11" s="12" t="str">
        <f t="shared" ca="1" si="4"/>
        <v/>
      </c>
      <c r="AG11" s="12" t="str">
        <f t="shared" ca="1" si="7"/>
        <v/>
      </c>
      <c r="AH11" s="12" t="str">
        <f t="shared" ca="1" si="5"/>
        <v/>
      </c>
      <c r="AI11" s="12" t="str">
        <f t="shared" ca="1" si="5"/>
        <v/>
      </c>
    </row>
    <row r="12" spans="2:35" x14ac:dyDescent="0.25">
      <c r="C12" s="16" t="str">
        <f>IFERROR(T_PLANNING[[#This Row],[Nom]],"")</f>
        <v>Emmanuelle Gimenez</v>
      </c>
      <c r="E12" s="12" t="str">
        <f t="shared" ca="1" si="6"/>
        <v/>
      </c>
      <c r="F12" s="12" t="str">
        <f t="shared" ca="1" si="4"/>
        <v/>
      </c>
      <c r="G12" s="12" t="str">
        <f t="shared" ca="1" si="4"/>
        <v/>
      </c>
      <c r="H12" s="12" t="str">
        <f t="shared" ca="1" si="4"/>
        <v/>
      </c>
      <c r="I12" s="12" t="str">
        <f t="shared" ca="1" si="4"/>
        <v/>
      </c>
      <c r="J12" s="12" t="str">
        <f t="shared" ca="1" si="4"/>
        <v/>
      </c>
      <c r="K12" s="12" t="str">
        <f t="shared" ca="1" si="4"/>
        <v/>
      </c>
      <c r="L12" s="12" t="str">
        <f t="shared" ca="1" si="4"/>
        <v/>
      </c>
      <c r="M12" s="12" t="str">
        <f t="shared" ca="1" si="4"/>
        <v/>
      </c>
      <c r="N12" s="12" t="str">
        <f t="shared" ca="1" si="4"/>
        <v/>
      </c>
      <c r="O12" s="12" t="str">
        <f t="shared" ca="1" si="4"/>
        <v/>
      </c>
      <c r="P12" s="12" t="str">
        <f t="shared" ca="1" si="4"/>
        <v/>
      </c>
      <c r="Q12" s="12" t="str">
        <f t="shared" ca="1" si="4"/>
        <v/>
      </c>
      <c r="R12" s="12" t="str">
        <f t="shared" ca="1" si="4"/>
        <v/>
      </c>
      <c r="S12" s="12" t="str">
        <f t="shared" ca="1" si="4"/>
        <v/>
      </c>
      <c r="T12" s="12" t="str">
        <f t="shared" ca="1" si="4"/>
        <v/>
      </c>
      <c r="U12" s="12" t="str">
        <f t="shared" ca="1" si="4"/>
        <v/>
      </c>
      <c r="V12" s="12" t="str">
        <f t="shared" ca="1" si="4"/>
        <v/>
      </c>
      <c r="W12" s="12" t="str">
        <f t="shared" ca="1" si="4"/>
        <v/>
      </c>
      <c r="X12" s="12" t="str">
        <f t="shared" ca="1" si="4"/>
        <v/>
      </c>
      <c r="Y12" s="12" t="str">
        <f t="shared" ca="1" si="4"/>
        <v/>
      </c>
      <c r="Z12" s="12" t="str">
        <f t="shared" ca="1" si="4"/>
        <v/>
      </c>
      <c r="AA12" s="12" t="str">
        <f t="shared" ca="1" si="4"/>
        <v/>
      </c>
      <c r="AB12" s="12" t="str">
        <f t="shared" ca="1" si="4"/>
        <v/>
      </c>
      <c r="AC12" s="12" t="str">
        <f t="shared" ca="1" si="4"/>
        <v/>
      </c>
      <c r="AD12" s="12" t="str">
        <f t="shared" ca="1" si="4"/>
        <v/>
      </c>
      <c r="AE12" s="12" t="str">
        <f t="shared" ca="1" si="4"/>
        <v/>
      </c>
      <c r="AF12" s="12" t="str">
        <f t="shared" ca="1" si="4"/>
        <v/>
      </c>
      <c r="AG12" s="12" t="str">
        <f t="shared" ca="1" si="7"/>
        <v/>
      </c>
      <c r="AH12" s="12" t="str">
        <f t="shared" ca="1" si="5"/>
        <v/>
      </c>
      <c r="AI12" s="12" t="str">
        <f t="shared" ca="1" si="5"/>
        <v/>
      </c>
    </row>
    <row r="13" spans="2:35" x14ac:dyDescent="0.25">
      <c r="C13" s="16" t="str">
        <f>IFERROR(T_PLANNING[[#This Row],[Nom]],"")</f>
        <v>Margot du Delattre</v>
      </c>
      <c r="E13" s="12" t="str">
        <f t="shared" ca="1" si="6"/>
        <v/>
      </c>
      <c r="F13" s="12" t="str">
        <f t="shared" ca="1" si="4"/>
        <v/>
      </c>
      <c r="G13" s="12" t="str">
        <f t="shared" ca="1" si="4"/>
        <v/>
      </c>
      <c r="H13" s="12" t="str">
        <f t="shared" ca="1" si="4"/>
        <v/>
      </c>
      <c r="I13" s="12" t="str">
        <f t="shared" ca="1" si="4"/>
        <v/>
      </c>
      <c r="J13" s="12" t="str">
        <f t="shared" ca="1" si="4"/>
        <v/>
      </c>
      <c r="K13" s="12" t="str">
        <f t="shared" ca="1" si="4"/>
        <v/>
      </c>
      <c r="L13" s="12" t="str">
        <f t="shared" ca="1" si="4"/>
        <v/>
      </c>
      <c r="M13" s="12" t="str">
        <f t="shared" ca="1" si="4"/>
        <v>CP</v>
      </c>
      <c r="N13" s="12" t="str">
        <f t="shared" ca="1" si="4"/>
        <v>CP</v>
      </c>
      <c r="O13" s="12" t="str">
        <f t="shared" ca="1" si="4"/>
        <v>CP</v>
      </c>
      <c r="P13" s="12" t="str">
        <f t="shared" ca="1" si="4"/>
        <v>CP</v>
      </c>
      <c r="Q13" s="12" t="str">
        <f t="shared" ca="1" si="4"/>
        <v>CP</v>
      </c>
      <c r="R13" s="12" t="str">
        <f t="shared" ca="1" si="4"/>
        <v/>
      </c>
      <c r="S13" s="12" t="str">
        <f t="shared" ca="1" si="4"/>
        <v/>
      </c>
      <c r="T13" s="12" t="str">
        <f t="shared" ca="1" si="4"/>
        <v/>
      </c>
      <c r="U13" s="12" t="str">
        <f t="shared" ca="1" si="4"/>
        <v/>
      </c>
      <c r="V13" s="12" t="str">
        <f t="shared" ca="1" si="4"/>
        <v/>
      </c>
      <c r="W13" s="12" t="str">
        <f t="shared" ca="1" si="4"/>
        <v/>
      </c>
      <c r="X13" s="12" t="str">
        <f t="shared" ca="1" si="4"/>
        <v/>
      </c>
      <c r="Y13" s="12" t="str">
        <f t="shared" ca="1" si="4"/>
        <v/>
      </c>
      <c r="Z13" s="12" t="str">
        <f t="shared" ca="1" si="4"/>
        <v/>
      </c>
      <c r="AA13" s="12" t="str">
        <f t="shared" ca="1" si="4"/>
        <v/>
      </c>
      <c r="AB13" s="12" t="str">
        <f t="shared" ca="1" si="4"/>
        <v/>
      </c>
      <c r="AC13" s="12" t="str">
        <f t="shared" ca="1" si="4"/>
        <v/>
      </c>
      <c r="AD13" s="12" t="str">
        <f t="shared" ca="1" si="4"/>
        <v/>
      </c>
      <c r="AE13" s="12" t="str">
        <f t="shared" ca="1" si="4"/>
        <v/>
      </c>
      <c r="AF13" s="12" t="str">
        <f t="shared" ca="1" si="4"/>
        <v/>
      </c>
      <c r="AG13" s="12" t="str">
        <f t="shared" ca="1" si="7"/>
        <v/>
      </c>
      <c r="AH13" s="12" t="str">
        <f t="shared" ca="1" si="5"/>
        <v/>
      </c>
      <c r="AI13" s="12" t="str">
        <f t="shared" ca="1" si="5"/>
        <v/>
      </c>
    </row>
    <row r="14" spans="2:35" x14ac:dyDescent="0.25">
      <c r="C14" s="16" t="str">
        <f>IFERROR(T_PLANNING[[#This Row],[Nom]],"")</f>
        <v>Alex Chauvet</v>
      </c>
      <c r="E14" s="12" t="str">
        <f t="shared" ca="1" si="6"/>
        <v/>
      </c>
      <c r="F14" s="12" t="str">
        <f t="shared" ca="1" si="4"/>
        <v/>
      </c>
      <c r="G14" s="12" t="str">
        <f t="shared" ca="1" si="4"/>
        <v/>
      </c>
      <c r="H14" s="12" t="str">
        <f t="shared" ca="1" si="4"/>
        <v/>
      </c>
      <c r="I14" s="12" t="str">
        <f t="shared" ca="1" si="4"/>
        <v/>
      </c>
      <c r="J14" s="12" t="str">
        <f t="shared" ca="1" si="4"/>
        <v/>
      </c>
      <c r="K14" s="12" t="str">
        <f t="shared" ca="1" si="4"/>
        <v/>
      </c>
      <c r="L14" s="12" t="str">
        <f t="shared" ca="1" si="4"/>
        <v/>
      </c>
      <c r="M14" s="12" t="str">
        <f t="shared" ca="1" si="4"/>
        <v/>
      </c>
      <c r="N14" s="12" t="str">
        <f t="shared" ca="1" si="4"/>
        <v/>
      </c>
      <c r="O14" s="12" t="str">
        <f t="shared" ca="1" si="4"/>
        <v/>
      </c>
      <c r="P14" s="12" t="str">
        <f t="shared" ca="1" si="4"/>
        <v/>
      </c>
      <c r="Q14" s="12" t="str">
        <f t="shared" ca="1" si="4"/>
        <v/>
      </c>
      <c r="R14" s="12" t="str">
        <f t="shared" ca="1" si="4"/>
        <v/>
      </c>
      <c r="S14" s="12" t="str">
        <f t="shared" ca="1" si="4"/>
        <v/>
      </c>
      <c r="T14" s="12" t="str">
        <f t="shared" ca="1" si="4"/>
        <v/>
      </c>
      <c r="U14" s="12" t="str">
        <f t="shared" ca="1" si="4"/>
        <v/>
      </c>
      <c r="V14" s="12" t="str">
        <f t="shared" ca="1" si="4"/>
        <v/>
      </c>
      <c r="W14" s="12" t="str">
        <f t="shared" ca="1" si="4"/>
        <v/>
      </c>
      <c r="X14" s="12" t="str">
        <f t="shared" ca="1" si="4"/>
        <v/>
      </c>
      <c r="Y14" s="12" t="str">
        <f t="shared" ca="1" si="4"/>
        <v/>
      </c>
      <c r="Z14" s="12" t="str">
        <f t="shared" ca="1" si="4"/>
        <v/>
      </c>
      <c r="AA14" s="12" t="str">
        <f t="shared" ca="1" si="4"/>
        <v/>
      </c>
      <c r="AB14" s="12" t="str">
        <f t="shared" ca="1" si="4"/>
        <v/>
      </c>
      <c r="AC14" s="12" t="str">
        <f t="shared" ca="1" si="4"/>
        <v/>
      </c>
      <c r="AD14" s="12" t="str">
        <f t="shared" ca="1" si="4"/>
        <v/>
      </c>
      <c r="AE14" s="12" t="str">
        <f t="shared" ca="1" si="4"/>
        <v/>
      </c>
      <c r="AF14" s="12" t="str">
        <f t="shared" ca="1" si="4"/>
        <v/>
      </c>
      <c r="AG14" s="12" t="str">
        <f t="shared" ca="1" si="7"/>
        <v/>
      </c>
      <c r="AH14" s="12" t="str">
        <f t="shared" ca="1" si="5"/>
        <v/>
      </c>
      <c r="AI14" s="12" t="str">
        <f t="shared" ca="1" si="5"/>
        <v/>
      </c>
    </row>
    <row r="15" spans="2:35" x14ac:dyDescent="0.25">
      <c r="C15" s="16" t="str">
        <f>IFERROR(T_PLANNING[[#This Row],[Nom]],"")</f>
        <v>Marine Pons</v>
      </c>
      <c r="E15" s="12" t="str">
        <f t="shared" ca="1" si="6"/>
        <v/>
      </c>
      <c r="F15" s="12" t="str">
        <f t="shared" ref="F15:AF24" ca="1" si="8">IF(AND($C15&lt;&gt;"",F$1&lt;&gt;""),IF(OR(INDIRECT("T_PLANNING[@"&amp;F$1&amp;"]")="CP",INDIRECT("T_PLANNING[@"&amp;F$1&amp;"]")="F"),INDIRECT("T_PLANNING[@"&amp;F$1&amp;"]"),""),"")</f>
        <v/>
      </c>
      <c r="G15" s="12" t="str">
        <f t="shared" ca="1" si="8"/>
        <v/>
      </c>
      <c r="H15" s="12" t="str">
        <f t="shared" ca="1" si="8"/>
        <v/>
      </c>
      <c r="I15" s="12" t="str">
        <f t="shared" ca="1" si="8"/>
        <v/>
      </c>
      <c r="J15" s="12" t="str">
        <f t="shared" ca="1" si="8"/>
        <v/>
      </c>
      <c r="K15" s="12" t="str">
        <f t="shared" ca="1" si="8"/>
        <v/>
      </c>
      <c r="L15" s="12" t="str">
        <f t="shared" ca="1" si="8"/>
        <v/>
      </c>
      <c r="M15" s="12" t="str">
        <f t="shared" ca="1" si="8"/>
        <v/>
      </c>
      <c r="N15" s="12" t="str">
        <f t="shared" ca="1" si="8"/>
        <v/>
      </c>
      <c r="O15" s="12" t="str">
        <f t="shared" ca="1" si="8"/>
        <v/>
      </c>
      <c r="P15" s="12" t="str">
        <f t="shared" ca="1" si="8"/>
        <v/>
      </c>
      <c r="Q15" s="12" t="str">
        <f t="shared" ca="1" si="8"/>
        <v/>
      </c>
      <c r="R15" s="12" t="str">
        <f t="shared" ca="1" si="8"/>
        <v/>
      </c>
      <c r="S15" s="12" t="str">
        <f t="shared" ca="1" si="8"/>
        <v/>
      </c>
      <c r="T15" s="12" t="str">
        <f t="shared" ca="1" si="8"/>
        <v/>
      </c>
      <c r="U15" s="12" t="str">
        <f t="shared" ca="1" si="8"/>
        <v/>
      </c>
      <c r="V15" s="12" t="str">
        <f t="shared" ca="1" si="8"/>
        <v/>
      </c>
      <c r="W15" s="12" t="str">
        <f t="shared" ca="1" si="8"/>
        <v/>
      </c>
      <c r="X15" s="12" t="str">
        <f t="shared" ca="1" si="8"/>
        <v/>
      </c>
      <c r="Y15" s="12" t="str">
        <f t="shared" ca="1" si="8"/>
        <v/>
      </c>
      <c r="Z15" s="12" t="str">
        <f t="shared" ca="1" si="8"/>
        <v/>
      </c>
      <c r="AA15" s="12" t="str">
        <f t="shared" ca="1" si="8"/>
        <v/>
      </c>
      <c r="AB15" s="12" t="str">
        <f t="shared" ca="1" si="8"/>
        <v/>
      </c>
      <c r="AC15" s="12" t="str">
        <f t="shared" ca="1" si="8"/>
        <v/>
      </c>
      <c r="AD15" s="12" t="str">
        <f t="shared" ca="1" si="8"/>
        <v/>
      </c>
      <c r="AE15" s="12" t="str">
        <f t="shared" ca="1" si="8"/>
        <v/>
      </c>
      <c r="AF15" s="12" t="str">
        <f t="shared" ca="1" si="8"/>
        <v/>
      </c>
      <c r="AG15" s="12" t="str">
        <f t="shared" ca="1" si="7"/>
        <v/>
      </c>
      <c r="AH15" s="12" t="str">
        <f t="shared" ca="1" si="5"/>
        <v/>
      </c>
      <c r="AI15" s="12" t="str">
        <f t="shared" ca="1" si="5"/>
        <v/>
      </c>
    </row>
    <row r="16" spans="2:35" x14ac:dyDescent="0.25">
      <c r="C16" s="16" t="str">
        <f>IFERROR(T_PLANNING[[#This Row],[Nom]],"")</f>
        <v>Frédéric Turpin</v>
      </c>
      <c r="E16" s="12" t="str">
        <f t="shared" ca="1" si="6"/>
        <v/>
      </c>
      <c r="F16" s="12" t="str">
        <f t="shared" ca="1" si="8"/>
        <v/>
      </c>
      <c r="G16" s="12" t="str">
        <f t="shared" ca="1" si="8"/>
        <v/>
      </c>
      <c r="H16" s="12" t="str">
        <f t="shared" ca="1" si="8"/>
        <v/>
      </c>
      <c r="I16" s="12" t="str">
        <f t="shared" ca="1" si="8"/>
        <v/>
      </c>
      <c r="J16" s="12" t="str">
        <f t="shared" ca="1" si="8"/>
        <v/>
      </c>
      <c r="K16" s="12" t="str">
        <f t="shared" ca="1" si="8"/>
        <v/>
      </c>
      <c r="L16" s="12" t="str">
        <f t="shared" ca="1" si="8"/>
        <v/>
      </c>
      <c r="M16" s="12" t="str">
        <f t="shared" ca="1" si="8"/>
        <v/>
      </c>
      <c r="N16" s="12" t="str">
        <f t="shared" ca="1" si="8"/>
        <v/>
      </c>
      <c r="O16" s="12" t="str">
        <f t="shared" ca="1" si="8"/>
        <v/>
      </c>
      <c r="P16" s="12" t="str">
        <f t="shared" ca="1" si="8"/>
        <v/>
      </c>
      <c r="Q16" s="12" t="str">
        <f t="shared" ca="1" si="8"/>
        <v/>
      </c>
      <c r="R16" s="12" t="str">
        <f t="shared" ca="1" si="8"/>
        <v/>
      </c>
      <c r="S16" s="12" t="str">
        <f t="shared" ca="1" si="8"/>
        <v/>
      </c>
      <c r="T16" s="12" t="str">
        <f t="shared" ca="1" si="8"/>
        <v/>
      </c>
      <c r="U16" s="12" t="str">
        <f t="shared" ca="1" si="8"/>
        <v/>
      </c>
      <c r="V16" s="12" t="str">
        <f t="shared" ca="1" si="8"/>
        <v/>
      </c>
      <c r="W16" s="12" t="str">
        <f t="shared" ca="1" si="8"/>
        <v/>
      </c>
      <c r="X16" s="12" t="str">
        <f t="shared" ca="1" si="8"/>
        <v/>
      </c>
      <c r="Y16" s="12" t="str">
        <f t="shared" ca="1" si="8"/>
        <v/>
      </c>
      <c r="Z16" s="12" t="str">
        <f t="shared" ca="1" si="8"/>
        <v/>
      </c>
      <c r="AA16" s="12" t="str">
        <f t="shared" ca="1" si="8"/>
        <v/>
      </c>
      <c r="AB16" s="12" t="str">
        <f t="shared" ca="1" si="8"/>
        <v/>
      </c>
      <c r="AC16" s="12" t="str">
        <f t="shared" ca="1" si="8"/>
        <v/>
      </c>
      <c r="AD16" s="12" t="str">
        <f t="shared" ca="1" si="8"/>
        <v/>
      </c>
      <c r="AE16" s="12" t="str">
        <f t="shared" ca="1" si="8"/>
        <v/>
      </c>
      <c r="AF16" s="12" t="str">
        <f t="shared" ca="1" si="8"/>
        <v/>
      </c>
      <c r="AG16" s="12" t="str">
        <f t="shared" ca="1" si="7"/>
        <v/>
      </c>
      <c r="AH16" s="12" t="str">
        <f t="shared" ca="1" si="5"/>
        <v/>
      </c>
      <c r="AI16" s="12" t="str">
        <f t="shared" ca="1" si="5"/>
        <v/>
      </c>
    </row>
    <row r="17" spans="3:35" x14ac:dyDescent="0.25">
      <c r="C17" s="16" t="str">
        <f>IFERROR(T_PLANNING[[#This Row],[Nom]],"")</f>
        <v>Anne Poulain</v>
      </c>
      <c r="E17" s="12" t="str">
        <f t="shared" ca="1" si="6"/>
        <v/>
      </c>
      <c r="F17" s="12" t="str">
        <f t="shared" ca="1" si="8"/>
        <v/>
      </c>
      <c r="G17" s="12" t="str">
        <f t="shared" ca="1" si="8"/>
        <v/>
      </c>
      <c r="H17" s="12" t="str">
        <f t="shared" ca="1" si="8"/>
        <v/>
      </c>
      <c r="I17" s="12" t="str">
        <f t="shared" ca="1" si="8"/>
        <v/>
      </c>
      <c r="J17" s="12" t="str">
        <f t="shared" ca="1" si="8"/>
        <v/>
      </c>
      <c r="K17" s="12" t="str">
        <f t="shared" ca="1" si="8"/>
        <v/>
      </c>
      <c r="L17" s="12" t="str">
        <f t="shared" ca="1" si="8"/>
        <v/>
      </c>
      <c r="M17" s="12" t="str">
        <f t="shared" ca="1" si="8"/>
        <v/>
      </c>
      <c r="N17" s="12" t="str">
        <f t="shared" ca="1" si="8"/>
        <v/>
      </c>
      <c r="O17" s="12" t="str">
        <f t="shared" ca="1" si="8"/>
        <v>F</v>
      </c>
      <c r="P17" s="12" t="str">
        <f t="shared" ca="1" si="8"/>
        <v/>
      </c>
      <c r="Q17" s="12" t="str">
        <f t="shared" ca="1" si="8"/>
        <v/>
      </c>
      <c r="R17" s="12" t="str">
        <f t="shared" ca="1" si="8"/>
        <v/>
      </c>
      <c r="S17" s="12" t="str">
        <f t="shared" ca="1" si="8"/>
        <v/>
      </c>
      <c r="T17" s="12" t="str">
        <f t="shared" ca="1" si="8"/>
        <v/>
      </c>
      <c r="U17" s="12" t="str">
        <f t="shared" ca="1" si="8"/>
        <v/>
      </c>
      <c r="V17" s="12" t="str">
        <f t="shared" ca="1" si="8"/>
        <v/>
      </c>
      <c r="W17" s="12" t="str">
        <f t="shared" ca="1" si="8"/>
        <v/>
      </c>
      <c r="X17" s="12" t="str">
        <f t="shared" ca="1" si="8"/>
        <v/>
      </c>
      <c r="Y17" s="12" t="str">
        <f t="shared" ca="1" si="8"/>
        <v/>
      </c>
      <c r="Z17" s="12" t="str">
        <f t="shared" ca="1" si="8"/>
        <v/>
      </c>
      <c r="AA17" s="12" t="str">
        <f t="shared" ca="1" si="8"/>
        <v/>
      </c>
      <c r="AB17" s="12" t="str">
        <f t="shared" ca="1" si="8"/>
        <v/>
      </c>
      <c r="AC17" s="12" t="str">
        <f t="shared" ca="1" si="8"/>
        <v/>
      </c>
      <c r="AD17" s="12" t="str">
        <f t="shared" ca="1" si="8"/>
        <v/>
      </c>
      <c r="AE17" s="12" t="str">
        <f t="shared" ca="1" si="8"/>
        <v/>
      </c>
      <c r="AF17" s="12" t="str">
        <f t="shared" ca="1" si="8"/>
        <v/>
      </c>
      <c r="AG17" s="12" t="str">
        <f t="shared" ca="1" si="7"/>
        <v/>
      </c>
      <c r="AH17" s="12" t="str">
        <f t="shared" ca="1" si="5"/>
        <v/>
      </c>
      <c r="AI17" s="12" t="str">
        <f t="shared" ca="1" si="5"/>
        <v/>
      </c>
    </row>
    <row r="18" spans="3:35" x14ac:dyDescent="0.25">
      <c r="C18" s="16" t="str">
        <f>IFERROR(T_PLANNING[[#This Row],[Nom]],"")</f>
        <v>Constance Meunier</v>
      </c>
      <c r="E18" s="12" t="str">
        <f t="shared" ca="1" si="6"/>
        <v/>
      </c>
      <c r="F18" s="12" t="str">
        <f t="shared" ca="1" si="8"/>
        <v>F</v>
      </c>
      <c r="G18" s="12" t="str">
        <f t="shared" ca="1" si="8"/>
        <v/>
      </c>
      <c r="H18" s="12" t="str">
        <f t="shared" ca="1" si="8"/>
        <v/>
      </c>
      <c r="I18" s="12" t="str">
        <f t="shared" ca="1" si="8"/>
        <v/>
      </c>
      <c r="J18" s="12" t="str">
        <f t="shared" ca="1" si="8"/>
        <v/>
      </c>
      <c r="K18" s="12" t="str">
        <f t="shared" ca="1" si="8"/>
        <v/>
      </c>
      <c r="L18" s="12" t="str">
        <f t="shared" ca="1" si="8"/>
        <v/>
      </c>
      <c r="M18" s="12" t="str">
        <f t="shared" ca="1" si="8"/>
        <v/>
      </c>
      <c r="N18" s="12" t="str">
        <f t="shared" ca="1" si="8"/>
        <v/>
      </c>
      <c r="O18" s="12" t="str">
        <f t="shared" ca="1" si="8"/>
        <v/>
      </c>
      <c r="P18" s="12" t="str">
        <f t="shared" ca="1" si="8"/>
        <v/>
      </c>
      <c r="Q18" s="12" t="str">
        <f t="shared" ca="1" si="8"/>
        <v/>
      </c>
      <c r="R18" s="12" t="str">
        <f t="shared" ca="1" si="8"/>
        <v/>
      </c>
      <c r="S18" s="12" t="str">
        <f t="shared" ca="1" si="8"/>
        <v/>
      </c>
      <c r="T18" s="12" t="str">
        <f t="shared" ca="1" si="8"/>
        <v/>
      </c>
      <c r="U18" s="12" t="str">
        <f t="shared" ca="1" si="8"/>
        <v/>
      </c>
      <c r="V18" s="12" t="str">
        <f t="shared" ca="1" si="8"/>
        <v/>
      </c>
      <c r="W18" s="12" t="str">
        <f t="shared" ca="1" si="8"/>
        <v/>
      </c>
      <c r="X18" s="12" t="str">
        <f t="shared" ca="1" si="8"/>
        <v/>
      </c>
      <c r="Y18" s="12" t="str">
        <f t="shared" ca="1" si="8"/>
        <v/>
      </c>
      <c r="Z18" s="12" t="str">
        <f t="shared" ca="1" si="8"/>
        <v/>
      </c>
      <c r="AA18" s="12" t="str">
        <f t="shared" ca="1" si="8"/>
        <v/>
      </c>
      <c r="AB18" s="12" t="str">
        <f t="shared" ca="1" si="8"/>
        <v/>
      </c>
      <c r="AC18" s="12" t="str">
        <f t="shared" ca="1" si="8"/>
        <v/>
      </c>
      <c r="AD18" s="12" t="str">
        <f t="shared" ca="1" si="8"/>
        <v/>
      </c>
      <c r="AE18" s="12" t="str">
        <f t="shared" ca="1" si="8"/>
        <v/>
      </c>
      <c r="AF18" s="12" t="str">
        <f t="shared" ca="1" si="8"/>
        <v/>
      </c>
      <c r="AG18" s="12" t="str">
        <f t="shared" ca="1" si="7"/>
        <v/>
      </c>
      <c r="AH18" s="12" t="str">
        <f t="shared" ca="1" si="5"/>
        <v/>
      </c>
      <c r="AI18" s="12" t="str">
        <f t="shared" ca="1" si="5"/>
        <v/>
      </c>
    </row>
    <row r="19" spans="3:35" x14ac:dyDescent="0.25">
      <c r="C19" s="16" t="str">
        <f>IFERROR(T_PLANNING[[#This Row],[Nom]],"")</f>
        <v>Raymond-Daniel Lagarde</v>
      </c>
      <c r="E19" s="12" t="str">
        <f t="shared" ca="1" si="6"/>
        <v/>
      </c>
      <c r="F19" s="12" t="str">
        <f t="shared" ca="1" si="8"/>
        <v/>
      </c>
      <c r="G19" s="12" t="str">
        <f t="shared" ca="1" si="8"/>
        <v/>
      </c>
      <c r="H19" s="12" t="str">
        <f t="shared" ca="1" si="8"/>
        <v/>
      </c>
      <c r="I19" s="12" t="str">
        <f t="shared" ca="1" si="8"/>
        <v/>
      </c>
      <c r="J19" s="12" t="str">
        <f t="shared" ca="1" si="8"/>
        <v/>
      </c>
      <c r="K19" s="12" t="str">
        <f t="shared" ca="1" si="8"/>
        <v/>
      </c>
      <c r="L19" s="12" t="str">
        <f t="shared" ca="1" si="8"/>
        <v/>
      </c>
      <c r="M19" s="12" t="str">
        <f t="shared" ca="1" si="8"/>
        <v/>
      </c>
      <c r="N19" s="12" t="str">
        <f t="shared" ca="1" si="8"/>
        <v/>
      </c>
      <c r="O19" s="12" t="str">
        <f t="shared" ca="1" si="8"/>
        <v/>
      </c>
      <c r="P19" s="12" t="str">
        <f t="shared" ca="1" si="8"/>
        <v/>
      </c>
      <c r="Q19" s="12" t="str">
        <f t="shared" ca="1" si="8"/>
        <v/>
      </c>
      <c r="R19" s="12" t="str">
        <f t="shared" ca="1" si="8"/>
        <v/>
      </c>
      <c r="S19" s="12" t="str">
        <f t="shared" ca="1" si="8"/>
        <v/>
      </c>
      <c r="T19" s="12" t="str">
        <f t="shared" ca="1" si="8"/>
        <v/>
      </c>
      <c r="U19" s="12" t="str">
        <f t="shared" ca="1" si="8"/>
        <v/>
      </c>
      <c r="V19" s="12" t="str">
        <f t="shared" ca="1" si="8"/>
        <v/>
      </c>
      <c r="W19" s="12" t="str">
        <f t="shared" ca="1" si="8"/>
        <v/>
      </c>
      <c r="X19" s="12" t="str">
        <f t="shared" ca="1" si="8"/>
        <v/>
      </c>
      <c r="Y19" s="12" t="str">
        <f t="shared" ca="1" si="8"/>
        <v/>
      </c>
      <c r="Z19" s="12" t="str">
        <f t="shared" ca="1" si="8"/>
        <v/>
      </c>
      <c r="AA19" s="12" t="str">
        <f t="shared" ca="1" si="8"/>
        <v/>
      </c>
      <c r="AB19" s="12" t="str">
        <f t="shared" ca="1" si="8"/>
        <v/>
      </c>
      <c r="AC19" s="12" t="str">
        <f t="shared" ca="1" si="8"/>
        <v/>
      </c>
      <c r="AD19" s="12" t="str">
        <f t="shared" ca="1" si="8"/>
        <v/>
      </c>
      <c r="AE19" s="12" t="str">
        <f t="shared" ca="1" si="8"/>
        <v/>
      </c>
      <c r="AF19" s="12" t="str">
        <f t="shared" ca="1" si="8"/>
        <v/>
      </c>
      <c r="AG19" s="12" t="str">
        <f t="shared" ca="1" si="7"/>
        <v/>
      </c>
      <c r="AH19" s="12" t="str">
        <f t="shared" ca="1" si="5"/>
        <v/>
      </c>
      <c r="AI19" s="12" t="str">
        <f t="shared" ca="1" si="5"/>
        <v/>
      </c>
    </row>
    <row r="20" spans="3:35" x14ac:dyDescent="0.25">
      <c r="C20" s="16" t="str">
        <f>IFERROR(T_PLANNING[[#This Row],[Nom]],"")</f>
        <v>Xavier Laroche-Martel</v>
      </c>
      <c r="E20" s="12" t="str">
        <f t="shared" ca="1" si="6"/>
        <v/>
      </c>
      <c r="F20" s="12" t="str">
        <f t="shared" ca="1" si="8"/>
        <v/>
      </c>
      <c r="G20" s="12" t="str">
        <f t="shared" ca="1" si="8"/>
        <v/>
      </c>
      <c r="H20" s="12" t="str">
        <f t="shared" ca="1" si="8"/>
        <v/>
      </c>
      <c r="I20" s="12" t="str">
        <f t="shared" ca="1" si="8"/>
        <v/>
      </c>
      <c r="J20" s="12" t="str">
        <f t="shared" ca="1" si="8"/>
        <v/>
      </c>
      <c r="K20" s="12" t="str">
        <f t="shared" ca="1" si="8"/>
        <v/>
      </c>
      <c r="L20" s="12" t="str">
        <f t="shared" ca="1" si="8"/>
        <v/>
      </c>
      <c r="M20" s="12" t="str">
        <f t="shared" ca="1" si="8"/>
        <v/>
      </c>
      <c r="N20" s="12" t="str">
        <f t="shared" ca="1" si="8"/>
        <v/>
      </c>
      <c r="O20" s="12" t="str">
        <f t="shared" ca="1" si="8"/>
        <v/>
      </c>
      <c r="P20" s="12" t="str">
        <f t="shared" ca="1" si="8"/>
        <v/>
      </c>
      <c r="Q20" s="12" t="str">
        <f t="shared" ca="1" si="8"/>
        <v/>
      </c>
      <c r="R20" s="12" t="str">
        <f t="shared" ca="1" si="8"/>
        <v/>
      </c>
      <c r="S20" s="12" t="str">
        <f t="shared" ca="1" si="8"/>
        <v/>
      </c>
      <c r="T20" s="12" t="str">
        <f t="shared" ca="1" si="8"/>
        <v/>
      </c>
      <c r="U20" s="12" t="str">
        <f t="shared" ca="1" si="8"/>
        <v/>
      </c>
      <c r="V20" s="12" t="str">
        <f t="shared" ca="1" si="8"/>
        <v/>
      </c>
      <c r="W20" s="12" t="str">
        <f t="shared" ca="1" si="8"/>
        <v/>
      </c>
      <c r="X20" s="12" t="str">
        <f t="shared" ca="1" si="8"/>
        <v/>
      </c>
      <c r="Y20" s="12" t="str">
        <f t="shared" ca="1" si="8"/>
        <v/>
      </c>
      <c r="Z20" s="12" t="str">
        <f t="shared" ca="1" si="8"/>
        <v/>
      </c>
      <c r="AA20" s="12" t="str">
        <f t="shared" ca="1" si="8"/>
        <v/>
      </c>
      <c r="AB20" s="12" t="str">
        <f t="shared" ca="1" si="8"/>
        <v/>
      </c>
      <c r="AC20" s="12" t="str">
        <f t="shared" ca="1" si="8"/>
        <v/>
      </c>
      <c r="AD20" s="12" t="str">
        <f t="shared" ca="1" si="8"/>
        <v/>
      </c>
      <c r="AE20" s="12" t="str">
        <f t="shared" ca="1" si="8"/>
        <v/>
      </c>
      <c r="AF20" s="12" t="str">
        <f t="shared" ca="1" si="8"/>
        <v/>
      </c>
      <c r="AG20" s="12" t="str">
        <f t="shared" ca="1" si="7"/>
        <v/>
      </c>
      <c r="AH20" s="12" t="str">
        <f t="shared" ca="1" si="5"/>
        <v/>
      </c>
      <c r="AI20" s="12" t="str">
        <f t="shared" ca="1" si="5"/>
        <v/>
      </c>
    </row>
    <row r="21" spans="3:35" x14ac:dyDescent="0.25">
      <c r="C21" s="16" t="str">
        <f>IFERROR(T_PLANNING[[#This Row],[Nom]],"")</f>
        <v>Matthieu-Théophile Parent</v>
      </c>
      <c r="E21" s="12" t="str">
        <f t="shared" ca="1" si="6"/>
        <v/>
      </c>
      <c r="F21" s="12" t="str">
        <f t="shared" ca="1" si="8"/>
        <v/>
      </c>
      <c r="G21" s="12" t="str">
        <f t="shared" ca="1" si="8"/>
        <v/>
      </c>
      <c r="H21" s="12" t="str">
        <f t="shared" ca="1" si="8"/>
        <v/>
      </c>
      <c r="I21" s="12" t="str">
        <f t="shared" ca="1" si="8"/>
        <v/>
      </c>
      <c r="J21" s="12" t="str">
        <f t="shared" ca="1" si="8"/>
        <v/>
      </c>
      <c r="K21" s="12" t="str">
        <f t="shared" ca="1" si="8"/>
        <v/>
      </c>
      <c r="L21" s="12" t="str">
        <f t="shared" ca="1" si="8"/>
        <v/>
      </c>
      <c r="M21" s="12" t="str">
        <f t="shared" ca="1" si="8"/>
        <v/>
      </c>
      <c r="N21" s="12" t="str">
        <f t="shared" ca="1" si="8"/>
        <v/>
      </c>
      <c r="O21" s="12" t="str">
        <f t="shared" ca="1" si="8"/>
        <v/>
      </c>
      <c r="P21" s="12" t="str">
        <f t="shared" ca="1" si="8"/>
        <v>F</v>
      </c>
      <c r="Q21" s="12" t="str">
        <f t="shared" ca="1" si="8"/>
        <v>F</v>
      </c>
      <c r="R21" s="12" t="str">
        <f t="shared" ca="1" si="8"/>
        <v/>
      </c>
      <c r="S21" s="12" t="str">
        <f t="shared" ca="1" si="8"/>
        <v/>
      </c>
      <c r="T21" s="12" t="str">
        <f t="shared" ca="1" si="8"/>
        <v/>
      </c>
      <c r="U21" s="12" t="str">
        <f t="shared" ca="1" si="8"/>
        <v/>
      </c>
      <c r="V21" s="12" t="str">
        <f t="shared" ca="1" si="8"/>
        <v/>
      </c>
      <c r="W21" s="12" t="str">
        <f t="shared" ca="1" si="8"/>
        <v/>
      </c>
      <c r="X21" s="12" t="str">
        <f t="shared" ca="1" si="8"/>
        <v/>
      </c>
      <c r="Y21" s="12" t="str">
        <f t="shared" ca="1" si="8"/>
        <v/>
      </c>
      <c r="Z21" s="12" t="str">
        <f t="shared" ca="1" si="8"/>
        <v/>
      </c>
      <c r="AA21" s="12" t="str">
        <f t="shared" ca="1" si="8"/>
        <v/>
      </c>
      <c r="AB21" s="12" t="str">
        <f t="shared" ca="1" si="8"/>
        <v/>
      </c>
      <c r="AC21" s="12" t="str">
        <f t="shared" ca="1" si="8"/>
        <v/>
      </c>
      <c r="AD21" s="12" t="str">
        <f t="shared" ca="1" si="8"/>
        <v/>
      </c>
      <c r="AE21" s="12" t="str">
        <f t="shared" ca="1" si="8"/>
        <v/>
      </c>
      <c r="AF21" s="12" t="str">
        <f t="shared" ca="1" si="8"/>
        <v/>
      </c>
      <c r="AG21" s="12" t="str">
        <f t="shared" ca="1" si="7"/>
        <v/>
      </c>
      <c r="AH21" s="12" t="str">
        <f t="shared" ca="1" si="7"/>
        <v/>
      </c>
      <c r="AI21" s="12" t="str">
        <f t="shared" ca="1" si="7"/>
        <v/>
      </c>
    </row>
    <row r="22" spans="3:35" x14ac:dyDescent="0.25">
      <c r="C22" s="16" t="str">
        <f>IFERROR(T_PLANNING[[#This Row],[Nom]],"")</f>
        <v>Émilie Garcia</v>
      </c>
      <c r="E22" s="12" t="str">
        <f t="shared" ca="1" si="6"/>
        <v/>
      </c>
      <c r="F22" s="12" t="str">
        <f t="shared" ca="1" si="8"/>
        <v/>
      </c>
      <c r="G22" s="12" t="str">
        <f t="shared" ca="1" si="8"/>
        <v/>
      </c>
      <c r="H22" s="12" t="str">
        <f t="shared" ca="1" si="8"/>
        <v/>
      </c>
      <c r="I22" s="12" t="str">
        <f t="shared" ca="1" si="8"/>
        <v/>
      </c>
      <c r="J22" s="12" t="str">
        <f t="shared" ca="1" si="8"/>
        <v/>
      </c>
      <c r="K22" s="12" t="str">
        <f t="shared" ca="1" si="8"/>
        <v/>
      </c>
      <c r="L22" s="12" t="str">
        <f t="shared" ca="1" si="8"/>
        <v/>
      </c>
      <c r="M22" s="12" t="str">
        <f t="shared" ca="1" si="8"/>
        <v/>
      </c>
      <c r="N22" s="12" t="str">
        <f t="shared" ca="1" si="8"/>
        <v/>
      </c>
      <c r="O22" s="12" t="str">
        <f t="shared" ca="1" si="8"/>
        <v/>
      </c>
      <c r="P22" s="12" t="str">
        <f t="shared" ca="1" si="8"/>
        <v/>
      </c>
      <c r="Q22" s="12" t="str">
        <f t="shared" ca="1" si="8"/>
        <v/>
      </c>
      <c r="R22" s="12" t="str">
        <f t="shared" ca="1" si="8"/>
        <v/>
      </c>
      <c r="S22" s="12" t="str">
        <f t="shared" ca="1" si="8"/>
        <v/>
      </c>
      <c r="T22" s="12" t="str">
        <f t="shared" ca="1" si="8"/>
        <v/>
      </c>
      <c r="U22" s="12" t="str">
        <f t="shared" ca="1" si="8"/>
        <v/>
      </c>
      <c r="V22" s="12" t="str">
        <f t="shared" ca="1" si="8"/>
        <v/>
      </c>
      <c r="W22" s="12" t="str">
        <f t="shared" ca="1" si="8"/>
        <v/>
      </c>
      <c r="X22" s="12" t="str">
        <f t="shared" ca="1" si="8"/>
        <v/>
      </c>
      <c r="Y22" s="12" t="str">
        <f t="shared" ca="1" si="8"/>
        <v/>
      </c>
      <c r="Z22" s="12" t="str">
        <f t="shared" ca="1" si="8"/>
        <v/>
      </c>
      <c r="AA22" s="12" t="str">
        <f t="shared" ca="1" si="8"/>
        <v/>
      </c>
      <c r="AB22" s="12" t="str">
        <f t="shared" ca="1" si="8"/>
        <v/>
      </c>
      <c r="AC22" s="12" t="str">
        <f t="shared" ca="1" si="8"/>
        <v/>
      </c>
      <c r="AD22" s="12" t="str">
        <f t="shared" ca="1" si="8"/>
        <v/>
      </c>
      <c r="AE22" s="12" t="str">
        <f t="shared" ca="1" si="8"/>
        <v/>
      </c>
      <c r="AF22" s="12" t="str">
        <f t="shared" ca="1" si="8"/>
        <v/>
      </c>
      <c r="AG22" s="12" t="str">
        <f t="shared" ca="1" si="7"/>
        <v/>
      </c>
      <c r="AH22" s="12" t="str">
        <f t="shared" ca="1" si="7"/>
        <v/>
      </c>
      <c r="AI22" s="12" t="str">
        <f t="shared" ca="1" si="7"/>
        <v/>
      </c>
    </row>
    <row r="23" spans="3:35" x14ac:dyDescent="0.25">
      <c r="C23" s="16" t="str">
        <f>IFERROR(T_PLANNING[[#This Row],[Nom]],"")</f>
        <v>Luce de Boucher</v>
      </c>
      <c r="E23" s="12" t="str">
        <f t="shared" ca="1" si="6"/>
        <v/>
      </c>
      <c r="F23" s="12" t="str">
        <f t="shared" ca="1" si="8"/>
        <v/>
      </c>
      <c r="G23" s="12" t="str">
        <f t="shared" ca="1" si="8"/>
        <v/>
      </c>
      <c r="H23" s="12" t="str">
        <f t="shared" ca="1" si="8"/>
        <v/>
      </c>
      <c r="I23" s="12" t="str">
        <f t="shared" ca="1" si="8"/>
        <v/>
      </c>
      <c r="J23" s="12" t="str">
        <f t="shared" ca="1" si="8"/>
        <v/>
      </c>
      <c r="K23" s="12" t="str">
        <f t="shared" ca="1" si="8"/>
        <v/>
      </c>
      <c r="L23" s="12" t="str">
        <f t="shared" ca="1" si="8"/>
        <v/>
      </c>
      <c r="M23" s="12" t="str">
        <f t="shared" ca="1" si="8"/>
        <v/>
      </c>
      <c r="N23" s="12" t="str">
        <f t="shared" ca="1" si="8"/>
        <v/>
      </c>
      <c r="O23" s="12" t="str">
        <f t="shared" ca="1" si="8"/>
        <v/>
      </c>
      <c r="P23" s="12" t="str">
        <f t="shared" ca="1" si="8"/>
        <v/>
      </c>
      <c r="Q23" s="12" t="str">
        <f t="shared" ca="1" si="8"/>
        <v/>
      </c>
      <c r="R23" s="12" t="str">
        <f t="shared" ca="1" si="8"/>
        <v/>
      </c>
      <c r="S23" s="12" t="str">
        <f t="shared" ca="1" si="8"/>
        <v/>
      </c>
      <c r="T23" s="12" t="str">
        <f t="shared" ca="1" si="8"/>
        <v/>
      </c>
      <c r="U23" s="12" t="str">
        <f t="shared" ca="1" si="8"/>
        <v/>
      </c>
      <c r="V23" s="12" t="str">
        <f t="shared" ca="1" si="8"/>
        <v/>
      </c>
      <c r="W23" s="12" t="str">
        <f t="shared" ca="1" si="8"/>
        <v/>
      </c>
      <c r="X23" s="12" t="str">
        <f t="shared" ca="1" si="8"/>
        <v/>
      </c>
      <c r="Y23" s="12" t="str">
        <f t="shared" ca="1" si="8"/>
        <v/>
      </c>
      <c r="Z23" s="12" t="str">
        <f t="shared" ca="1" si="8"/>
        <v/>
      </c>
      <c r="AA23" s="12" t="str">
        <f t="shared" ca="1" si="8"/>
        <v/>
      </c>
      <c r="AB23" s="12" t="str">
        <f t="shared" ca="1" si="8"/>
        <v/>
      </c>
      <c r="AC23" s="12" t="str">
        <f t="shared" ca="1" si="8"/>
        <v/>
      </c>
      <c r="AD23" s="12" t="str">
        <f t="shared" ca="1" si="8"/>
        <v/>
      </c>
      <c r="AE23" s="12" t="str">
        <f t="shared" ca="1" si="8"/>
        <v/>
      </c>
      <c r="AF23" s="12" t="str">
        <f t="shared" ca="1" si="8"/>
        <v/>
      </c>
      <c r="AG23" s="12" t="str">
        <f t="shared" ca="1" si="7"/>
        <v/>
      </c>
      <c r="AH23" s="12" t="str">
        <f t="shared" ca="1" si="7"/>
        <v/>
      </c>
      <c r="AI23" s="12" t="str">
        <f t="shared" ca="1" si="7"/>
        <v/>
      </c>
    </row>
    <row r="24" spans="3:35" x14ac:dyDescent="0.25">
      <c r="C24" s="16" t="str">
        <f>IFERROR(T_PLANNING[[#This Row],[Nom]],"")</f>
        <v>Frédéric Gautier-Antoine</v>
      </c>
      <c r="E24" s="12" t="str">
        <f t="shared" ca="1" si="6"/>
        <v/>
      </c>
      <c r="F24" s="12" t="str">
        <f t="shared" ca="1" si="8"/>
        <v/>
      </c>
      <c r="G24" s="12" t="str">
        <f t="shared" ca="1" si="8"/>
        <v/>
      </c>
      <c r="H24" s="12" t="str">
        <f t="shared" ca="1" si="8"/>
        <v/>
      </c>
      <c r="I24" s="12" t="str">
        <f t="shared" ca="1" si="8"/>
        <v/>
      </c>
      <c r="J24" s="12" t="str">
        <f t="shared" ca="1" si="8"/>
        <v/>
      </c>
      <c r="K24" s="12" t="str">
        <f t="shared" ca="1" si="8"/>
        <v/>
      </c>
      <c r="L24" s="12" t="str">
        <f t="shared" ca="1" si="8"/>
        <v/>
      </c>
      <c r="M24" s="12" t="str">
        <f t="shared" ca="1" si="8"/>
        <v/>
      </c>
      <c r="N24" s="12" t="str">
        <f t="shared" ca="1" si="8"/>
        <v/>
      </c>
      <c r="O24" s="12" t="str">
        <f t="shared" ca="1" si="8"/>
        <v/>
      </c>
      <c r="P24" s="12" t="str">
        <f t="shared" ca="1" si="8"/>
        <v/>
      </c>
      <c r="Q24" s="12" t="str">
        <f t="shared" ca="1" si="8"/>
        <v/>
      </c>
      <c r="R24" s="12" t="str">
        <f t="shared" ref="F24:AF25" ca="1" si="9">IF(AND($C24&lt;&gt;"",R$1&lt;&gt;""),IF(OR(INDIRECT("T_PLANNING[@"&amp;R$1&amp;"]")="CP",INDIRECT("T_PLANNING[@"&amp;R$1&amp;"]")="F"),INDIRECT("T_PLANNING[@"&amp;R$1&amp;"]"),""),"")</f>
        <v/>
      </c>
      <c r="S24" s="12" t="str">
        <f t="shared" ca="1" si="9"/>
        <v/>
      </c>
      <c r="T24" s="12" t="str">
        <f t="shared" ca="1" si="9"/>
        <v/>
      </c>
      <c r="U24" s="12" t="str">
        <f t="shared" ca="1" si="9"/>
        <v/>
      </c>
      <c r="V24" s="12" t="str">
        <f t="shared" ca="1" si="9"/>
        <v/>
      </c>
      <c r="W24" s="12" t="str">
        <f t="shared" ca="1" si="9"/>
        <v/>
      </c>
      <c r="X24" s="12" t="str">
        <f t="shared" ca="1" si="9"/>
        <v/>
      </c>
      <c r="Y24" s="12" t="str">
        <f t="shared" ca="1" si="9"/>
        <v/>
      </c>
      <c r="Z24" s="12" t="str">
        <f t="shared" ca="1" si="9"/>
        <v/>
      </c>
      <c r="AA24" s="12" t="str">
        <f t="shared" ca="1" si="9"/>
        <v/>
      </c>
      <c r="AB24" s="12" t="str">
        <f t="shared" ca="1" si="9"/>
        <v/>
      </c>
      <c r="AC24" s="12" t="str">
        <f t="shared" ca="1" si="9"/>
        <v/>
      </c>
      <c r="AD24" s="12" t="str">
        <f t="shared" ca="1" si="9"/>
        <v/>
      </c>
      <c r="AE24" s="12" t="str">
        <f t="shared" ca="1" si="9"/>
        <v/>
      </c>
      <c r="AF24" s="12" t="str">
        <f t="shared" ca="1" si="9"/>
        <v/>
      </c>
      <c r="AG24" s="12" t="str">
        <f t="shared" ca="1" si="7"/>
        <v/>
      </c>
      <c r="AH24" s="12" t="str">
        <f t="shared" ca="1" si="7"/>
        <v/>
      </c>
      <c r="AI24" s="12" t="str">
        <f t="shared" ca="1" si="7"/>
        <v/>
      </c>
    </row>
    <row r="25" spans="3:35" x14ac:dyDescent="0.25">
      <c r="C25" s="16" t="str">
        <f>IFERROR(T_PLANNING[[#This Row],[Nom]],"")</f>
        <v>Parigoo</v>
      </c>
      <c r="E25" s="19" t="str">
        <f t="shared" ca="1" si="6"/>
        <v/>
      </c>
      <c r="F25" s="19" t="str">
        <f t="shared" ca="1" si="9"/>
        <v/>
      </c>
      <c r="G25" s="19" t="str">
        <f t="shared" ca="1" si="9"/>
        <v/>
      </c>
      <c r="H25" s="19" t="str">
        <f t="shared" ca="1" si="9"/>
        <v/>
      </c>
      <c r="I25" s="19" t="str">
        <f t="shared" ca="1" si="9"/>
        <v/>
      </c>
      <c r="J25" s="19" t="str">
        <f t="shared" ca="1" si="9"/>
        <v/>
      </c>
      <c r="K25" s="19" t="str">
        <f t="shared" ca="1" si="9"/>
        <v/>
      </c>
      <c r="L25" s="19" t="str">
        <f t="shared" ca="1" si="9"/>
        <v/>
      </c>
      <c r="M25" s="19" t="str">
        <f t="shared" ca="1" si="9"/>
        <v>CP</v>
      </c>
      <c r="N25" s="19" t="str">
        <f t="shared" ca="1" si="9"/>
        <v>CP</v>
      </c>
      <c r="O25" s="19" t="str">
        <f t="shared" ca="1" si="9"/>
        <v>CP</v>
      </c>
      <c r="P25" s="19" t="str">
        <f t="shared" ca="1" si="9"/>
        <v>CP</v>
      </c>
      <c r="Q25" s="19" t="str">
        <f t="shared" ca="1" si="9"/>
        <v>CP</v>
      </c>
      <c r="R25" s="19" t="str">
        <f t="shared" ca="1" si="9"/>
        <v/>
      </c>
      <c r="S25" s="19" t="str">
        <f t="shared" ca="1" si="9"/>
        <v/>
      </c>
      <c r="T25" s="19" t="str">
        <f t="shared" ca="1" si="9"/>
        <v/>
      </c>
      <c r="U25" s="19" t="str">
        <f t="shared" ca="1" si="9"/>
        <v/>
      </c>
      <c r="V25" s="19" t="str">
        <f t="shared" ca="1" si="9"/>
        <v/>
      </c>
      <c r="W25" s="19" t="str">
        <f t="shared" ca="1" si="9"/>
        <v/>
      </c>
      <c r="X25" s="19" t="str">
        <f t="shared" ca="1" si="9"/>
        <v/>
      </c>
      <c r="Y25" s="19" t="str">
        <f t="shared" ca="1" si="9"/>
        <v/>
      </c>
      <c r="Z25" s="19" t="str">
        <f t="shared" ca="1" si="9"/>
        <v/>
      </c>
      <c r="AA25" s="19" t="str">
        <f t="shared" ca="1" si="9"/>
        <v/>
      </c>
      <c r="AB25" s="19" t="str">
        <f t="shared" ca="1" si="9"/>
        <v/>
      </c>
      <c r="AC25" s="19" t="str">
        <f t="shared" ca="1" si="9"/>
        <v/>
      </c>
      <c r="AD25" s="19" t="str">
        <f t="shared" ca="1" si="9"/>
        <v/>
      </c>
      <c r="AE25" s="19" t="str">
        <f t="shared" ca="1" si="9"/>
        <v/>
      </c>
      <c r="AF25" s="19" t="str">
        <f t="shared" ca="1" si="9"/>
        <v/>
      </c>
      <c r="AG25" s="19" t="str">
        <f t="shared" ca="1" si="7"/>
        <v/>
      </c>
      <c r="AH25" s="19" t="str">
        <f t="shared" ca="1" si="7"/>
        <v/>
      </c>
      <c r="AI25" s="19" t="str">
        <f t="shared" ca="1" si="7"/>
        <v/>
      </c>
    </row>
  </sheetData>
  <sheetProtection sheet="1" objects="1" scenarios="1"/>
  <conditionalFormatting sqref="E5:AI25">
    <cfRule type="cellIs" dxfId="3" priority="3" operator="equal">
      <formula>"F"</formula>
    </cfRule>
    <cfRule type="cellIs" dxfId="2" priority="4" operator="equal">
      <formula>"CP"</formula>
    </cfRule>
  </conditionalFormatting>
  <conditionalFormatting sqref="E2:AI3 E5:AI25">
    <cfRule type="expression" dxfId="1" priority="2" stopIfTrue="1">
      <formula>OR(WEEKDAY(E$3,2)&gt;=6,IFERROR(VLOOKUP(E$3,JOURS_FERIES,1,FALSE),0)&lt;&gt;0)</formula>
    </cfRule>
  </conditionalFormatting>
  <conditionalFormatting sqref="AG1:AI3 AG5:AI1048576">
    <cfRule type="expression" dxfId="0" priority="1">
      <formula>AG$1=""</formula>
    </cfRule>
  </conditionalFormatting>
  <dataValidations count="1">
    <dataValidation type="list" allowBlank="1" showInputMessage="1" showErrorMessage="1" sqref="C1" xr:uid="{C9AAE32E-BAD0-4758-BBF8-CE62ABB342BA}">
      <formula1>T_MOIS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0B29-48A5-4415-A539-ACB3DC785FA8}">
  <sheetPr codeName="Feuil3"/>
  <dimension ref="A1:F14"/>
  <sheetViews>
    <sheetView workbookViewId="0">
      <selection activeCell="F2" sqref="F2:F13"/>
    </sheetView>
  </sheetViews>
  <sheetFormatPr baseColWidth="10" defaultRowHeight="15" x14ac:dyDescent="0.25"/>
  <cols>
    <col min="1" max="1" width="21.85546875" style="1" customWidth="1"/>
    <col min="2" max="2" width="28.7109375" style="1" customWidth="1"/>
    <col min="3" max="3" width="13.28515625" customWidth="1"/>
    <col min="4" max="4" width="28.7109375" customWidth="1"/>
    <col min="6" max="6" width="19.28515625" style="1" customWidth="1"/>
  </cols>
  <sheetData>
    <row r="1" spans="1:6" s="10" customFormat="1" ht="30" x14ac:dyDescent="0.25">
      <c r="A1" s="13" t="s">
        <v>47</v>
      </c>
      <c r="B1" s="14" t="s">
        <v>61</v>
      </c>
      <c r="C1" s="13" t="s">
        <v>46</v>
      </c>
      <c r="D1" s="13" t="s">
        <v>62</v>
      </c>
      <c r="F1" s="13" t="s">
        <v>65</v>
      </c>
    </row>
    <row r="2" spans="1:6" x14ac:dyDescent="0.25">
      <c r="A2" s="8" t="s">
        <v>48</v>
      </c>
      <c r="B2" s="9">
        <f xml:space="preserve"> DATE(ANNEE_CALENDRIER,1,1)</f>
        <v>44927</v>
      </c>
      <c r="C2" s="7" t="s">
        <v>60</v>
      </c>
      <c r="D2" s="9">
        <f>IF(C2="X",B2,"")</f>
        <v>44927</v>
      </c>
      <c r="F2" s="15" t="s">
        <v>66</v>
      </c>
    </row>
    <row r="3" spans="1:6" x14ac:dyDescent="0.25">
      <c r="A3" s="8" t="s">
        <v>49</v>
      </c>
      <c r="B3" s="9">
        <f xml:space="preserve"> FLOOR(DAY(MINUTE(ANNEE_CALENDRIER/38)/2+56)&amp;"/5/"&amp;ANNEE_CALENDRIER,7)-34</f>
        <v>45025</v>
      </c>
      <c r="C3" s="7" t="s">
        <v>60</v>
      </c>
      <c r="D3" s="9">
        <f t="shared" ref="D3:D14" si="0">IF(C3="X",B3,"")</f>
        <v>45025</v>
      </c>
      <c r="F3" s="15" t="s">
        <v>1</v>
      </c>
    </row>
    <row r="4" spans="1:6" x14ac:dyDescent="0.25">
      <c r="A4" s="8" t="s">
        <v>50</v>
      </c>
      <c r="B4" s="9">
        <f>B3+1</f>
        <v>45026</v>
      </c>
      <c r="C4" s="7" t="s">
        <v>60</v>
      </c>
      <c r="D4" s="9">
        <f t="shared" si="0"/>
        <v>45026</v>
      </c>
      <c r="F4" s="15" t="s">
        <v>2</v>
      </c>
    </row>
    <row r="5" spans="1:6" x14ac:dyDescent="0.25">
      <c r="A5" s="8" t="s">
        <v>51</v>
      </c>
      <c r="B5" s="9">
        <f xml:space="preserve"> DATE(ANNEE_CALENDRIER,5,1)</f>
        <v>45047</v>
      </c>
      <c r="C5" s="7" t="s">
        <v>60</v>
      </c>
      <c r="D5" s="9">
        <f t="shared" si="0"/>
        <v>45047</v>
      </c>
      <c r="F5" s="15" t="s">
        <v>3</v>
      </c>
    </row>
    <row r="6" spans="1:6" x14ac:dyDescent="0.25">
      <c r="A6" s="8" t="s">
        <v>52</v>
      </c>
      <c r="B6" s="9">
        <f xml:space="preserve"> DATE(ANNEE_CALENDRIER,5,8)</f>
        <v>45054</v>
      </c>
      <c r="C6" s="7" t="s">
        <v>60</v>
      </c>
      <c r="D6" s="9">
        <f t="shared" si="0"/>
        <v>45054</v>
      </c>
      <c r="F6" s="15" t="s">
        <v>4</v>
      </c>
    </row>
    <row r="7" spans="1:6" x14ac:dyDescent="0.25">
      <c r="A7" s="8" t="s">
        <v>64</v>
      </c>
      <c r="B7" s="9">
        <f>B3+39</f>
        <v>45064</v>
      </c>
      <c r="C7" s="7" t="s">
        <v>60</v>
      </c>
      <c r="D7" s="9">
        <f t="shared" si="0"/>
        <v>45064</v>
      </c>
      <c r="F7" s="15" t="s">
        <v>5</v>
      </c>
    </row>
    <row r="8" spans="1:6" x14ac:dyDescent="0.25">
      <c r="A8" s="8" t="s">
        <v>53</v>
      </c>
      <c r="B8" s="9">
        <f>B3+49</f>
        <v>45074</v>
      </c>
      <c r="C8" s="7" t="s">
        <v>63</v>
      </c>
      <c r="D8" s="9" t="str">
        <f t="shared" si="0"/>
        <v/>
      </c>
      <c r="F8" s="15" t="s">
        <v>6</v>
      </c>
    </row>
    <row r="9" spans="1:6" x14ac:dyDescent="0.25">
      <c r="A9" s="8" t="s">
        <v>54</v>
      </c>
      <c r="B9" s="9">
        <f>B3+50</f>
        <v>45075</v>
      </c>
      <c r="C9" s="7" t="s">
        <v>63</v>
      </c>
      <c r="D9" s="9" t="str">
        <f t="shared" si="0"/>
        <v/>
      </c>
      <c r="F9" s="15" t="s">
        <v>7</v>
      </c>
    </row>
    <row r="10" spans="1:6" x14ac:dyDescent="0.25">
      <c r="A10" s="8" t="s">
        <v>55</v>
      </c>
      <c r="B10" s="9">
        <f xml:space="preserve"> DATE(ANNEE_CALENDRIER,7,14)</f>
        <v>45121</v>
      </c>
      <c r="C10" s="7" t="s">
        <v>60</v>
      </c>
      <c r="D10" s="9">
        <f t="shared" si="0"/>
        <v>45121</v>
      </c>
      <c r="F10" s="15" t="s">
        <v>8</v>
      </c>
    </row>
    <row r="11" spans="1:6" x14ac:dyDescent="0.25">
      <c r="A11" s="8" t="s">
        <v>56</v>
      </c>
      <c r="B11" s="9">
        <f>DATE(ANNEE_CALENDRIER,8,15)</f>
        <v>45153</v>
      </c>
      <c r="C11" s="7" t="s">
        <v>60</v>
      </c>
      <c r="D11" s="9">
        <f t="shared" si="0"/>
        <v>45153</v>
      </c>
      <c r="F11" s="15" t="s">
        <v>9</v>
      </c>
    </row>
    <row r="12" spans="1:6" x14ac:dyDescent="0.25">
      <c r="A12" s="8" t="s">
        <v>57</v>
      </c>
      <c r="B12" s="9">
        <f>DATE(ANNEE_CALENDRIER,11,1)</f>
        <v>45231</v>
      </c>
      <c r="C12" s="7" t="s">
        <v>60</v>
      </c>
      <c r="D12" s="9">
        <f t="shared" si="0"/>
        <v>45231</v>
      </c>
      <c r="F12" s="15" t="s">
        <v>10</v>
      </c>
    </row>
    <row r="13" spans="1:6" x14ac:dyDescent="0.25">
      <c r="A13" s="8" t="s">
        <v>58</v>
      </c>
      <c r="B13" s="9">
        <f>DATE(ANNEE_CALENDRIER,11,11)</f>
        <v>45241</v>
      </c>
      <c r="C13" s="7" t="s">
        <v>60</v>
      </c>
      <c r="D13" s="9">
        <f t="shared" si="0"/>
        <v>45241</v>
      </c>
      <c r="F13" s="15" t="s">
        <v>11</v>
      </c>
    </row>
    <row r="14" spans="1:6" x14ac:dyDescent="0.25">
      <c r="A14" s="8" t="s">
        <v>59</v>
      </c>
      <c r="B14" s="9">
        <f>DATE(ANNEE_CALENDRIER,12,25)</f>
        <v>45285</v>
      </c>
      <c r="C14" s="7" t="s">
        <v>60</v>
      </c>
      <c r="D14" s="9">
        <f t="shared" si="0"/>
        <v>45285</v>
      </c>
    </row>
  </sheetData>
  <phoneticPr fontId="11" type="noConversion"/>
  <conditionalFormatting sqref="A6:C14">
    <cfRule type="expression" priority="2">
      <formula>AND(#REF!&lt;&gt;"",OR(#REF!=#REF!,#REF!=#REF!,#REF!=$N$1,#REF!=$N$2,#REF!=$N$3,#REF!=$N$4,#REF!=$N$5,#REF!=$N$6,#REF!=$N$7,#REF!=$N$8,#REF!=$N$8,#REF!=$N$9,#REF!=$N$10,#REF!=$N$11))</formula>
    </cfRule>
  </conditionalFormatting>
  <conditionalFormatting sqref="A6:C14">
    <cfRule type="expression" priority="1">
      <formula>IFERROR(VLOOKUP(#REF!,$N$1:$O$11,1,FALSE),0)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Congés et Formation</vt:lpstr>
      <vt:lpstr>Paramètres</vt:lpstr>
      <vt:lpstr>ANNEE_CALENDRIER</vt:lpstr>
      <vt:lpstr>JOURS_FERIES</vt:lpstr>
      <vt:lpstr>T_MOIS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Kamal Achouri</dc:creator>
  <cp:lastModifiedBy>Cylfo</cp:lastModifiedBy>
  <dcterms:created xsi:type="dcterms:W3CDTF">2016-12-06T04:52:27Z</dcterms:created>
  <dcterms:modified xsi:type="dcterms:W3CDTF">2023-06-06T17:17:44Z</dcterms:modified>
</cp:coreProperties>
</file>