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Cali\"/>
    </mc:Choice>
  </mc:AlternateContent>
  <xr:revisionPtr revIDLastSave="0" documentId="13_ncr:1_{EEF2485F-CCB6-4D3A-AFBA-B2A8BA133938}" xr6:coauthVersionLast="47" xr6:coauthVersionMax="47" xr10:uidLastSave="{00000000-0000-0000-0000-000000000000}"/>
  <bookViews>
    <workbookView xWindow="-120" yWindow="-120" windowWidth="29040" windowHeight="15720" xr2:uid="{25625F15-3D59-428B-822F-7F0E2CBA2638}"/>
  </bookViews>
  <sheets>
    <sheet name="Arbre de décision" sheetId="5" r:id="rId1"/>
    <sheet name="Analyse risques" sheetId="3" r:id="rId2"/>
    <sheet name="Paramètres" sheetId="7" r:id="rId3"/>
  </sheets>
  <definedNames>
    <definedName name="_xlnm._FilterDatabase" localSheetId="1" hidden="1">'Analyse risques'!$B$6:$AA$6</definedName>
    <definedName name="CELL_DEB_ZONE_TRACAGE">Paramètres!$B$6</definedName>
    <definedName name="COL_QUEST_EN_COURS">Paramètres!$O$2</definedName>
    <definedName name="LST_LABELS">T_LABELS_FRMT[Label et couleur]</definedName>
    <definedName name="LST_TYP_SHAPES">T_TYPES_SHAPE[Shape]</definedName>
    <definedName name="PLAGE_QUESTS">T_QUEST[[Q1
Probablité de défaillance ?]:[COLONNE BORNE]]</definedName>
    <definedName name="RATIO_CADRE_LABEL">Paramètres!$B$7</definedName>
    <definedName name="STATUT_MAINTENANCE">Paramètres!$A$13</definedName>
    <definedName name="V_COLOR_QUEST">Paramètres!$E$2</definedName>
    <definedName name="V_SHAPE_LABEL">Paramètres!$F$3</definedName>
    <definedName name="V_SHAPE_QUEST">Paramètres!$F$2</definedName>
    <definedName name="V_TC_ESPACE_H">Paramètres!$B$4</definedName>
    <definedName name="V_TC_ESPACE_V">Paramètres!$B$5</definedName>
    <definedName name="V_TC_HAUTEUR">Paramètres!$B$3</definedName>
    <definedName name="V_TC_LARGEUR">Paramètres!$B$2</definedName>
    <definedName name="_xlnm.Print_Area" localSheetId="1">'Analyse risques'!$A$1:$AA$24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5" l="1"/>
  <c r="G8" i="5"/>
  <c r="G9" i="5"/>
  <c r="G10" i="5"/>
  <c r="G11" i="5"/>
  <c r="G12" i="5"/>
  <c r="G2" i="5" l="1"/>
  <c r="G3" i="5"/>
  <c r="G4" i="5"/>
  <c r="G5" i="5"/>
  <c r="G6" i="5"/>
  <c r="M26" i="3"/>
  <c r="Z26" i="3"/>
  <c r="M25" i="3"/>
  <c r="Z25" i="3"/>
  <c r="M24" i="3"/>
  <c r="Z24" i="3"/>
  <c r="A7" i="7"/>
  <c r="F3" i="7"/>
  <c r="F2" i="7"/>
  <c r="Z7" i="3" l="1"/>
  <c r="Z8" i="3"/>
  <c r="Z9" i="3"/>
  <c r="Z10" i="3"/>
  <c r="Z12" i="3"/>
  <c r="Z13" i="3"/>
  <c r="Z18" i="3"/>
  <c r="Z19" i="3"/>
  <c r="Z20" i="3"/>
  <c r="Z21" i="3"/>
  <c r="Z22" i="3"/>
  <c r="Z11" i="3"/>
  <c r="Z14" i="3"/>
  <c r="Z15" i="3"/>
  <c r="Z16" i="3"/>
  <c r="Z17" i="3"/>
  <c r="Z23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Y6" authorId="0" shapeId="0" xr:uid="{FF93925F-BD8F-4086-B791-E02C78638CF7}">
      <text>
        <r>
          <rPr>
            <b/>
            <sz val="9"/>
            <color indexed="81"/>
            <rFont val="Tahoma"/>
            <family val="2"/>
          </rPr>
          <t>Cette colonne ne doit pas êttre supprimée. Elle doit impérativement être après la colonne de la dernière question et avant celle d'affichage du label.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E1" authorId="0" shapeId="0" xr:uid="{3ED17290-F20A-40AF-9915-738A1E35159F}">
      <text>
        <r>
          <rPr>
            <sz val="9"/>
            <color indexed="81"/>
            <rFont val="Tahoma"/>
            <family val="2"/>
          </rPr>
          <t>Indiquer une couleur de fond et de police uniquement pour les questions.</t>
        </r>
      </text>
    </comment>
    <comment ref="M1" authorId="0" shapeId="0" xr:uid="{4A168F31-4F6D-4230-B843-C9D3DB3A51C1}">
      <text>
        <r>
          <rPr>
            <sz val="9"/>
            <color indexed="81"/>
            <rFont val="Tahoma"/>
            <family val="2"/>
          </rPr>
          <t xml:space="preserve">Pour chaque label, indiquer la couleur de fond et la couleur de la police de caractère. Tableau utilisé pour le dessin du logigramme.
</t>
        </r>
        <r>
          <rPr>
            <u/>
            <sz val="9"/>
            <color indexed="81"/>
            <rFont val="Tahoma"/>
            <family val="2"/>
          </rPr>
          <t>/!\</t>
        </r>
        <r>
          <rPr>
            <sz val="9"/>
            <color indexed="81"/>
            <rFont val="Tahoma"/>
            <family val="2"/>
          </rPr>
          <t xml:space="preserve"> Il faudra également mettre à jour la mise en forme conditionnelle de la feuille "Analyse risques".</t>
        </r>
      </text>
    </comment>
    <comment ref="O1" authorId="0" shapeId="0" xr:uid="{D4A1DF2F-CFB8-4727-BC59-F1C7C44482C1}">
      <text>
        <r>
          <rPr>
            <sz val="9"/>
            <color indexed="81"/>
            <rFont val="Tahoma"/>
            <family val="2"/>
          </rPr>
          <t>Mise à jour par le programme.</t>
        </r>
      </text>
    </comment>
    <comment ref="A6" authorId="0" shapeId="0" xr:uid="{CBF1F3F6-3618-4803-8494-05FD9D9D0C4C}">
      <text>
        <r>
          <rPr>
            <sz val="9"/>
            <color indexed="81"/>
            <rFont val="Tahoma"/>
            <family val="2"/>
          </rPr>
          <t>Dans la feuille "Arbre de décision", l'angle supérieur gauche de la zone de traçage sera calé sur cette cellule.</t>
        </r>
      </text>
    </comment>
  </commentList>
</comments>
</file>

<file path=xl/sharedStrings.xml><?xml version="1.0" encoding="utf-8"?>
<sst xmlns="http://schemas.openxmlformats.org/spreadsheetml/2006/main" count="113" uniqueCount="86">
  <si>
    <t>PRP
PRPO
CCP</t>
  </si>
  <si>
    <t>CCP</t>
  </si>
  <si>
    <t>PRPo</t>
  </si>
  <si>
    <t>Question</t>
  </si>
  <si>
    <t>Si oui, Question</t>
  </si>
  <si>
    <t>Si oui, FIN</t>
  </si>
  <si>
    <t>Si non, FIN</t>
  </si>
  <si>
    <t>Texte de la question</t>
  </si>
  <si>
    <t>A cette étape du process une mesure de maîtrise existe, spécifiquement conçue ou essentielle pour ramener le(s) danger(s) à un niveau acceptable ?</t>
  </si>
  <si>
    <t>Une mesure de maîtrise à une étape ultérieure permet-elle d'éliminer le(s) danger(s) ou le(s) ramener à un niveau acceptable</t>
  </si>
  <si>
    <t>PRP</t>
  </si>
  <si>
    <t>Chemins</t>
  </si>
  <si>
    <t>Labels fin</t>
  </si>
  <si>
    <t>Vérification</t>
  </si>
  <si>
    <t>A cette étape, une contamination peut-elle survenir ou dépasser le niveau de danger acceptable ?</t>
  </si>
  <si>
    <t>Colonne1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</si>
  <si>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</si>
  <si>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</si>
  <si>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</si>
  <si>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</si>
  <si>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</si>
  <si>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</si>
  <si>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</si>
  <si>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</si>
  <si>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</si>
  <si>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</si>
  <si>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</si>
  <si>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 BORNE</t>
  </si>
  <si>
    <t>Probablité de défaillance ?</t>
  </si>
  <si>
    <t>Existe-t-il une limite critique mesurable et une surveillance en continu permettant la détection et la correction rapide de la défaillance ?</t>
  </si>
  <si>
    <t>Question 8</t>
  </si>
  <si>
    <t>Question 9</t>
  </si>
  <si>
    <t>Question 10</t>
  </si>
  <si>
    <t>Question 11</t>
  </si>
  <si>
    <t>Traçage des cadres</t>
  </si>
  <si>
    <t>Largeur</t>
  </si>
  <si>
    <t>Hauteur</t>
  </si>
  <si>
    <t>Espacement horizontal</t>
  </si>
  <si>
    <t>Espacement vertical</t>
  </si>
  <si>
    <t>Type de forme</t>
  </si>
  <si>
    <t>Cadre</t>
  </si>
  <si>
    <t>Rectangle</t>
  </si>
  <si>
    <t>Rectangle arrondi</t>
  </si>
  <si>
    <t>https://learn.microsoft.com/fr-fr/office/vba/api/office.msoautoshapetype</t>
  </si>
  <si>
    <t>Cercle</t>
  </si>
  <si>
    <t>Shape</t>
  </si>
  <si>
    <t>Constante</t>
  </si>
  <si>
    <t>Pour consulter la liste des constantes MsoAutoShapeType et en ajouter dans le tableau T_TYPES_SHAPE (ci-contre à gauche).</t>
  </si>
  <si>
    <t>Label de fin</t>
  </si>
  <si>
    <t>Constante shape</t>
  </si>
  <si>
    <t>Label et couleur</t>
  </si>
  <si>
    <t>Oui;;;;;;;;;;;</t>
  </si>
  <si>
    <t>Non;Oui;;;Oui;;;;;;;</t>
  </si>
  <si>
    <t>Non;Oui;;;Non;;;Oui;;;;</t>
  </si>
  <si>
    <t>Non;Oui;;;Non;;;Non;;;;</t>
  </si>
  <si>
    <t>Non;Non;Oui;Oui;;;;;;;;</t>
  </si>
  <si>
    <t>Non;Non;Oui;Non;;;;;;;;</t>
  </si>
  <si>
    <t>Question 6</t>
  </si>
  <si>
    <t>Cellule début zone de traçage</t>
  </si>
  <si>
    <t>Q1
Probablité de défaillance ?</t>
  </si>
  <si>
    <t>Q2
A cette étape du process une mesure de maîtrise existe, spécifiquement conçue ou essentielle pour ramener le(s) danger(s) à un niveau acceptable ?</t>
  </si>
  <si>
    <t>Q3
A cette étape, une contamination peut-elle survenir ou dépasser le niveau de danger acceptable ?</t>
  </si>
  <si>
    <t>Q4
Une mesure de maîtrise à une étape ultérieure permet-elle d'éliminer le(s) danger(s) ou le(s) ramener à un niveau acceptable</t>
  </si>
  <si>
    <t>Q5
Existe-t-il une limite critique mesurable et une surveillance en continu permettant la détection et la correction rapide de la défaillance ?</t>
  </si>
  <si>
    <t>Q6
Question 6</t>
  </si>
  <si>
    <t>Q8
Question 8</t>
  </si>
  <si>
    <t>Q9
Question 9</t>
  </si>
  <si>
    <t>Q10
Question 10</t>
  </si>
  <si>
    <t>Q11
Question 11</t>
  </si>
  <si>
    <t>Mode maintenance désactivé</t>
  </si>
  <si>
    <t>N° de colonne sélectionnée dans le questionnaire</t>
  </si>
  <si>
    <t>Non;Non;Non;;;Oui;Oui;Oui;;;;</t>
  </si>
  <si>
    <t>Non;Non;Non;;;Oui;Oui;Non;;;;</t>
  </si>
  <si>
    <t>Non;Non;Non;;;Oui;Non;;Oui;Oui;Oui;</t>
  </si>
  <si>
    <t>Non;Non;Non;;;Oui;Non;;Oui;Oui;Non;</t>
  </si>
  <si>
    <t>Non;Non;Non;;;Oui;Non;;Oui;Non;;</t>
  </si>
  <si>
    <t>Non;Non;Non;;;Oui;Non;;Non;;;</t>
  </si>
  <si>
    <t>Non;Non;Non;;;Non;;;;;;</t>
  </si>
  <si>
    <t>Question 7 modifiée</t>
  </si>
  <si>
    <t>Q7
Question 7 modifiée</t>
  </si>
  <si>
    <t>Contrôles</t>
  </si>
  <si>
    <t>Si non, Question</t>
  </si>
  <si>
    <t>Pour ajouter des formes, il faut déprotéger la feuille et compléter le tableau</t>
  </si>
  <si>
    <t>[T_TYPES_SHAPE] ci-contre en indiquant un nom significatif de forme et la valeur</t>
  </si>
  <si>
    <t xml:space="preserve">associée (c'est cette valeur qui est utilisée dans le programme). </t>
  </si>
  <si>
    <t>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</si>
</sst>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theme="1" tint="0.499984740745262"/>
      <name val="Arial"/>
      <family val="2"/>
    </font>
    <font>
      <b/>
      <sz val="19"/>
      <color theme="1" tint="0.14996795556505021"/>
      <name val="Arial"/>
      <family val="2"/>
    </font>
    <font>
      <sz val="9"/>
      <color indexed="23"/>
      <name val="Arial"/>
      <family val="2"/>
    </font>
    <font>
      <sz val="10"/>
      <color indexed="23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theme="4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sz val="11"/>
      <color indexed="8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  <font>
      <sz val="12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19"/>
      <color theme="1" tint="0.14996795556505021"/>
      <name val="Calibri Light"/>
      <family val="2"/>
      <scheme val="major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 tint="0.499984740745262"/>
      <name val="Arial"/>
      <family val="2"/>
    </font>
    <font>
      <b/>
      <sz val="10"/>
      <name val="Arial"/>
      <family val="2"/>
    </font>
    <font>
      <u/>
      <sz val="9"/>
      <color indexed="81"/>
      <name val="Tahoma"/>
      <family val="2"/>
    </font>
    <font>
      <b/>
      <sz val="12"/>
      <color rgb="FF000080"/>
      <name val="Calibri"/>
      <family val="2"/>
    </font>
    <font>
      <b/>
      <sz val="9"/>
      <color indexed="81"/>
      <name val="Tahoma"/>
      <family val="2"/>
    </font>
  </fonts>
  <fills count="1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1" fillId="0" borderId="0" applyNumberFormat="0" applyFill="0" applyAlignment="0" applyProtection="0"/>
    <xf numFmtId="0" fontId="2" fillId="0" borderId="0"/>
    <xf numFmtId="0" fontId="3" fillId="0" borderId="0" applyNumberFormat="0" applyFill="0" applyAlignment="0" applyProtection="0"/>
    <xf numFmtId="0" fontId="17" fillId="0" borderId="0" applyNumberFormat="0" applyFill="0" applyAlignment="0" applyProtection="0"/>
    <xf numFmtId="0" fontId="18" fillId="0" borderId="0"/>
    <xf numFmtId="0" fontId="19" fillId="0" borderId="0" applyNumberFormat="0" applyFill="0" applyAlignment="0" applyProtection="0"/>
    <xf numFmtId="0" fontId="21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12" fillId="5" borderId="2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0" fillId="0" borderId="2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4" fillId="0" borderId="13" xfId="2" applyFont="1" applyBorder="1" applyAlignment="1" applyProtection="1">
      <alignment horizontal="center" vertical="center" wrapText="1"/>
      <protection locked="0"/>
    </xf>
    <xf numFmtId="0" fontId="6" fillId="0" borderId="5" xfId="2" applyFont="1" applyBorder="1" applyAlignment="1" applyProtection="1">
      <alignment horizontal="center" vertical="center" wrapText="1"/>
      <protection locked="0"/>
    </xf>
    <xf numFmtId="0" fontId="4" fillId="0" borderId="5" xfId="2" applyFont="1" applyBorder="1" applyAlignment="1" applyProtection="1">
      <alignment horizontal="center" vertical="center" wrapText="1"/>
      <protection locked="0"/>
    </xf>
    <xf numFmtId="0" fontId="8" fillId="0" borderId="5" xfId="2" applyFont="1" applyBorder="1" applyAlignment="1" applyProtection="1">
      <alignment horizontal="center" vertical="center" wrapText="1"/>
      <protection locked="0"/>
    </xf>
    <xf numFmtId="0" fontId="2" fillId="0" borderId="0" xfId="2"/>
    <xf numFmtId="0" fontId="2" fillId="0" borderId="0" xfId="2" applyAlignment="1">
      <alignment horizont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center" vertical="top"/>
    </xf>
    <xf numFmtId="0" fontId="3" fillId="0" borderId="0" xfId="3" applyProtection="1"/>
    <xf numFmtId="0" fontId="2" fillId="2" borderId="0" xfId="2" applyFill="1"/>
    <xf numFmtId="0" fontId="2" fillId="2" borderId="0" xfId="2" applyFill="1" applyAlignment="1">
      <alignment horizontal="center"/>
    </xf>
    <xf numFmtId="0" fontId="2" fillId="3" borderId="0" xfId="2" applyFill="1" applyAlignment="1">
      <alignment horizontal="center" vertical="center"/>
    </xf>
    <xf numFmtId="0" fontId="2" fillId="3" borderId="0" xfId="2" applyFill="1" applyAlignment="1">
      <alignment horizontal="left"/>
    </xf>
    <xf numFmtId="0" fontId="2" fillId="0" borderId="0" xfId="2" applyAlignment="1">
      <alignment horizontal="center" vertical="center" wrapText="1"/>
    </xf>
    <xf numFmtId="0" fontId="0" fillId="0" borderId="0" xfId="0" applyAlignment="1">
      <alignment horizontal="center"/>
    </xf>
    <xf numFmtId="0" fontId="14" fillId="7" borderId="9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 textRotation="90"/>
    </xf>
    <xf numFmtId="0" fontId="16" fillId="7" borderId="11" xfId="0" applyFont="1" applyFill="1" applyBorder="1" applyAlignment="1">
      <alignment horizontal="center" vertical="center" textRotation="90"/>
    </xf>
    <xf numFmtId="0" fontId="16" fillId="7" borderId="12" xfId="0" applyFont="1" applyFill="1" applyBorder="1" applyAlignment="1">
      <alignment horizontal="center" vertical="center" textRotation="90"/>
    </xf>
    <xf numFmtId="0" fontId="14" fillId="7" borderId="9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/>
    </xf>
    <xf numFmtId="0" fontId="14" fillId="7" borderId="11" xfId="0" applyFont="1" applyFill="1" applyBorder="1" applyAlignment="1">
      <alignment horizontal="center" vertical="center" wrapText="1"/>
    </xf>
    <xf numFmtId="0" fontId="14" fillId="7" borderId="12" xfId="0" applyFont="1" applyFill="1" applyBorder="1" applyAlignment="1">
      <alignment horizontal="center" vertical="center" wrapText="1"/>
    </xf>
    <xf numFmtId="0" fontId="2" fillId="0" borderId="7" xfId="2" applyBorder="1" applyAlignment="1">
      <alignment horizontal="center" vertical="center" wrapText="1"/>
    </xf>
    <xf numFmtId="0" fontId="6" fillId="0" borderId="8" xfId="2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6" fillId="0" borderId="7" xfId="2" quotePrefix="1" applyFont="1" applyBorder="1" applyAlignment="1">
      <alignment vertical="center" wrapText="1"/>
    </xf>
    <xf numFmtId="0" fontId="6" fillId="0" borderId="8" xfId="2" quotePrefix="1" applyFont="1" applyBorder="1" applyAlignment="1">
      <alignment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2" fillId="0" borderId="7" xfId="2" applyBorder="1" applyAlignment="1">
      <alignment horizontal="centerContinuous" vertical="center" wrapText="1"/>
    </xf>
    <xf numFmtId="0" fontId="6" fillId="0" borderId="8" xfId="2" applyFont="1" applyBorder="1" applyAlignment="1">
      <alignment vertical="center" wrapText="1"/>
    </xf>
    <xf numFmtId="0" fontId="2" fillId="0" borderId="1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/>
    <xf numFmtId="0" fontId="2" fillId="0" borderId="4" xfId="2" applyBorder="1" applyAlignment="1">
      <alignment horizontal="center" vertical="center"/>
    </xf>
    <xf numFmtId="0" fontId="9" fillId="0" borderId="7" xfId="2" applyFont="1" applyBorder="1" applyAlignment="1">
      <alignment horizontal="center" vertical="center" wrapText="1"/>
    </xf>
    <xf numFmtId="0" fontId="6" fillId="0" borderId="8" xfId="2" quotePrefix="1" applyFont="1" applyBorder="1" applyAlignment="1">
      <alignment horizontal="left" vertical="center" wrapText="1"/>
    </xf>
    <xf numFmtId="0" fontId="6" fillId="0" borderId="7" xfId="2" applyFont="1" applyBorder="1" applyAlignment="1">
      <alignment vertical="center" wrapText="1"/>
    </xf>
    <xf numFmtId="0" fontId="10" fillId="0" borderId="0" xfId="2" applyFont="1"/>
    <xf numFmtId="0" fontId="2" fillId="9" borderId="15" xfId="2" applyFill="1" applyBorder="1" applyAlignment="1">
      <alignment horizontal="center" vertical="center" wrapText="1"/>
    </xf>
    <xf numFmtId="0" fontId="2" fillId="9" borderId="6" xfId="2" applyFill="1" applyBorder="1" applyAlignment="1">
      <alignment horizontal="center"/>
    </xf>
    <xf numFmtId="0" fontId="2" fillId="9" borderId="6" xfId="2" applyFill="1" applyBorder="1" applyAlignment="1">
      <alignment horizontal="center" vertical="center" wrapText="1"/>
    </xf>
    <xf numFmtId="0" fontId="6" fillId="9" borderId="6" xfId="2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8" borderId="9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2" fillId="0" borderId="20" xfId="2" applyBorder="1"/>
    <xf numFmtId="0" fontId="2" fillId="0" borderId="20" xfId="2" applyBorder="1" applyAlignment="1">
      <alignment horizontal="center" vertical="center" wrapText="1"/>
    </xf>
    <xf numFmtId="0" fontId="6" fillId="0" borderId="21" xfId="2" applyFont="1" applyBorder="1" applyAlignment="1">
      <alignment horizontal="left" vertical="center" wrapText="1"/>
    </xf>
    <xf numFmtId="0" fontId="7" fillId="0" borderId="2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6" fillId="0" borderId="20" xfId="2" quotePrefix="1" applyFont="1" applyBorder="1" applyAlignment="1">
      <alignment vertical="center" wrapText="1"/>
    </xf>
    <xf numFmtId="0" fontId="6" fillId="0" borderId="21" xfId="2" quotePrefix="1" applyFont="1" applyBorder="1" applyAlignment="1">
      <alignment vertical="center" wrapText="1"/>
    </xf>
    <xf numFmtId="0" fontId="6" fillId="0" borderId="22" xfId="2" applyFont="1" applyBorder="1" applyAlignment="1">
      <alignment horizontal="center" vertical="center" wrapText="1"/>
    </xf>
    <xf numFmtId="0" fontId="6" fillId="0" borderId="14" xfId="2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 wrapText="1"/>
    </xf>
    <xf numFmtId="0" fontId="2" fillId="0" borderId="0" xfId="2" applyAlignment="1">
      <alignment horizontal="left"/>
    </xf>
    <xf numFmtId="0" fontId="23" fillId="12" borderId="16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 wrapText="1"/>
    </xf>
    <xf numFmtId="0" fontId="2" fillId="0" borderId="0" xfId="2" applyAlignment="1">
      <alignment horizontal="left" vertical="center"/>
    </xf>
    <xf numFmtId="0" fontId="23" fillId="12" borderId="29" xfId="0" applyFont="1" applyFill="1" applyBorder="1" applyAlignment="1">
      <alignment horizontal="center" vertical="center" wrapText="1"/>
    </xf>
    <xf numFmtId="0" fontId="2" fillId="0" borderId="0" xfId="2" applyAlignment="1">
      <alignment vertical="center" wrapText="1"/>
    </xf>
    <xf numFmtId="0" fontId="6" fillId="0" borderId="31" xfId="2" applyFont="1" applyBorder="1" applyAlignment="1">
      <alignment horizontal="center" vertical="center" wrapText="1"/>
    </xf>
    <xf numFmtId="0" fontId="6" fillId="0" borderId="33" xfId="2" applyFont="1" applyBorder="1" applyAlignment="1">
      <alignment vertical="center" wrapText="1"/>
    </xf>
    <xf numFmtId="0" fontId="2" fillId="0" borderId="26" xfId="2" applyBorder="1" applyAlignment="1">
      <alignment horizontal="center" vertical="center"/>
    </xf>
    <xf numFmtId="0" fontId="2" fillId="0" borderId="28" xfId="2" applyBorder="1" applyAlignment="1">
      <alignment horizontal="center" vertical="center"/>
    </xf>
    <xf numFmtId="0" fontId="2" fillId="0" borderId="32" xfId="2" applyBorder="1" applyAlignment="1">
      <alignment horizontal="center" vertical="center"/>
    </xf>
    <xf numFmtId="0" fontId="6" fillId="0" borderId="34" xfId="2" applyFont="1" applyBorder="1" applyAlignment="1">
      <alignment vertical="center" wrapText="1"/>
    </xf>
    <xf numFmtId="0" fontId="6" fillId="0" borderId="26" xfId="2" applyFont="1" applyBorder="1" applyAlignment="1">
      <alignment horizontal="center" vertical="center" wrapText="1"/>
    </xf>
    <xf numFmtId="0" fontId="6" fillId="0" borderId="28" xfId="2" applyFont="1" applyBorder="1" applyAlignment="1">
      <alignment horizontal="center" vertical="center" wrapText="1"/>
    </xf>
    <xf numFmtId="0" fontId="6" fillId="0" borderId="32" xfId="2" applyFont="1" applyBorder="1" applyAlignment="1">
      <alignment horizontal="center" vertical="center" wrapText="1"/>
    </xf>
    <xf numFmtId="0" fontId="6" fillId="0" borderId="34" xfId="2" applyFont="1" applyBorder="1" applyAlignment="1">
      <alignment horizontal="center" vertical="center" wrapText="1"/>
    </xf>
    <xf numFmtId="0" fontId="2" fillId="9" borderId="28" xfId="2" applyFill="1" applyBorder="1" applyAlignment="1">
      <alignment horizontal="center"/>
    </xf>
    <xf numFmtId="0" fontId="2" fillId="0" borderId="34" xfId="2" applyBorder="1" applyAlignment="1">
      <alignment horizontal="center" vertical="center" wrapText="1"/>
    </xf>
    <xf numFmtId="0" fontId="2" fillId="0" borderId="35" xfId="2" applyBorder="1"/>
    <xf numFmtId="0" fontId="0" fillId="0" borderId="0" xfId="0" applyAlignment="1">
      <alignment horizontal="left" vertical="top" wrapText="1"/>
    </xf>
    <xf numFmtId="0" fontId="0" fillId="5" borderId="0" xfId="0" applyFill="1" applyAlignment="1">
      <alignment horizontal="center" vertical="center"/>
    </xf>
    <xf numFmtId="0" fontId="0" fillId="0" borderId="0" xfId="0" applyAlignment="1" applyProtection="1">
      <alignment vertical="center" wrapText="1"/>
      <protection hidden="1"/>
    </xf>
    <xf numFmtId="0" fontId="12" fillId="11" borderId="27" xfId="0" applyFont="1" applyFill="1" applyBorder="1" applyAlignment="1" applyProtection="1">
      <alignment horizontal="center" vertical="center" wrapText="1"/>
      <protection hidden="1"/>
    </xf>
    <xf numFmtId="0" fontId="12" fillId="11" borderId="28" xfId="0" applyFont="1" applyFill="1" applyBorder="1" applyAlignment="1" applyProtection="1">
      <alignment horizontal="center"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0" fontId="0" fillId="0" borderId="25" xfId="0" applyBorder="1" applyAlignment="1" applyProtection="1">
      <alignment horizontal="center" vertical="center" wrapText="1"/>
      <protection hidden="1"/>
    </xf>
    <xf numFmtId="0" fontId="12" fillId="11" borderId="28" xfId="0" applyFont="1" applyFill="1" applyBorder="1" applyAlignment="1" applyProtection="1">
      <alignment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0" fillId="12" borderId="1" xfId="0" applyFill="1" applyBorder="1" applyAlignment="1" applyProtection="1">
      <alignment horizontal="left" vertical="center" indent="1"/>
      <protection hidden="1"/>
    </xf>
    <xf numFmtId="0" fontId="0" fillId="0" borderId="0" xfId="0" applyAlignment="1" applyProtection="1">
      <alignment vertical="center"/>
      <protection hidden="1"/>
    </xf>
    <xf numFmtId="0" fontId="0" fillId="10" borderId="27" xfId="0" applyFill="1" applyBorder="1" applyAlignment="1" applyProtection="1">
      <alignment horizontal="left" vertical="center" indent="1"/>
      <protection hidden="1"/>
    </xf>
    <xf numFmtId="0" fontId="0" fillId="10" borderId="28" xfId="0" applyFill="1" applyBorder="1" applyAlignment="1" applyProtection="1">
      <alignment horizontal="right" vertical="center" indent="1"/>
      <protection hidden="1"/>
    </xf>
    <xf numFmtId="0" fontId="0" fillId="10" borderId="4" xfId="0" applyFill="1" applyBorder="1" applyAlignment="1" applyProtection="1">
      <alignment horizontal="left" vertical="center" indent="1"/>
      <protection hidden="1"/>
    </xf>
    <xf numFmtId="0" fontId="0" fillId="10" borderId="23" xfId="0" applyFill="1" applyBorder="1" applyAlignment="1" applyProtection="1">
      <alignment horizontal="right" vertical="center" indent="1"/>
      <protection hidden="1"/>
    </xf>
    <xf numFmtId="0" fontId="22" fillId="10" borderId="1" xfId="7" applyFont="1" applyFill="1" applyBorder="1" applyAlignment="1" applyProtection="1">
      <alignment vertical="center"/>
      <protection hidden="1"/>
    </xf>
    <xf numFmtId="0" fontId="0" fillId="6" borderId="0" xfId="0" applyFill="1" applyAlignment="1" applyProtection="1">
      <alignment horizontal="left" vertical="center" indent="1"/>
      <protection hidden="1"/>
    </xf>
    <xf numFmtId="0" fontId="0" fillId="12" borderId="23" xfId="0" applyFill="1" applyBorder="1" applyAlignment="1" applyProtection="1">
      <alignment horizontal="left" vertical="center" indent="1"/>
      <protection hidden="1"/>
    </xf>
    <xf numFmtId="0" fontId="0" fillId="10" borderId="1" xfId="0" applyFill="1" applyBorder="1" applyAlignment="1" applyProtection="1">
      <alignment horizontal="right" vertical="center" indent="1"/>
      <protection hidden="1"/>
    </xf>
    <xf numFmtId="0" fontId="0" fillId="15" borderId="0" xfId="0" applyFill="1" applyAlignment="1" applyProtection="1">
      <alignment horizontal="left" vertical="center" indent="1"/>
      <protection hidden="1"/>
    </xf>
    <xf numFmtId="0" fontId="0" fillId="10" borderId="26" xfId="0" applyFill="1" applyBorder="1" applyAlignment="1" applyProtection="1">
      <alignment horizontal="left" vertical="center" indent="1"/>
      <protection hidden="1"/>
    </xf>
    <xf numFmtId="0" fontId="0" fillId="10" borderId="27" xfId="0" applyFill="1" applyBorder="1" applyAlignment="1" applyProtection="1">
      <alignment horizontal="right" vertical="center" indent="1"/>
      <protection hidden="1"/>
    </xf>
    <xf numFmtId="0" fontId="0" fillId="14" borderId="0" xfId="0" applyFill="1" applyAlignment="1" applyProtection="1">
      <alignment horizontal="left" vertical="center" indent="1"/>
      <protection hidden="1"/>
    </xf>
    <xf numFmtId="0" fontId="0" fillId="0" borderId="0" xfId="0" applyAlignment="1" applyProtection="1">
      <alignment horizontal="left" vertical="center" indent="1"/>
      <protection hidden="1"/>
    </xf>
    <xf numFmtId="1" fontId="0" fillId="0" borderId="1" xfId="0" applyNumberFormat="1" applyBorder="1" applyAlignment="1" applyProtection="1">
      <alignment horizontal="right" vertical="center" indent="1"/>
      <protection locked="0"/>
    </xf>
    <xf numFmtId="0" fontId="0" fillId="16" borderId="27" xfId="0" applyFill="1" applyBorder="1" applyAlignment="1" applyProtection="1">
      <alignment horizontal="left" vertical="center" indent="1"/>
      <protection locked="0"/>
    </xf>
    <xf numFmtId="0" fontId="0" fillId="13" borderId="23" xfId="0" applyFill="1" applyBorder="1" applyAlignment="1" applyProtection="1">
      <alignment horizontal="left" vertical="center" indent="1"/>
      <protection locked="0"/>
    </xf>
    <xf numFmtId="0" fontId="24" fillId="8" borderId="0" xfId="2" applyFont="1" applyFill="1" applyAlignment="1" applyProtection="1">
      <alignment horizontal="center" vertical="center"/>
      <protection locked="0" hidden="1"/>
    </xf>
    <xf numFmtId="0" fontId="0" fillId="0" borderId="28" xfId="0" applyBorder="1" applyAlignment="1" applyProtection="1">
      <alignment vertical="center"/>
      <protection hidden="1"/>
    </xf>
    <xf numFmtId="0" fontId="0" fillId="0" borderId="36" xfId="0" applyBorder="1" applyAlignment="1" applyProtection="1">
      <alignment vertical="center"/>
      <protection hidden="1"/>
    </xf>
    <xf numFmtId="0" fontId="0" fillId="0" borderId="19" xfId="0" applyBorder="1" applyAlignment="1" applyProtection="1">
      <alignment vertical="center"/>
      <protection hidden="1"/>
    </xf>
    <xf numFmtId="0" fontId="6" fillId="9" borderId="1" xfId="2" applyFont="1" applyFill="1" applyBorder="1" applyAlignment="1">
      <alignment horizontal="center" vertical="center" wrapText="1"/>
    </xf>
    <xf numFmtId="0" fontId="6" fillId="9" borderId="1" xfId="2" quotePrefix="1" applyFont="1" applyFill="1" applyBorder="1" applyAlignment="1">
      <alignment horizontal="center" vertical="center" wrapText="1"/>
    </xf>
    <xf numFmtId="0" fontId="6" fillId="9" borderId="23" xfId="2" applyFont="1" applyFill="1" applyBorder="1" applyAlignment="1">
      <alignment horizontal="center" vertical="center" wrapText="1"/>
    </xf>
    <xf numFmtId="0" fontId="6" fillId="0" borderId="26" xfId="2" applyFont="1" applyBorder="1" applyAlignment="1" applyProtection="1">
      <alignment horizontal="center" vertical="center" wrapText="1"/>
      <protection locked="0"/>
    </xf>
    <xf numFmtId="0" fontId="4" fillId="9" borderId="14" xfId="2" applyFont="1" applyFill="1" applyBorder="1" applyAlignment="1">
      <alignment horizontal="center" vertical="center" wrapText="1"/>
    </xf>
    <xf numFmtId="0" fontId="5" fillId="9" borderId="14" xfId="2" applyFont="1" applyFill="1" applyBorder="1" applyAlignment="1">
      <alignment horizontal="center" vertical="center" wrapText="1"/>
    </xf>
    <xf numFmtId="0" fontId="2" fillId="9" borderId="14" xfId="2" applyFill="1" applyBorder="1" applyAlignment="1">
      <alignment horizontal="center" vertical="center" wrapText="1"/>
    </xf>
    <xf numFmtId="0" fontId="2" fillId="9" borderId="30" xfId="2" applyFill="1" applyBorder="1" applyAlignment="1">
      <alignment horizontal="center" vertical="center" wrapText="1"/>
    </xf>
    <xf numFmtId="0" fontId="4" fillId="9" borderId="19" xfId="2" applyFont="1" applyFill="1" applyBorder="1" applyAlignment="1">
      <alignment horizontal="center" vertical="center" wrapText="1"/>
    </xf>
    <xf numFmtId="0" fontId="2" fillId="9" borderId="1" xfId="2" applyFill="1" applyBorder="1" applyAlignment="1">
      <alignment horizontal="center"/>
    </xf>
    <xf numFmtId="0" fontId="2" fillId="9" borderId="23" xfId="2" applyFill="1" applyBorder="1" applyAlignment="1">
      <alignment horizontal="center"/>
    </xf>
    <xf numFmtId="0" fontId="4" fillId="9" borderId="1" xfId="2" applyFont="1" applyFill="1" applyBorder="1" applyAlignment="1">
      <alignment horizontal="center" vertical="center" wrapText="1"/>
    </xf>
    <xf numFmtId="0" fontId="5" fillId="9" borderId="1" xfId="2" applyFont="1" applyFill="1" applyBorder="1" applyAlignment="1">
      <alignment horizontal="center" vertical="center" wrapText="1"/>
    </xf>
    <xf numFmtId="0" fontId="2" fillId="9" borderId="1" xfId="2" applyFill="1" applyBorder="1" applyAlignment="1">
      <alignment horizontal="center" vertical="center" wrapText="1"/>
    </xf>
    <xf numFmtId="0" fontId="2" fillId="9" borderId="23" xfId="2" applyFill="1" applyBorder="1" applyAlignment="1">
      <alignment horizontal="center" vertical="center" wrapText="1"/>
    </xf>
    <xf numFmtId="0" fontId="8" fillId="9" borderId="1" xfId="2" applyFont="1" applyFill="1" applyBorder="1" applyAlignment="1">
      <alignment horizontal="center" vertical="center" wrapText="1"/>
    </xf>
    <xf numFmtId="0" fontId="8" fillId="9" borderId="1" xfId="2" quotePrefix="1" applyFont="1" applyFill="1" applyBorder="1" applyAlignment="1">
      <alignment horizontal="center" vertical="center" wrapText="1"/>
    </xf>
    <xf numFmtId="0" fontId="6" fillId="9" borderId="28" xfId="2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12" fillId="11" borderId="1" xfId="0" applyFont="1" applyFill="1" applyBorder="1" applyAlignment="1" applyProtection="1">
      <alignment horizontal="center" vertical="center" wrapText="1"/>
      <protection hidden="1"/>
    </xf>
    <xf numFmtId="0" fontId="0" fillId="6" borderId="23" xfId="0" applyFill="1" applyBorder="1" applyAlignment="1" applyProtection="1">
      <alignment horizontal="center" vertical="center"/>
      <protection hidden="1"/>
    </xf>
    <xf numFmtId="0" fontId="0" fillId="6" borderId="4" xfId="0" applyFill="1" applyBorder="1" applyAlignment="1" applyProtection="1">
      <alignment horizontal="center" vertical="center"/>
      <protection hidden="1"/>
    </xf>
  </cellXfs>
  <cellStyles count="8">
    <cellStyle name="Lien hypertexte" xfId="7" builtinId="8"/>
    <cellStyle name="Normal" xfId="0" builtinId="0"/>
    <cellStyle name="Normal 2" xfId="2" xr:uid="{AD49405C-0770-44BD-B049-BAE2F079F15B}"/>
    <cellStyle name="Normal 3" xfId="5" xr:uid="{9C8AA2B8-CD05-43FF-8FB4-A2604AC088DD}"/>
    <cellStyle name="Titre 2" xfId="3" xr:uid="{A29F4719-75D2-4D1D-B556-1A9B69D46383}"/>
    <cellStyle name="Titre 2 2" xfId="6" xr:uid="{DA29724D-16A6-4657-B73B-3C30D54A736F}"/>
    <cellStyle name="Titre 1 2" xfId="1" xr:uid="{FC397042-CA49-47A1-97BF-FF9544051460}"/>
    <cellStyle name="Titre 1 2 2" xfId="4" xr:uid="{B8A2489B-588D-4A88-8460-BE2DB5020A45}"/>
  </cellStyles>
  <dxfs count="61"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relativeIndent="1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protection locked="1" hidden="1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1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1"/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relativeIndent="1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indexed="64"/>
        </bottom>
      </border>
      <protection locked="1" hidden="1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vertical="center" textRotation="0" indent="0" justifyLastLine="0" shrinkToFit="0" readingOrder="0"/>
      <protection locked="1" hidden="1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theme="1"/>
        <name val="Calibri"/>
        <family val="2"/>
        <scheme val="minor"/>
      </font>
      <alignment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color theme="0"/>
      </font>
      <fill>
        <patternFill>
          <bgColor rgb="FFFF0000"/>
        </patternFill>
      </fill>
    </dxf>
    <dxf>
      <border diagonalUp="0" diagonalDown="0">
        <left style="medium">
          <color indexed="64"/>
        </left>
        <right style="medium">
          <color indexed="64"/>
        </right>
        <vertic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ill>
        <patternFill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rgb="FFDCDCDC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fill>
        <patternFill patternType="solid">
          <fgColor indexed="64"/>
          <bgColor rgb="FFDCDCDC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fill>
        <patternFill patternType="solid">
          <fgColor indexed="64"/>
          <bgColor rgb="FFDCDCDC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fill>
        <patternFill patternType="solid">
          <fgColor indexed="64"/>
          <bgColor rgb="FFDCDCDC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62"/>
        <name val="Arial"/>
        <family val="2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right style="medium">
          <color indexed="64"/>
        </right>
        <bottom style="thin">
          <color indexed="64"/>
        </bottom>
      </border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23"/>
        <name val="Arial"/>
        <family val="2"/>
        <scheme val="none"/>
      </font>
      <fill>
        <patternFill patternType="solid">
          <fgColor indexed="64"/>
          <bgColor indexed="27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color theme="1"/>
      </font>
      <fill>
        <patternFill>
          <bgColor rgb="FF98FFFF"/>
        </patternFill>
      </fill>
    </dxf>
    <dxf>
      <fill>
        <patternFill patternType="solid">
          <fgColor auto="1"/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/>
        <i val="0"/>
        <color rgb="FF00B050"/>
      </font>
    </dxf>
    <dxf>
      <font>
        <b/>
        <i val="0"/>
        <color rgb="FFFF0000"/>
      </font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numFmt numFmtId="0" formatCode="General"/>
      <alignment horizontal="left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vertical="top" textRotation="0" indent="0" justifyLastLine="0" shrinkToFit="0" readingOrder="0"/>
    </dxf>
    <dxf>
      <alignment horizontal="center" vertical="top" textRotation="0" wrapText="0" indent="0" justifyLastLine="0" shrinkToFit="0" readingOrder="0"/>
    </dxf>
    <dxf>
      <alignment vertical="top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theme="9" tint="0.3999450666829432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CDCDC"/>
      <color rgb="FF98FFFF"/>
      <color rgb="FF89FFFF"/>
      <color rgb="FF0D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95250</xdr:colOff>
          <xdr:row>0</xdr:row>
          <xdr:rowOff>28575</xdr:rowOff>
        </xdr:from>
        <xdr:to>
          <xdr:col>7</xdr:col>
          <xdr:colOff>1914525</xdr:colOff>
          <xdr:row>0</xdr:row>
          <xdr:rowOff>723900</xdr:rowOff>
        </xdr:to>
        <xdr:sp macro="" textlink="">
          <xdr:nvSpPr>
            <xdr:cNvPr id="2050" name="btnChemin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Vérifier et générer le questionnaire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12700</xdr:colOff>
      <xdr:row>0</xdr:row>
      <xdr:rowOff>12700</xdr:rowOff>
    </xdr:from>
    <xdr:to>
      <xdr:col>0</xdr:col>
      <xdr:colOff>12700</xdr:colOff>
      <xdr:row>0</xdr:row>
      <xdr:rowOff>12700</xdr:rowOff>
    </xdr:to>
    <xdr:cxnSp macro="">
      <xdr:nvCxnSpPr>
        <xdr:cNvPr id="2216" name="Connecteur : en arc 2215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CxnSpPr/>
      </xdr:nvCxnSpPr>
      <xdr:spPr>
        <a:xfrm>
          <a:off x="12700" y="12700"/>
          <a:ext cx="0" cy="0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295275</xdr:colOff>
      <xdr:row>1</xdr:row>
      <xdr:rowOff>0</xdr:rowOff>
    </xdr:from>
    <xdr:to>
      <xdr:col>16</xdr:col>
      <xdr:colOff>292100</xdr:colOff>
      <xdr:row>6</xdr:row>
      <xdr:rowOff>63500</xdr:rowOff>
    </xdr:to>
    <xdr:sp macro="" textlink="">
      <xdr:nvSpPr>
        <xdr:cNvPr id="3183" name="QST_1">
          <a:extLst>
            <a:ext uri="{FF2B5EF4-FFF2-40B4-BE49-F238E27FC236}">
              <a16:creationId xmlns:a16="http://schemas.microsoft.com/office/drawing/2014/main" id="{68057A1A-2DE0-027D-6692-BC1C9E707DD8}"/>
            </a:ext>
          </a:extLst>
        </xdr:cNvPr>
        <xdr:cNvSpPr/>
      </xdr:nvSpPr>
      <xdr:spPr>
        <a:xfrm>
          <a:off x="23307675" y="762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Q1 : Probablité de défaillance ?</a:t>
          </a:r>
        </a:p>
      </xdr:txBody>
    </xdr:sp>
    <xdr:clientData/>
  </xdr:twoCellAnchor>
  <xdr:twoCellAnchor>
    <xdr:from>
      <xdr:col>14</xdr:col>
      <xdr:colOff>294218</xdr:colOff>
      <xdr:row>7</xdr:row>
      <xdr:rowOff>127000</xdr:rowOff>
    </xdr:from>
    <xdr:to>
      <xdr:col>15</xdr:col>
      <xdr:colOff>293159</xdr:colOff>
      <xdr:row>9</xdr:row>
      <xdr:rowOff>84667</xdr:rowOff>
    </xdr:to>
    <xdr:sp macro="" textlink="">
      <xdr:nvSpPr>
        <xdr:cNvPr id="3184" name="LBL_1_0">
          <a:extLst>
            <a:ext uri="{FF2B5EF4-FFF2-40B4-BE49-F238E27FC236}">
              <a16:creationId xmlns:a16="http://schemas.microsoft.com/office/drawing/2014/main" id="{625524C6-401F-630D-DC91-55BA10B70B10}"/>
            </a:ext>
          </a:extLst>
        </xdr:cNvPr>
        <xdr:cNvSpPr/>
      </xdr:nvSpPr>
      <xdr:spPr>
        <a:xfrm>
          <a:off x="24154343" y="2032000"/>
          <a:ext cx="846666" cy="338667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PRPo</a:t>
          </a:r>
        </a:p>
      </xdr:txBody>
    </xdr:sp>
    <xdr:clientData/>
  </xdr:twoCellAnchor>
  <xdr:twoCellAnchor>
    <xdr:from>
      <xdr:col>14</xdr:col>
      <xdr:colOff>717550</xdr:colOff>
      <xdr:row>6</xdr:row>
      <xdr:rowOff>63500</xdr:rowOff>
    </xdr:from>
    <xdr:to>
      <xdr:col>14</xdr:col>
      <xdr:colOff>717551</xdr:colOff>
      <xdr:row>7</xdr:row>
      <xdr:rowOff>127000</xdr:rowOff>
    </xdr:to>
    <xdr:cxnSp macro="">
      <xdr:nvCxnSpPr>
        <xdr:cNvPr id="3185" name="CNX_LBL_1_0">
          <a:extLst>
            <a:ext uri="{FF2B5EF4-FFF2-40B4-BE49-F238E27FC236}">
              <a16:creationId xmlns:a16="http://schemas.microsoft.com/office/drawing/2014/main" id="{E1A211DF-693E-AE1E-31B3-D77569FBA897}"/>
            </a:ext>
          </a:extLst>
        </xdr:cNvPr>
        <xdr:cNvCxnSpPr>
          <a:stCxn id="3183" idx="2"/>
          <a:endCxn id="3184" idx="0"/>
        </xdr:cNvCxnSpPr>
      </xdr:nvCxnSpPr>
      <xdr:spPr>
        <a:xfrm>
          <a:off x="24577675" y="1778000"/>
          <a:ext cx="1" cy="254000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295275</xdr:colOff>
      <xdr:row>11</xdr:row>
      <xdr:rowOff>127000</xdr:rowOff>
    </xdr:from>
    <xdr:to>
      <xdr:col>16</xdr:col>
      <xdr:colOff>292100</xdr:colOff>
      <xdr:row>17</xdr:row>
      <xdr:rowOff>0</xdr:rowOff>
    </xdr:to>
    <xdr:sp macro="" textlink="">
      <xdr:nvSpPr>
        <xdr:cNvPr id="3186" name="QST_2">
          <a:extLst>
            <a:ext uri="{FF2B5EF4-FFF2-40B4-BE49-F238E27FC236}">
              <a16:creationId xmlns:a16="http://schemas.microsoft.com/office/drawing/2014/main" id="{B08712FF-46B4-3B0F-681F-44517BC8CAEF}"/>
            </a:ext>
          </a:extLst>
        </xdr:cNvPr>
        <xdr:cNvSpPr/>
      </xdr:nvSpPr>
      <xdr:spPr>
        <a:xfrm>
          <a:off x="23307675" y="2794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Q2 : A cette étape du process une mesure de maîtrise existe, spécifiquement conçue ou essentielle pour ramener le(s) danger(s) à un niveau acceptable ?</a:t>
          </a:r>
        </a:p>
      </xdr:txBody>
    </xdr:sp>
    <xdr:clientData/>
  </xdr:twoCellAnchor>
  <xdr:twoCellAnchor>
    <xdr:from>
      <xdr:col>11</xdr:col>
      <xdr:colOff>0</xdr:colOff>
      <xdr:row>22</xdr:row>
      <xdr:rowOff>63500</xdr:rowOff>
    </xdr:from>
    <xdr:to>
      <xdr:col>11</xdr:col>
      <xdr:colOff>2540000</xdr:colOff>
      <xdr:row>27</xdr:row>
      <xdr:rowOff>127000</xdr:rowOff>
    </xdr:to>
    <xdr:sp macro="" textlink="">
      <xdr:nvSpPr>
        <xdr:cNvPr id="3187" name="QST_5">
          <a:extLst>
            <a:ext uri="{FF2B5EF4-FFF2-40B4-BE49-F238E27FC236}">
              <a16:creationId xmlns:a16="http://schemas.microsoft.com/office/drawing/2014/main" id="{E2D61980-3DD2-3FD8-FE9D-CCF7AF6C0B3A}"/>
            </a:ext>
          </a:extLst>
        </xdr:cNvPr>
        <xdr:cNvSpPr/>
      </xdr:nvSpPr>
      <xdr:spPr>
        <a:xfrm>
          <a:off x="19116675" y="4826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Q5 : Existe-t-il une limite critique mesurable et une surveillance en continu permettant la détection et la correction rapide de la défaillance ?</a:t>
          </a:r>
        </a:p>
      </xdr:txBody>
    </xdr:sp>
    <xdr:clientData/>
  </xdr:twoCellAnchor>
  <xdr:twoCellAnchor>
    <xdr:from>
      <xdr:col>11</xdr:col>
      <xdr:colOff>846668</xdr:colOff>
      <xdr:row>29</xdr:row>
      <xdr:rowOff>0</xdr:rowOff>
    </xdr:from>
    <xdr:to>
      <xdr:col>11</xdr:col>
      <xdr:colOff>1693334</xdr:colOff>
      <xdr:row>30</xdr:row>
      <xdr:rowOff>148167</xdr:rowOff>
    </xdr:to>
    <xdr:sp macro="" textlink="">
      <xdr:nvSpPr>
        <xdr:cNvPr id="3188" name="LBL_5_0">
          <a:extLst>
            <a:ext uri="{FF2B5EF4-FFF2-40B4-BE49-F238E27FC236}">
              <a16:creationId xmlns:a16="http://schemas.microsoft.com/office/drawing/2014/main" id="{854FA749-C23A-F89A-BB44-734A38E67B9F}"/>
            </a:ext>
          </a:extLst>
        </xdr:cNvPr>
        <xdr:cNvSpPr/>
      </xdr:nvSpPr>
      <xdr:spPr>
        <a:xfrm>
          <a:off x="19963343" y="6096000"/>
          <a:ext cx="846666" cy="338667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PRPo</a:t>
          </a:r>
        </a:p>
      </xdr:txBody>
    </xdr:sp>
    <xdr:clientData/>
  </xdr:twoCellAnchor>
  <xdr:twoCellAnchor>
    <xdr:from>
      <xdr:col>11</xdr:col>
      <xdr:colOff>1270000</xdr:colOff>
      <xdr:row>27</xdr:row>
      <xdr:rowOff>127000</xdr:rowOff>
    </xdr:from>
    <xdr:to>
      <xdr:col>11</xdr:col>
      <xdr:colOff>1270001</xdr:colOff>
      <xdr:row>29</xdr:row>
      <xdr:rowOff>0</xdr:rowOff>
    </xdr:to>
    <xdr:cxnSp macro="">
      <xdr:nvCxnSpPr>
        <xdr:cNvPr id="3189" name="CNX_LBL_5_0">
          <a:extLst>
            <a:ext uri="{FF2B5EF4-FFF2-40B4-BE49-F238E27FC236}">
              <a16:creationId xmlns:a16="http://schemas.microsoft.com/office/drawing/2014/main" id="{58EB8D70-0E3C-C117-1221-B4F326C607AB}"/>
            </a:ext>
          </a:extLst>
        </xdr:cNvPr>
        <xdr:cNvCxnSpPr>
          <a:stCxn id="3187" idx="2"/>
          <a:endCxn id="3188" idx="0"/>
        </xdr:cNvCxnSpPr>
      </xdr:nvCxnSpPr>
      <xdr:spPr>
        <a:xfrm>
          <a:off x="20386675" y="5842000"/>
          <a:ext cx="1" cy="254000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695325</xdr:colOff>
      <xdr:row>22</xdr:row>
      <xdr:rowOff>63500</xdr:rowOff>
    </xdr:from>
    <xdr:to>
      <xdr:col>18</xdr:col>
      <xdr:colOff>692150</xdr:colOff>
      <xdr:row>27</xdr:row>
      <xdr:rowOff>127000</xdr:rowOff>
    </xdr:to>
    <xdr:sp macro="" textlink="">
      <xdr:nvSpPr>
        <xdr:cNvPr id="3190" name="QST_3">
          <a:extLst>
            <a:ext uri="{FF2B5EF4-FFF2-40B4-BE49-F238E27FC236}">
              <a16:creationId xmlns:a16="http://schemas.microsoft.com/office/drawing/2014/main" id="{21078635-1B31-AD6D-A9DD-5784B71468ED}"/>
            </a:ext>
          </a:extLst>
        </xdr:cNvPr>
        <xdr:cNvSpPr/>
      </xdr:nvSpPr>
      <xdr:spPr>
        <a:xfrm>
          <a:off x="25403175" y="4826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Q3 : A cette étape, une contamination peut-elle survenir ou dépasser le niveau de danger acceptable ?</a:t>
          </a:r>
        </a:p>
      </xdr:txBody>
    </xdr:sp>
    <xdr:clientData/>
  </xdr:twoCellAnchor>
  <xdr:twoCellAnchor>
    <xdr:from>
      <xdr:col>13</xdr:col>
      <xdr:colOff>295275</xdr:colOff>
      <xdr:row>33</xdr:row>
      <xdr:rowOff>0</xdr:rowOff>
    </xdr:from>
    <xdr:to>
      <xdr:col>16</xdr:col>
      <xdr:colOff>292100</xdr:colOff>
      <xdr:row>38</xdr:row>
      <xdr:rowOff>63500</xdr:rowOff>
    </xdr:to>
    <xdr:sp macro="" textlink="">
      <xdr:nvSpPr>
        <xdr:cNvPr id="3191" name="QST_4">
          <a:extLst>
            <a:ext uri="{FF2B5EF4-FFF2-40B4-BE49-F238E27FC236}">
              <a16:creationId xmlns:a16="http://schemas.microsoft.com/office/drawing/2014/main" id="{7FCB24F2-F53F-0637-C108-49793E5112D5}"/>
            </a:ext>
          </a:extLst>
        </xdr:cNvPr>
        <xdr:cNvSpPr/>
      </xdr:nvSpPr>
      <xdr:spPr>
        <a:xfrm>
          <a:off x="23307675" y="6858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Q4 : Une mesure de maîtrise à une étape ultérieure permet-elle d'éliminer le(s) danger(s) ou le(s) ramener à un niveau acceptable</a:t>
          </a:r>
        </a:p>
      </xdr:txBody>
    </xdr:sp>
    <xdr:clientData/>
  </xdr:twoCellAnchor>
  <xdr:twoCellAnchor>
    <xdr:from>
      <xdr:col>14</xdr:col>
      <xdr:colOff>294218</xdr:colOff>
      <xdr:row>39</xdr:row>
      <xdr:rowOff>127000</xdr:rowOff>
    </xdr:from>
    <xdr:to>
      <xdr:col>15</xdr:col>
      <xdr:colOff>293159</xdr:colOff>
      <xdr:row>41</xdr:row>
      <xdr:rowOff>84667</xdr:rowOff>
    </xdr:to>
    <xdr:sp macro="" textlink="">
      <xdr:nvSpPr>
        <xdr:cNvPr id="3192" name="LBL_4_0">
          <a:extLst>
            <a:ext uri="{FF2B5EF4-FFF2-40B4-BE49-F238E27FC236}">
              <a16:creationId xmlns:a16="http://schemas.microsoft.com/office/drawing/2014/main" id="{9F40009C-1AD2-2E69-21DE-A8FB898512CA}"/>
            </a:ext>
          </a:extLst>
        </xdr:cNvPr>
        <xdr:cNvSpPr/>
      </xdr:nvSpPr>
      <xdr:spPr>
        <a:xfrm>
          <a:off x="24154343" y="8128000"/>
          <a:ext cx="846666" cy="33866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CCP</a:t>
          </a:r>
        </a:p>
      </xdr:txBody>
    </xdr:sp>
    <xdr:clientData/>
  </xdr:twoCellAnchor>
  <xdr:twoCellAnchor>
    <xdr:from>
      <xdr:col>14</xdr:col>
      <xdr:colOff>717550</xdr:colOff>
      <xdr:row>38</xdr:row>
      <xdr:rowOff>63500</xdr:rowOff>
    </xdr:from>
    <xdr:to>
      <xdr:col>14</xdr:col>
      <xdr:colOff>717551</xdr:colOff>
      <xdr:row>39</xdr:row>
      <xdr:rowOff>127000</xdr:rowOff>
    </xdr:to>
    <xdr:cxnSp macro="">
      <xdr:nvCxnSpPr>
        <xdr:cNvPr id="3193" name="CNX_LBL_4_0">
          <a:extLst>
            <a:ext uri="{FF2B5EF4-FFF2-40B4-BE49-F238E27FC236}">
              <a16:creationId xmlns:a16="http://schemas.microsoft.com/office/drawing/2014/main" id="{8FE0A02A-37F2-BFC9-55CA-14999A1C7A07}"/>
            </a:ext>
          </a:extLst>
        </xdr:cNvPr>
        <xdr:cNvCxnSpPr>
          <a:stCxn id="3191" idx="2"/>
          <a:endCxn id="3192" idx="0"/>
        </xdr:cNvCxnSpPr>
      </xdr:nvCxnSpPr>
      <xdr:spPr>
        <a:xfrm>
          <a:off x="24577675" y="7874000"/>
          <a:ext cx="1" cy="254000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546100</xdr:colOff>
      <xdr:row>34</xdr:row>
      <xdr:rowOff>148167</xdr:rowOff>
    </xdr:from>
    <xdr:to>
      <xdr:col>17</xdr:col>
      <xdr:colOff>545043</xdr:colOff>
      <xdr:row>36</xdr:row>
      <xdr:rowOff>105834</xdr:rowOff>
    </xdr:to>
    <xdr:sp macro="" textlink="">
      <xdr:nvSpPr>
        <xdr:cNvPr id="3194" name="LBL_4_N">
          <a:extLst>
            <a:ext uri="{FF2B5EF4-FFF2-40B4-BE49-F238E27FC236}">
              <a16:creationId xmlns:a16="http://schemas.microsoft.com/office/drawing/2014/main" id="{D5EFB10E-2438-C52F-4E62-C8F244F8BBDC}"/>
            </a:ext>
          </a:extLst>
        </xdr:cNvPr>
        <xdr:cNvSpPr/>
      </xdr:nvSpPr>
      <xdr:spPr>
        <a:xfrm>
          <a:off x="26101675" y="7196667"/>
          <a:ext cx="846668" cy="338667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PRPo</a:t>
          </a:r>
        </a:p>
      </xdr:txBody>
    </xdr:sp>
    <xdr:clientData/>
  </xdr:twoCellAnchor>
  <xdr:twoCellAnchor>
    <xdr:from>
      <xdr:col>16</xdr:col>
      <xdr:colOff>292100</xdr:colOff>
      <xdr:row>35</xdr:row>
      <xdr:rowOff>127000</xdr:rowOff>
    </xdr:from>
    <xdr:to>
      <xdr:col>16</xdr:col>
      <xdr:colOff>546100</xdr:colOff>
      <xdr:row>35</xdr:row>
      <xdr:rowOff>127001</xdr:rowOff>
    </xdr:to>
    <xdr:cxnSp macro="">
      <xdr:nvCxnSpPr>
        <xdr:cNvPr id="3195" name="CNX_LBL_4_N">
          <a:extLst>
            <a:ext uri="{FF2B5EF4-FFF2-40B4-BE49-F238E27FC236}">
              <a16:creationId xmlns:a16="http://schemas.microsoft.com/office/drawing/2014/main" id="{FF50B815-F14E-6F35-D954-8671D9530FFF}"/>
            </a:ext>
          </a:extLst>
        </xdr:cNvPr>
        <xdr:cNvCxnSpPr>
          <a:stCxn id="3191" idx="3"/>
          <a:endCxn id="3194" idx="2"/>
        </xdr:cNvCxnSpPr>
      </xdr:nvCxnSpPr>
      <xdr:spPr>
        <a:xfrm>
          <a:off x="25847675" y="7366000"/>
          <a:ext cx="254000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33</xdr:row>
      <xdr:rowOff>0</xdr:rowOff>
    </xdr:from>
    <xdr:to>
      <xdr:col>21</xdr:col>
      <xdr:colOff>244475</xdr:colOff>
      <xdr:row>38</xdr:row>
      <xdr:rowOff>63500</xdr:rowOff>
    </xdr:to>
    <xdr:sp macro="" textlink="">
      <xdr:nvSpPr>
        <xdr:cNvPr id="3196" name="QST_6">
          <a:extLst>
            <a:ext uri="{FF2B5EF4-FFF2-40B4-BE49-F238E27FC236}">
              <a16:creationId xmlns:a16="http://schemas.microsoft.com/office/drawing/2014/main" id="{AB93A516-4DED-C7B7-3BB5-88179B5F74DD}"/>
            </a:ext>
          </a:extLst>
        </xdr:cNvPr>
        <xdr:cNvSpPr/>
      </xdr:nvSpPr>
      <xdr:spPr>
        <a:xfrm>
          <a:off x="27498675" y="6858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Q6 : Question 6</a:t>
          </a:r>
        </a:p>
      </xdr:txBody>
    </xdr:sp>
    <xdr:clientData/>
  </xdr:twoCellAnchor>
  <xdr:twoCellAnchor>
    <xdr:from>
      <xdr:col>21</xdr:col>
      <xdr:colOff>498475</xdr:colOff>
      <xdr:row>34</xdr:row>
      <xdr:rowOff>148167</xdr:rowOff>
    </xdr:from>
    <xdr:to>
      <xdr:col>22</xdr:col>
      <xdr:colOff>497418</xdr:colOff>
      <xdr:row>36</xdr:row>
      <xdr:rowOff>105834</xdr:rowOff>
    </xdr:to>
    <xdr:sp macro="" textlink="">
      <xdr:nvSpPr>
        <xdr:cNvPr id="3197" name="LBL_6_N">
          <a:extLst>
            <a:ext uri="{FF2B5EF4-FFF2-40B4-BE49-F238E27FC236}">
              <a16:creationId xmlns:a16="http://schemas.microsoft.com/office/drawing/2014/main" id="{0AE268B2-2608-EFAD-22DB-0631777217A3}"/>
            </a:ext>
          </a:extLst>
        </xdr:cNvPr>
        <xdr:cNvSpPr/>
      </xdr:nvSpPr>
      <xdr:spPr>
        <a:xfrm>
          <a:off x="30292675" y="7196667"/>
          <a:ext cx="846668" cy="338667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</a:t>
          </a:r>
        </a:p>
      </xdr:txBody>
    </xdr:sp>
    <xdr:clientData/>
  </xdr:twoCellAnchor>
  <xdr:twoCellAnchor>
    <xdr:from>
      <xdr:col>21</xdr:col>
      <xdr:colOff>244475</xdr:colOff>
      <xdr:row>35</xdr:row>
      <xdr:rowOff>127000</xdr:rowOff>
    </xdr:from>
    <xdr:to>
      <xdr:col>21</xdr:col>
      <xdr:colOff>498475</xdr:colOff>
      <xdr:row>35</xdr:row>
      <xdr:rowOff>127001</xdr:rowOff>
    </xdr:to>
    <xdr:cxnSp macro="">
      <xdr:nvCxnSpPr>
        <xdr:cNvPr id="3198" name="CNX_LBL_6_N">
          <a:extLst>
            <a:ext uri="{FF2B5EF4-FFF2-40B4-BE49-F238E27FC236}">
              <a16:creationId xmlns:a16="http://schemas.microsoft.com/office/drawing/2014/main" id="{90513E41-37E9-498A-DF59-7C6ED0CB1F6C}"/>
            </a:ext>
          </a:extLst>
        </xdr:cNvPr>
        <xdr:cNvCxnSpPr>
          <a:stCxn id="3196" idx="3"/>
          <a:endCxn id="3197" idx="2"/>
        </xdr:cNvCxnSpPr>
      </xdr:nvCxnSpPr>
      <xdr:spPr>
        <a:xfrm>
          <a:off x="30038675" y="7366000"/>
          <a:ext cx="254000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33</xdr:row>
      <xdr:rowOff>0</xdr:rowOff>
    </xdr:from>
    <xdr:to>
      <xdr:col>11</xdr:col>
      <xdr:colOff>2540000</xdr:colOff>
      <xdr:row>38</xdr:row>
      <xdr:rowOff>63500</xdr:rowOff>
    </xdr:to>
    <xdr:sp macro="" textlink="">
      <xdr:nvSpPr>
        <xdr:cNvPr id="3199" name="QST_8">
          <a:extLst>
            <a:ext uri="{FF2B5EF4-FFF2-40B4-BE49-F238E27FC236}">
              <a16:creationId xmlns:a16="http://schemas.microsoft.com/office/drawing/2014/main" id="{6E194F6E-39D5-D587-AD30-F511648F8480}"/>
            </a:ext>
          </a:extLst>
        </xdr:cNvPr>
        <xdr:cNvSpPr/>
      </xdr:nvSpPr>
      <xdr:spPr>
        <a:xfrm>
          <a:off x="19116675" y="6858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Q8 : Question 8</a:t>
          </a:r>
        </a:p>
      </xdr:txBody>
    </xdr:sp>
    <xdr:clientData/>
  </xdr:twoCellAnchor>
  <xdr:twoCellAnchor>
    <xdr:from>
      <xdr:col>11</xdr:col>
      <xdr:colOff>846668</xdr:colOff>
      <xdr:row>39</xdr:row>
      <xdr:rowOff>127000</xdr:rowOff>
    </xdr:from>
    <xdr:to>
      <xdr:col>11</xdr:col>
      <xdr:colOff>1693334</xdr:colOff>
      <xdr:row>41</xdr:row>
      <xdr:rowOff>84667</xdr:rowOff>
    </xdr:to>
    <xdr:sp macro="" textlink="">
      <xdr:nvSpPr>
        <xdr:cNvPr id="3200" name="LBL_8_0">
          <a:extLst>
            <a:ext uri="{FF2B5EF4-FFF2-40B4-BE49-F238E27FC236}">
              <a16:creationId xmlns:a16="http://schemas.microsoft.com/office/drawing/2014/main" id="{8AEE979E-0A32-567E-36AB-C994FBBE0831}"/>
            </a:ext>
          </a:extLst>
        </xdr:cNvPr>
        <xdr:cNvSpPr/>
      </xdr:nvSpPr>
      <xdr:spPr>
        <a:xfrm>
          <a:off x="19963343" y="8128000"/>
          <a:ext cx="846666" cy="33866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CCP</a:t>
          </a:r>
        </a:p>
      </xdr:txBody>
    </xdr:sp>
    <xdr:clientData/>
  </xdr:twoCellAnchor>
  <xdr:twoCellAnchor>
    <xdr:from>
      <xdr:col>11</xdr:col>
      <xdr:colOff>1270000</xdr:colOff>
      <xdr:row>38</xdr:row>
      <xdr:rowOff>63500</xdr:rowOff>
    </xdr:from>
    <xdr:to>
      <xdr:col>11</xdr:col>
      <xdr:colOff>1270001</xdr:colOff>
      <xdr:row>39</xdr:row>
      <xdr:rowOff>127000</xdr:rowOff>
    </xdr:to>
    <xdr:cxnSp macro="">
      <xdr:nvCxnSpPr>
        <xdr:cNvPr id="3201" name="CNX_LBL_8_0">
          <a:extLst>
            <a:ext uri="{FF2B5EF4-FFF2-40B4-BE49-F238E27FC236}">
              <a16:creationId xmlns:a16="http://schemas.microsoft.com/office/drawing/2014/main" id="{279891F0-5A63-B34F-D11E-EA6035375AD4}"/>
            </a:ext>
          </a:extLst>
        </xdr:cNvPr>
        <xdr:cNvCxnSpPr>
          <a:stCxn id="3199" idx="2"/>
          <a:endCxn id="3200" idx="0"/>
        </xdr:cNvCxnSpPr>
      </xdr:nvCxnSpPr>
      <xdr:spPr>
        <a:xfrm>
          <a:off x="20386675" y="7874000"/>
          <a:ext cx="1" cy="254000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2794002</xdr:colOff>
      <xdr:row>34</xdr:row>
      <xdr:rowOff>148167</xdr:rowOff>
    </xdr:from>
    <xdr:to>
      <xdr:col>12</xdr:col>
      <xdr:colOff>592668</xdr:colOff>
      <xdr:row>36</xdr:row>
      <xdr:rowOff>105834</xdr:rowOff>
    </xdr:to>
    <xdr:sp macro="" textlink="">
      <xdr:nvSpPr>
        <xdr:cNvPr id="3202" name="LBL_8_N">
          <a:extLst>
            <a:ext uri="{FF2B5EF4-FFF2-40B4-BE49-F238E27FC236}">
              <a16:creationId xmlns:a16="http://schemas.microsoft.com/office/drawing/2014/main" id="{4DB800B6-C4CC-5B94-A374-6D31EDB7AC19}"/>
            </a:ext>
          </a:extLst>
        </xdr:cNvPr>
        <xdr:cNvSpPr/>
      </xdr:nvSpPr>
      <xdr:spPr>
        <a:xfrm>
          <a:off x="21910677" y="7196667"/>
          <a:ext cx="846666" cy="338667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</a:t>
          </a:r>
        </a:p>
      </xdr:txBody>
    </xdr:sp>
    <xdr:clientData/>
  </xdr:twoCellAnchor>
  <xdr:twoCellAnchor>
    <xdr:from>
      <xdr:col>11</xdr:col>
      <xdr:colOff>2540000</xdr:colOff>
      <xdr:row>35</xdr:row>
      <xdr:rowOff>127000</xdr:rowOff>
    </xdr:from>
    <xdr:to>
      <xdr:col>11</xdr:col>
      <xdr:colOff>2794002</xdr:colOff>
      <xdr:row>35</xdr:row>
      <xdr:rowOff>127001</xdr:rowOff>
    </xdr:to>
    <xdr:cxnSp macro="">
      <xdr:nvCxnSpPr>
        <xdr:cNvPr id="3203" name="CNX_LBL_8_N">
          <a:extLst>
            <a:ext uri="{FF2B5EF4-FFF2-40B4-BE49-F238E27FC236}">
              <a16:creationId xmlns:a16="http://schemas.microsoft.com/office/drawing/2014/main" id="{435BFE73-78D4-F289-37EF-690C0614B758}"/>
            </a:ext>
          </a:extLst>
        </xdr:cNvPr>
        <xdr:cNvCxnSpPr>
          <a:stCxn id="3199" idx="3"/>
          <a:endCxn id="3202" idx="2"/>
        </xdr:cNvCxnSpPr>
      </xdr:nvCxnSpPr>
      <xdr:spPr>
        <a:xfrm>
          <a:off x="21656675" y="7366000"/>
          <a:ext cx="254002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43</xdr:row>
      <xdr:rowOff>127000</xdr:rowOff>
    </xdr:from>
    <xdr:to>
      <xdr:col>21</xdr:col>
      <xdr:colOff>244475</xdr:colOff>
      <xdr:row>49</xdr:row>
      <xdr:rowOff>0</xdr:rowOff>
    </xdr:to>
    <xdr:sp macro="" textlink="">
      <xdr:nvSpPr>
        <xdr:cNvPr id="3204" name="QST_7">
          <a:extLst>
            <a:ext uri="{FF2B5EF4-FFF2-40B4-BE49-F238E27FC236}">
              <a16:creationId xmlns:a16="http://schemas.microsoft.com/office/drawing/2014/main" id="{388D6BA3-DDBE-F1FD-4273-36D7F10D0351}"/>
            </a:ext>
          </a:extLst>
        </xdr:cNvPr>
        <xdr:cNvSpPr/>
      </xdr:nvSpPr>
      <xdr:spPr>
        <a:xfrm>
          <a:off x="27498675" y="8890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Q7 : Question 7 modifiée</a:t>
          </a:r>
        </a:p>
      </xdr:txBody>
    </xdr:sp>
    <xdr:clientData/>
  </xdr:twoCellAnchor>
  <xdr:twoCellAnchor>
    <xdr:from>
      <xdr:col>18</xdr:col>
      <xdr:colOff>247650</xdr:colOff>
      <xdr:row>54</xdr:row>
      <xdr:rowOff>63500</xdr:rowOff>
    </xdr:from>
    <xdr:to>
      <xdr:col>21</xdr:col>
      <xdr:colOff>244475</xdr:colOff>
      <xdr:row>59</xdr:row>
      <xdr:rowOff>127000</xdr:rowOff>
    </xdr:to>
    <xdr:sp macro="" textlink="">
      <xdr:nvSpPr>
        <xdr:cNvPr id="3205" name="QST_9">
          <a:extLst>
            <a:ext uri="{FF2B5EF4-FFF2-40B4-BE49-F238E27FC236}">
              <a16:creationId xmlns:a16="http://schemas.microsoft.com/office/drawing/2014/main" id="{2763C2A5-30AB-6993-94E2-026755988AAE}"/>
            </a:ext>
          </a:extLst>
        </xdr:cNvPr>
        <xdr:cNvSpPr/>
      </xdr:nvSpPr>
      <xdr:spPr>
        <a:xfrm>
          <a:off x="27498675" y="10922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Q9 : Question 9</a:t>
          </a:r>
        </a:p>
      </xdr:txBody>
    </xdr:sp>
    <xdr:clientData/>
  </xdr:twoCellAnchor>
  <xdr:twoCellAnchor>
    <xdr:from>
      <xdr:col>21</xdr:col>
      <xdr:colOff>498475</xdr:colOff>
      <xdr:row>56</xdr:row>
      <xdr:rowOff>21167</xdr:rowOff>
    </xdr:from>
    <xdr:to>
      <xdr:col>22</xdr:col>
      <xdr:colOff>497418</xdr:colOff>
      <xdr:row>57</xdr:row>
      <xdr:rowOff>169334</xdr:rowOff>
    </xdr:to>
    <xdr:sp macro="" textlink="">
      <xdr:nvSpPr>
        <xdr:cNvPr id="3206" name="LBL_9_N">
          <a:extLst>
            <a:ext uri="{FF2B5EF4-FFF2-40B4-BE49-F238E27FC236}">
              <a16:creationId xmlns:a16="http://schemas.microsoft.com/office/drawing/2014/main" id="{6AA6A24A-B8FA-B68A-7664-E8620F6F0EE9}"/>
            </a:ext>
          </a:extLst>
        </xdr:cNvPr>
        <xdr:cNvSpPr/>
      </xdr:nvSpPr>
      <xdr:spPr>
        <a:xfrm>
          <a:off x="30292675" y="11260667"/>
          <a:ext cx="846668" cy="338667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CCP</a:t>
          </a:r>
        </a:p>
      </xdr:txBody>
    </xdr:sp>
    <xdr:clientData/>
  </xdr:twoCellAnchor>
  <xdr:twoCellAnchor>
    <xdr:from>
      <xdr:col>21</xdr:col>
      <xdr:colOff>244475</xdr:colOff>
      <xdr:row>57</xdr:row>
      <xdr:rowOff>0</xdr:rowOff>
    </xdr:from>
    <xdr:to>
      <xdr:col>21</xdr:col>
      <xdr:colOff>498475</xdr:colOff>
      <xdr:row>57</xdr:row>
      <xdr:rowOff>1</xdr:rowOff>
    </xdr:to>
    <xdr:cxnSp macro="">
      <xdr:nvCxnSpPr>
        <xdr:cNvPr id="3207" name="CNX_LBL_9_N">
          <a:extLst>
            <a:ext uri="{FF2B5EF4-FFF2-40B4-BE49-F238E27FC236}">
              <a16:creationId xmlns:a16="http://schemas.microsoft.com/office/drawing/2014/main" id="{FCAC6089-5789-8E41-7E99-B5CAFB1D7E6B}"/>
            </a:ext>
          </a:extLst>
        </xdr:cNvPr>
        <xdr:cNvCxnSpPr>
          <a:stCxn id="3205" idx="3"/>
          <a:endCxn id="3206" idx="2"/>
        </xdr:cNvCxnSpPr>
      </xdr:nvCxnSpPr>
      <xdr:spPr>
        <a:xfrm>
          <a:off x="30038675" y="11430000"/>
          <a:ext cx="254000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65</xdr:row>
      <xdr:rowOff>0</xdr:rowOff>
    </xdr:from>
    <xdr:to>
      <xdr:col>21</xdr:col>
      <xdr:colOff>244475</xdr:colOff>
      <xdr:row>70</xdr:row>
      <xdr:rowOff>63500</xdr:rowOff>
    </xdr:to>
    <xdr:sp macro="" textlink="">
      <xdr:nvSpPr>
        <xdr:cNvPr id="3208" name="QST_10">
          <a:extLst>
            <a:ext uri="{FF2B5EF4-FFF2-40B4-BE49-F238E27FC236}">
              <a16:creationId xmlns:a16="http://schemas.microsoft.com/office/drawing/2014/main" id="{BA8DB2CC-06B5-C3BB-09CD-8D25DD3D059A}"/>
            </a:ext>
          </a:extLst>
        </xdr:cNvPr>
        <xdr:cNvSpPr/>
      </xdr:nvSpPr>
      <xdr:spPr>
        <a:xfrm>
          <a:off x="27498675" y="12954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Q10 : Question 10</a:t>
          </a:r>
        </a:p>
      </xdr:txBody>
    </xdr:sp>
    <xdr:clientData/>
  </xdr:twoCellAnchor>
  <xdr:twoCellAnchor>
    <xdr:from>
      <xdr:col>21</xdr:col>
      <xdr:colOff>498475</xdr:colOff>
      <xdr:row>66</xdr:row>
      <xdr:rowOff>148166</xdr:rowOff>
    </xdr:from>
    <xdr:to>
      <xdr:col>22</xdr:col>
      <xdr:colOff>497418</xdr:colOff>
      <xdr:row>68</xdr:row>
      <xdr:rowOff>105832</xdr:rowOff>
    </xdr:to>
    <xdr:sp macro="" textlink="">
      <xdr:nvSpPr>
        <xdr:cNvPr id="3209" name="LBL_10_N">
          <a:extLst>
            <a:ext uri="{FF2B5EF4-FFF2-40B4-BE49-F238E27FC236}">
              <a16:creationId xmlns:a16="http://schemas.microsoft.com/office/drawing/2014/main" id="{501041FF-2063-7879-8E86-743AB2AF2B69}"/>
            </a:ext>
          </a:extLst>
        </xdr:cNvPr>
        <xdr:cNvSpPr/>
      </xdr:nvSpPr>
      <xdr:spPr>
        <a:xfrm>
          <a:off x="30292675" y="13292666"/>
          <a:ext cx="846668" cy="338666"/>
        </a:xfrm>
        <a:prstGeom prst="ellipse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PRPo</a:t>
          </a:r>
        </a:p>
      </xdr:txBody>
    </xdr:sp>
    <xdr:clientData/>
  </xdr:twoCellAnchor>
  <xdr:twoCellAnchor>
    <xdr:from>
      <xdr:col>21</xdr:col>
      <xdr:colOff>244475</xdr:colOff>
      <xdr:row>67</xdr:row>
      <xdr:rowOff>126999</xdr:rowOff>
    </xdr:from>
    <xdr:to>
      <xdr:col>21</xdr:col>
      <xdr:colOff>498475</xdr:colOff>
      <xdr:row>67</xdr:row>
      <xdr:rowOff>127000</xdr:rowOff>
    </xdr:to>
    <xdr:cxnSp macro="">
      <xdr:nvCxnSpPr>
        <xdr:cNvPr id="3210" name="CNX_LBL_10_N">
          <a:extLst>
            <a:ext uri="{FF2B5EF4-FFF2-40B4-BE49-F238E27FC236}">
              <a16:creationId xmlns:a16="http://schemas.microsoft.com/office/drawing/2014/main" id="{26C9B367-CAEC-A99D-555F-4F859A2D2A0B}"/>
            </a:ext>
          </a:extLst>
        </xdr:cNvPr>
        <xdr:cNvCxnSpPr>
          <a:stCxn id="3208" idx="3"/>
          <a:endCxn id="3209" idx="2"/>
        </xdr:cNvCxnSpPr>
      </xdr:nvCxnSpPr>
      <xdr:spPr>
        <a:xfrm flipV="1">
          <a:off x="30038675" y="13461999"/>
          <a:ext cx="254000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75</xdr:row>
      <xdr:rowOff>127000</xdr:rowOff>
    </xdr:from>
    <xdr:to>
      <xdr:col>21</xdr:col>
      <xdr:colOff>244475</xdr:colOff>
      <xdr:row>81</xdr:row>
      <xdr:rowOff>0</xdr:rowOff>
    </xdr:to>
    <xdr:sp macro="" textlink="">
      <xdr:nvSpPr>
        <xdr:cNvPr id="3211" name="QST_11">
          <a:extLst>
            <a:ext uri="{FF2B5EF4-FFF2-40B4-BE49-F238E27FC236}">
              <a16:creationId xmlns:a16="http://schemas.microsoft.com/office/drawing/2014/main" id="{E770A7FB-8272-6955-BC8D-6E3C727CECDF}"/>
            </a:ext>
          </a:extLst>
        </xdr:cNvPr>
        <xdr:cNvSpPr/>
      </xdr:nvSpPr>
      <xdr:spPr>
        <a:xfrm>
          <a:off x="27498675" y="14986000"/>
          <a:ext cx="2540000" cy="1016000"/>
        </a:xfrm>
        <a:prstGeom prst="rect">
          <a:avLst/>
        </a:prstGeom>
        <a:solidFill>
          <a:srgbClr val="FFF2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Q11 : Question 11</a:t>
          </a:r>
        </a:p>
      </xdr:txBody>
    </xdr:sp>
    <xdr:clientData/>
  </xdr:twoCellAnchor>
  <xdr:twoCellAnchor>
    <xdr:from>
      <xdr:col>19</xdr:col>
      <xdr:colOff>246593</xdr:colOff>
      <xdr:row>82</xdr:row>
      <xdr:rowOff>63500</xdr:rowOff>
    </xdr:from>
    <xdr:to>
      <xdr:col>20</xdr:col>
      <xdr:colOff>245535</xdr:colOff>
      <xdr:row>84</xdr:row>
      <xdr:rowOff>21166</xdr:rowOff>
    </xdr:to>
    <xdr:sp macro="" textlink="">
      <xdr:nvSpPr>
        <xdr:cNvPr id="3212" name="LBL_11_0">
          <a:extLst>
            <a:ext uri="{FF2B5EF4-FFF2-40B4-BE49-F238E27FC236}">
              <a16:creationId xmlns:a16="http://schemas.microsoft.com/office/drawing/2014/main" id="{11DD5139-3C69-D030-C4EC-07F7E4452090}"/>
            </a:ext>
          </a:extLst>
        </xdr:cNvPr>
        <xdr:cNvSpPr/>
      </xdr:nvSpPr>
      <xdr:spPr>
        <a:xfrm>
          <a:off x="28345343" y="16256000"/>
          <a:ext cx="846667" cy="338666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CCP</a:t>
          </a:r>
        </a:p>
      </xdr:txBody>
    </xdr:sp>
    <xdr:clientData/>
  </xdr:twoCellAnchor>
  <xdr:twoCellAnchor>
    <xdr:from>
      <xdr:col>19</xdr:col>
      <xdr:colOff>669925</xdr:colOff>
      <xdr:row>81</xdr:row>
      <xdr:rowOff>0</xdr:rowOff>
    </xdr:from>
    <xdr:to>
      <xdr:col>19</xdr:col>
      <xdr:colOff>669927</xdr:colOff>
      <xdr:row>82</xdr:row>
      <xdr:rowOff>63500</xdr:rowOff>
    </xdr:to>
    <xdr:cxnSp macro="">
      <xdr:nvCxnSpPr>
        <xdr:cNvPr id="3213" name="CNX_LBL_11_0">
          <a:extLst>
            <a:ext uri="{FF2B5EF4-FFF2-40B4-BE49-F238E27FC236}">
              <a16:creationId xmlns:a16="http://schemas.microsoft.com/office/drawing/2014/main" id="{184FAAF9-917E-1A53-3019-3F81C91928E1}"/>
            </a:ext>
          </a:extLst>
        </xdr:cNvPr>
        <xdr:cNvCxnSpPr>
          <a:stCxn id="3211" idx="2"/>
          <a:endCxn id="3212" idx="0"/>
        </xdr:cNvCxnSpPr>
      </xdr:nvCxnSpPr>
      <xdr:spPr>
        <a:xfrm>
          <a:off x="28768675" y="16002000"/>
          <a:ext cx="2" cy="254000"/>
        </a:xfrm>
        <a:prstGeom prst="straightConnector1">
          <a:avLst/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498475</xdr:colOff>
      <xdr:row>77</xdr:row>
      <xdr:rowOff>84666</xdr:rowOff>
    </xdr:from>
    <xdr:to>
      <xdr:col>22</xdr:col>
      <xdr:colOff>497418</xdr:colOff>
      <xdr:row>79</xdr:row>
      <xdr:rowOff>42332</xdr:rowOff>
    </xdr:to>
    <xdr:sp macro="" textlink="">
      <xdr:nvSpPr>
        <xdr:cNvPr id="3214" name="LBL_11_N">
          <a:extLst>
            <a:ext uri="{FF2B5EF4-FFF2-40B4-BE49-F238E27FC236}">
              <a16:creationId xmlns:a16="http://schemas.microsoft.com/office/drawing/2014/main" id="{2B1B49B5-3BD8-1347-A381-177A8499925A}"/>
            </a:ext>
          </a:extLst>
        </xdr:cNvPr>
        <xdr:cNvSpPr/>
      </xdr:nvSpPr>
      <xdr:spPr>
        <a:xfrm>
          <a:off x="30292675" y="15324666"/>
          <a:ext cx="846668" cy="338666"/>
        </a:xfrm>
        <a:prstGeom prst="ellipse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00"/>
              </a:solidFill>
            </a:rPr>
            <a:t>PRP</a:t>
          </a:r>
        </a:p>
      </xdr:txBody>
    </xdr:sp>
    <xdr:clientData/>
  </xdr:twoCellAnchor>
  <xdr:twoCellAnchor>
    <xdr:from>
      <xdr:col>21</xdr:col>
      <xdr:colOff>244475</xdr:colOff>
      <xdr:row>78</xdr:row>
      <xdr:rowOff>63499</xdr:rowOff>
    </xdr:from>
    <xdr:to>
      <xdr:col>21</xdr:col>
      <xdr:colOff>498475</xdr:colOff>
      <xdr:row>78</xdr:row>
      <xdr:rowOff>63500</xdr:rowOff>
    </xdr:to>
    <xdr:cxnSp macro="">
      <xdr:nvCxnSpPr>
        <xdr:cNvPr id="3215" name="CNX_LBL_11_N">
          <a:extLst>
            <a:ext uri="{FF2B5EF4-FFF2-40B4-BE49-F238E27FC236}">
              <a16:creationId xmlns:a16="http://schemas.microsoft.com/office/drawing/2014/main" id="{1460A1C6-B1F2-097F-61A7-7D52DBE2A27E}"/>
            </a:ext>
          </a:extLst>
        </xdr:cNvPr>
        <xdr:cNvCxnSpPr>
          <a:stCxn id="3211" idx="3"/>
          <a:endCxn id="3214" idx="2"/>
        </xdr:cNvCxnSpPr>
      </xdr:nvCxnSpPr>
      <xdr:spPr>
        <a:xfrm flipV="1">
          <a:off x="30038675" y="15493999"/>
          <a:ext cx="254000" cy="1"/>
        </a:xfrm>
        <a:prstGeom prst="straightConnector1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717550</xdr:colOff>
      <xdr:row>3</xdr:row>
      <xdr:rowOff>127000</xdr:rowOff>
    </xdr:from>
    <xdr:to>
      <xdr:col>16</xdr:col>
      <xdr:colOff>292100</xdr:colOff>
      <xdr:row>11</xdr:row>
      <xdr:rowOff>127000</xdr:rowOff>
    </xdr:to>
    <xdr:cxnSp macro="">
      <xdr:nvCxnSpPr>
        <xdr:cNvPr id="3216" name="CNX_QST_2">
          <a:extLst>
            <a:ext uri="{FF2B5EF4-FFF2-40B4-BE49-F238E27FC236}">
              <a16:creationId xmlns:a16="http://schemas.microsoft.com/office/drawing/2014/main" id="{B78AFBC6-8337-3A96-4B9A-62CE14EDB2D0}"/>
            </a:ext>
          </a:extLst>
        </xdr:cNvPr>
        <xdr:cNvCxnSpPr>
          <a:stCxn id="3183" idx="3"/>
          <a:endCxn id="3186" idx="0"/>
        </xdr:cNvCxnSpPr>
      </xdr:nvCxnSpPr>
      <xdr:spPr>
        <a:xfrm flipH="1">
          <a:off x="24577675" y="1270000"/>
          <a:ext cx="1270000" cy="1524000"/>
        </a:xfrm>
        <a:prstGeom prst="curvedConnector4">
          <a:avLst>
            <a:gd name="adj1" fmla="val -18000"/>
            <a:gd name="adj2" fmla="val 66667"/>
          </a:avLst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1270000</xdr:colOff>
      <xdr:row>17</xdr:row>
      <xdr:rowOff>0</xdr:rowOff>
    </xdr:from>
    <xdr:to>
      <xdr:col>14</xdr:col>
      <xdr:colOff>717550</xdr:colOff>
      <xdr:row>22</xdr:row>
      <xdr:rowOff>63500</xdr:rowOff>
    </xdr:to>
    <xdr:cxnSp macro="">
      <xdr:nvCxnSpPr>
        <xdr:cNvPr id="3217" name="CNX_QST_5">
          <a:extLst>
            <a:ext uri="{FF2B5EF4-FFF2-40B4-BE49-F238E27FC236}">
              <a16:creationId xmlns:a16="http://schemas.microsoft.com/office/drawing/2014/main" id="{4196A7F6-4CF7-7A8A-03F6-DA846C3C07D6}"/>
            </a:ext>
          </a:extLst>
        </xdr:cNvPr>
        <xdr:cNvCxnSpPr>
          <a:stCxn id="3186" idx="2"/>
          <a:endCxn id="3187" idx="0"/>
        </xdr:cNvCxnSpPr>
      </xdr:nvCxnSpPr>
      <xdr:spPr>
        <a:xfrm rot="5400000">
          <a:off x="21974175" y="2222500"/>
          <a:ext cx="1016000" cy="4191000"/>
        </a:xfrm>
        <a:prstGeom prst="curvedConnector3">
          <a:avLst>
            <a:gd name="adj1" fmla="val 500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292100</xdr:colOff>
      <xdr:row>14</xdr:row>
      <xdr:rowOff>63500</xdr:rowOff>
    </xdr:from>
    <xdr:to>
      <xdr:col>17</xdr:col>
      <xdr:colOff>269875</xdr:colOff>
      <xdr:row>22</xdr:row>
      <xdr:rowOff>63500</xdr:rowOff>
    </xdr:to>
    <xdr:cxnSp macro="">
      <xdr:nvCxnSpPr>
        <xdr:cNvPr id="3218" name="CNX_QST_3">
          <a:extLst>
            <a:ext uri="{FF2B5EF4-FFF2-40B4-BE49-F238E27FC236}">
              <a16:creationId xmlns:a16="http://schemas.microsoft.com/office/drawing/2014/main" id="{561BBE4D-72E3-4CB8-9EE6-7D621D4DC8D2}"/>
            </a:ext>
          </a:extLst>
        </xdr:cNvPr>
        <xdr:cNvCxnSpPr>
          <a:stCxn id="3186" idx="3"/>
          <a:endCxn id="3190" idx="0"/>
        </xdr:cNvCxnSpPr>
      </xdr:nvCxnSpPr>
      <xdr:spPr>
        <a:xfrm>
          <a:off x="25847675" y="3302000"/>
          <a:ext cx="825500" cy="1524000"/>
        </a:xfrm>
        <a:prstGeom prst="curvedConnector2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717550</xdr:colOff>
      <xdr:row>27</xdr:row>
      <xdr:rowOff>127000</xdr:rowOff>
    </xdr:from>
    <xdr:to>
      <xdr:col>17</xdr:col>
      <xdr:colOff>269875</xdr:colOff>
      <xdr:row>33</xdr:row>
      <xdr:rowOff>0</xdr:rowOff>
    </xdr:to>
    <xdr:cxnSp macro="">
      <xdr:nvCxnSpPr>
        <xdr:cNvPr id="3219" name="CNX_QST_4">
          <a:extLst>
            <a:ext uri="{FF2B5EF4-FFF2-40B4-BE49-F238E27FC236}">
              <a16:creationId xmlns:a16="http://schemas.microsoft.com/office/drawing/2014/main" id="{778759F0-0A26-5FA4-DDA7-5AB586437625}"/>
            </a:ext>
          </a:extLst>
        </xdr:cNvPr>
        <xdr:cNvCxnSpPr>
          <a:stCxn id="3190" idx="2"/>
          <a:endCxn id="3191" idx="0"/>
        </xdr:cNvCxnSpPr>
      </xdr:nvCxnSpPr>
      <xdr:spPr>
        <a:xfrm rot="5400000">
          <a:off x="25117425" y="5302250"/>
          <a:ext cx="1016000" cy="2095500"/>
        </a:xfrm>
        <a:prstGeom prst="curvedConnector3">
          <a:avLst>
            <a:gd name="adj1" fmla="val 500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692150</xdr:colOff>
      <xdr:row>25</xdr:row>
      <xdr:rowOff>0</xdr:rowOff>
    </xdr:from>
    <xdr:to>
      <xdr:col>19</xdr:col>
      <xdr:colOff>669925</xdr:colOff>
      <xdr:row>33</xdr:row>
      <xdr:rowOff>0</xdr:rowOff>
    </xdr:to>
    <xdr:cxnSp macro="">
      <xdr:nvCxnSpPr>
        <xdr:cNvPr id="3220" name="CNX_QST_6">
          <a:extLst>
            <a:ext uri="{FF2B5EF4-FFF2-40B4-BE49-F238E27FC236}">
              <a16:creationId xmlns:a16="http://schemas.microsoft.com/office/drawing/2014/main" id="{D5824764-7106-D0FE-67E9-121C288FCB1B}"/>
            </a:ext>
          </a:extLst>
        </xdr:cNvPr>
        <xdr:cNvCxnSpPr>
          <a:stCxn id="3190" idx="3"/>
          <a:endCxn id="3196" idx="0"/>
        </xdr:cNvCxnSpPr>
      </xdr:nvCxnSpPr>
      <xdr:spPr>
        <a:xfrm>
          <a:off x="27943175" y="5334000"/>
          <a:ext cx="825500" cy="1524000"/>
        </a:xfrm>
        <a:prstGeom prst="curvedConnector2">
          <a:avLst/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1270000</xdr:colOff>
      <xdr:row>25</xdr:row>
      <xdr:rowOff>0</xdr:rowOff>
    </xdr:from>
    <xdr:to>
      <xdr:col>11</xdr:col>
      <xdr:colOff>2540000</xdr:colOff>
      <xdr:row>33</xdr:row>
      <xdr:rowOff>0</xdr:rowOff>
    </xdr:to>
    <xdr:cxnSp macro="">
      <xdr:nvCxnSpPr>
        <xdr:cNvPr id="3221" name="CNX_QST_8">
          <a:extLst>
            <a:ext uri="{FF2B5EF4-FFF2-40B4-BE49-F238E27FC236}">
              <a16:creationId xmlns:a16="http://schemas.microsoft.com/office/drawing/2014/main" id="{05A3082B-3F56-D41D-D68E-6D1DD762468F}"/>
            </a:ext>
          </a:extLst>
        </xdr:cNvPr>
        <xdr:cNvCxnSpPr>
          <a:stCxn id="3187" idx="3"/>
          <a:endCxn id="3199" idx="0"/>
        </xdr:cNvCxnSpPr>
      </xdr:nvCxnSpPr>
      <xdr:spPr>
        <a:xfrm flipH="1">
          <a:off x="20386675" y="5334000"/>
          <a:ext cx="1270000" cy="1524000"/>
        </a:xfrm>
        <a:prstGeom prst="curvedConnector4">
          <a:avLst>
            <a:gd name="adj1" fmla="val -18000"/>
            <a:gd name="adj2" fmla="val 66667"/>
          </a:avLst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1270000</xdr:colOff>
      <xdr:row>33</xdr:row>
      <xdr:rowOff>0</xdr:rowOff>
    </xdr:from>
    <xdr:to>
      <xdr:col>19</xdr:col>
      <xdr:colOff>669925</xdr:colOff>
      <xdr:row>49</xdr:row>
      <xdr:rowOff>0</xdr:rowOff>
    </xdr:to>
    <xdr:cxnSp macro="">
      <xdr:nvCxnSpPr>
        <xdr:cNvPr id="3222" name="CNX_QST_8">
          <a:extLst>
            <a:ext uri="{FF2B5EF4-FFF2-40B4-BE49-F238E27FC236}">
              <a16:creationId xmlns:a16="http://schemas.microsoft.com/office/drawing/2014/main" id="{2946D1CF-786D-0197-C421-784F420555D5}"/>
            </a:ext>
          </a:extLst>
        </xdr:cNvPr>
        <xdr:cNvCxnSpPr>
          <a:stCxn id="3204" idx="2"/>
          <a:endCxn id="3199" idx="0"/>
        </xdr:cNvCxnSpPr>
      </xdr:nvCxnSpPr>
      <xdr:spPr>
        <a:xfrm rot="5400000" flipH="1">
          <a:off x="23053675" y="4191000"/>
          <a:ext cx="3048000" cy="8382000"/>
        </a:xfrm>
        <a:prstGeom prst="curvedConnector5">
          <a:avLst>
            <a:gd name="adj1" fmla="val -7500"/>
            <a:gd name="adj2" fmla="val 50000"/>
            <a:gd name="adj3" fmla="val 1075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663575</xdr:colOff>
      <xdr:row>38</xdr:row>
      <xdr:rowOff>69850</xdr:rowOff>
    </xdr:from>
    <xdr:to>
      <xdr:col>19</xdr:col>
      <xdr:colOff>676275</xdr:colOff>
      <xdr:row>43</xdr:row>
      <xdr:rowOff>133350</xdr:rowOff>
    </xdr:to>
    <xdr:cxnSp macro="">
      <xdr:nvCxnSpPr>
        <xdr:cNvPr id="3223" name="CNX_QST_7">
          <a:extLst>
            <a:ext uri="{FF2B5EF4-FFF2-40B4-BE49-F238E27FC236}">
              <a16:creationId xmlns:a16="http://schemas.microsoft.com/office/drawing/2014/main" id="{63BB289E-1069-CAAC-88B9-366B881E681A}"/>
            </a:ext>
          </a:extLst>
        </xdr:cNvPr>
        <xdr:cNvCxnSpPr>
          <a:stCxn id="3196" idx="2"/>
          <a:endCxn id="3204" idx="0"/>
        </xdr:cNvCxnSpPr>
      </xdr:nvCxnSpPr>
      <xdr:spPr>
        <a:xfrm rot="5400000">
          <a:off x="28260675" y="8382000"/>
          <a:ext cx="1016000" cy="12700"/>
        </a:xfrm>
        <a:prstGeom prst="curvedConnector3">
          <a:avLst>
            <a:gd name="adj1" fmla="val 500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669925</xdr:colOff>
      <xdr:row>46</xdr:row>
      <xdr:rowOff>63500</xdr:rowOff>
    </xdr:from>
    <xdr:to>
      <xdr:col>21</xdr:col>
      <xdr:colOff>244475</xdr:colOff>
      <xdr:row>54</xdr:row>
      <xdr:rowOff>63500</xdr:rowOff>
    </xdr:to>
    <xdr:cxnSp macro="">
      <xdr:nvCxnSpPr>
        <xdr:cNvPr id="3224" name="CNX_QST_9">
          <a:extLst>
            <a:ext uri="{FF2B5EF4-FFF2-40B4-BE49-F238E27FC236}">
              <a16:creationId xmlns:a16="http://schemas.microsoft.com/office/drawing/2014/main" id="{9CF5D159-FF56-53CB-4ECB-75D1F1242AB4}"/>
            </a:ext>
          </a:extLst>
        </xdr:cNvPr>
        <xdr:cNvCxnSpPr>
          <a:stCxn id="3204" idx="3"/>
          <a:endCxn id="3205" idx="0"/>
        </xdr:cNvCxnSpPr>
      </xdr:nvCxnSpPr>
      <xdr:spPr>
        <a:xfrm flipH="1">
          <a:off x="28768675" y="9398000"/>
          <a:ext cx="1270000" cy="1524000"/>
        </a:xfrm>
        <a:prstGeom prst="curvedConnector4">
          <a:avLst>
            <a:gd name="adj1" fmla="val -18000"/>
            <a:gd name="adj2" fmla="val 66667"/>
          </a:avLst>
        </a:prstGeom>
        <a:ln w="15875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663575</xdr:colOff>
      <xdr:row>59</xdr:row>
      <xdr:rowOff>133350</xdr:rowOff>
    </xdr:from>
    <xdr:to>
      <xdr:col>19</xdr:col>
      <xdr:colOff>676275</xdr:colOff>
      <xdr:row>65</xdr:row>
      <xdr:rowOff>6350</xdr:rowOff>
    </xdr:to>
    <xdr:cxnSp macro="">
      <xdr:nvCxnSpPr>
        <xdr:cNvPr id="3225" name="CNX_QST_10">
          <a:extLst>
            <a:ext uri="{FF2B5EF4-FFF2-40B4-BE49-F238E27FC236}">
              <a16:creationId xmlns:a16="http://schemas.microsoft.com/office/drawing/2014/main" id="{D4A50357-A362-710C-5FF5-90A73D7AA375}"/>
            </a:ext>
          </a:extLst>
        </xdr:cNvPr>
        <xdr:cNvCxnSpPr>
          <a:stCxn id="3205" idx="2"/>
          <a:endCxn id="3208" idx="0"/>
        </xdr:cNvCxnSpPr>
      </xdr:nvCxnSpPr>
      <xdr:spPr>
        <a:xfrm rot="5400000">
          <a:off x="28260675" y="12446000"/>
          <a:ext cx="1016000" cy="12700"/>
        </a:xfrm>
        <a:prstGeom prst="curvedConnector3">
          <a:avLst>
            <a:gd name="adj1" fmla="val 500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663575</xdr:colOff>
      <xdr:row>70</xdr:row>
      <xdr:rowOff>69850</xdr:rowOff>
    </xdr:from>
    <xdr:to>
      <xdr:col>19</xdr:col>
      <xdr:colOff>676275</xdr:colOff>
      <xdr:row>75</xdr:row>
      <xdr:rowOff>133350</xdr:rowOff>
    </xdr:to>
    <xdr:cxnSp macro="">
      <xdr:nvCxnSpPr>
        <xdr:cNvPr id="3226" name="CNX_QST_11">
          <a:extLst>
            <a:ext uri="{FF2B5EF4-FFF2-40B4-BE49-F238E27FC236}">
              <a16:creationId xmlns:a16="http://schemas.microsoft.com/office/drawing/2014/main" id="{90E9F979-97CB-9478-8417-C09E4815C982}"/>
            </a:ext>
          </a:extLst>
        </xdr:cNvPr>
        <xdr:cNvCxnSpPr>
          <a:stCxn id="3208" idx="2"/>
          <a:endCxn id="3211" idx="0"/>
        </xdr:cNvCxnSpPr>
      </xdr:nvCxnSpPr>
      <xdr:spPr>
        <a:xfrm rot="5400000">
          <a:off x="28260675" y="14478000"/>
          <a:ext cx="1016000" cy="12700"/>
        </a:xfrm>
        <a:prstGeom prst="curvedConnector3">
          <a:avLst>
            <a:gd name="adj1" fmla="val 50000"/>
          </a:avLst>
        </a:prstGeom>
        <a:ln w="15875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0</xdr:row>
          <xdr:rowOff>85725</xdr:rowOff>
        </xdr:from>
        <xdr:to>
          <xdr:col>1</xdr:col>
          <xdr:colOff>2466975</xdr:colOff>
          <xdr:row>1</xdr:row>
          <xdr:rowOff>85725</xdr:rowOff>
        </xdr:to>
        <xdr:sp macro="" textlink="">
          <xdr:nvSpPr>
            <xdr:cNvPr id="11291" name="Button 27" hidden="1">
              <a:extLst>
                <a:ext uri="{63B3BB69-23CF-44E3-9099-C40C66FF867C}">
                  <a14:compatExt spid="_x0000_s11291"/>
                </a:ext>
                <a:ext uri="{FF2B5EF4-FFF2-40B4-BE49-F238E27FC236}">
                  <a16:creationId xmlns:a16="http://schemas.microsoft.com/office/drawing/2014/main" id="{00000000-0008-0000-0100-00001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Effacer le questionnaire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9</xdr:row>
          <xdr:rowOff>9525</xdr:rowOff>
        </xdr:from>
        <xdr:to>
          <xdr:col>1</xdr:col>
          <xdr:colOff>285750</xdr:colOff>
          <xdr:row>11</xdr:row>
          <xdr:rowOff>85725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2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Mode maintenance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CB9E85-0C88-4E52-9985-6E6CBCB2659F}" name="T_ARBRE_DECIS" displayName="T_ARBRE_DECIS" ref="A1:G12" totalsRowShown="0" headerRowDxfId="57" dataDxfId="56">
  <autoFilter ref="A1:G12" xr:uid="{02CE1136-E827-42C6-8815-A3DDB37289C6}"/>
  <tableColumns count="7">
    <tableColumn id="1" xr3:uid="{385D2871-A847-4ED6-A283-9847D865C56A}" name="Question" dataDxfId="55"/>
    <tableColumn id="6" xr3:uid="{CB92AE77-9026-4E81-B338-411391CA1920}" name="Texte de la question" dataDxfId="54"/>
    <tableColumn id="2" xr3:uid="{B0302EC4-D9FE-45CF-8B3A-4148840B74A5}" name="Si oui, Question" dataDxfId="53"/>
    <tableColumn id="3" xr3:uid="{26937D1C-D701-4088-BA87-AD06C57B6F33}" name="Si oui, FIN" dataDxfId="52"/>
    <tableColumn id="4" xr3:uid="{F8AECB8A-6422-4B48-A3FD-7BAAF04D3B42}" name="Si non, Question" dataDxfId="51"/>
    <tableColumn id="5" xr3:uid="{E3DFBB50-5EF1-4DA3-808D-B5E2010A8F63}" name="Si non, FIN" dataDxfId="50"/>
    <tableColumn id="7" xr3:uid="{34C1466F-2EAE-4E3C-8B29-0AE209678633}" name="Contrôles" dataDxfId="49">
      <calculatedColumnFormula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BEE5B-53F4-4CAA-8DE3-313B05C3189D}" name="T_QUEST" displayName="T_QUEST" ref="B6:AA26" totalsRowShown="0" headerRowDxfId="39" dataDxfId="38" tableBorderDxfId="37" headerRowCellStyle="Normal 2">
  <autoFilter ref="B6:AA26" xr:uid="{7ABBEE5B-53F4-4CAA-8DE3-313B05C3189D}"/>
  <tableColumns count="26">
    <tableColumn id="1" xr3:uid="{BB04FD37-5E83-4534-BFC0-358546772569}" name="Colonne1" dataDxfId="36" dataCellStyle="Normal 2"/>
    <tableColumn id="2" xr3:uid="{13FC3545-90F0-421E-93F2-51E9745A9DE1}" name="Colonne3" dataDxfId="35" dataCellStyle="Normal 2"/>
    <tableColumn id="3" xr3:uid="{CAAAB36E-F98F-45AC-86D5-80B1794F42F1}" name="Colonne4" dataDxfId="34" dataCellStyle="Normal 2"/>
    <tableColumn id="4" xr3:uid="{ADAC58FE-D7B4-49D6-A454-A0CE27DCBDAE}" name="Colonne5" dataDxfId="33" dataCellStyle="Normal 2"/>
    <tableColumn id="5" xr3:uid="{02978C03-FFA1-48EC-995D-5507A5FC9898}" name="Colonne6" dataDxfId="32" dataCellStyle="Normal 2"/>
    <tableColumn id="6" xr3:uid="{469CDD31-313C-454F-87C2-929BD941C115}" name="Colonne7" dataDxfId="31" dataCellStyle="Normal 2"/>
    <tableColumn id="7" xr3:uid="{986FFBA2-79DC-4ACA-AFD4-24591E23960E}" name="Colonne8" dataDxfId="30" dataCellStyle="Normal 2"/>
    <tableColumn id="8" xr3:uid="{C0C442EC-229D-43CF-AFE0-D70136BFCFC2}" name="Colonne9" dataDxfId="29" dataCellStyle="Normal 2"/>
    <tableColumn id="9" xr3:uid="{D2BABAD2-9EC3-4302-BBEB-7901E73F3C48}" name="Colonne10" dataDxfId="28" dataCellStyle="Normal 2"/>
    <tableColumn id="10" xr3:uid="{9544A310-C9C1-458E-9B37-48DC451B2BA0}" name="Colonne11" dataDxfId="27" dataCellStyle="Normal 2"/>
    <tableColumn id="11" xr3:uid="{3C30898E-8FDD-4D80-A8DA-82E8F11EBCDE}" name="Colonne12" dataDxfId="26" dataCellStyle="Normal 2"/>
    <tableColumn id="12" xr3:uid="{17929ECA-4E6C-44DB-9DE6-9116DA85AD3E}" name="Colonne13" dataDxfId="25" dataCellStyle="Normal 2">
      <calculatedColumnFormula>IF(T_QUEST[[#This Row],[Colonne11]]&lt;&gt;"",T_QUEST[[#This Row],[Colonne11]]+T_QUEST[[#This Row],[Colonne12]],"")</calculatedColumnFormula>
    </tableColumn>
    <tableColumn id="13" xr3:uid="{07508DDB-2088-400F-9C6B-C78B3EC4C970}" name="Q1_x000a_Probablité de défaillance ?" dataDxfId="24" dataCellStyle="Normal 2"/>
    <tableColumn id="14" xr3:uid="{CC8F4D01-9AFE-44F2-BC39-370407F66899}" name="Q2_x000a_A cette étape du process une mesure de maîtrise existe, spécifiquement conçue ou essentielle pour ramener le(s) danger(s) à un niveau acceptable ?" dataDxfId="23" dataCellStyle="Normal 2"/>
    <tableColumn id="15" xr3:uid="{F1BBCF86-C765-4199-AE18-0856B32F4103}" name="Q3_x000a_A cette étape, une contamination peut-elle survenir ou dépasser le niveau de danger acceptable ?" dataDxfId="22" dataCellStyle="Normal 2"/>
    <tableColumn id="16" xr3:uid="{B9D46A44-D98E-43B9-979C-E665E4A9FFDB}" name="Q4_x000a_Une mesure de maîtrise à une étape ultérieure permet-elle d'éliminer le(s) danger(s) ou le(s) ramener à un niveau acceptable" dataDxfId="21" dataCellStyle="Normal 2"/>
    <tableColumn id="17" xr3:uid="{F040E8E1-8021-4D81-ACDB-C94C14306B00}" name="Q5_x000a_Existe-t-il une limite critique mesurable et une surveillance en continu permettant la détection et la correction rapide de la défaillance ?" dataDxfId="20" dataCellStyle="Normal 2"/>
    <tableColumn id="18" xr3:uid="{3E01CA0F-2FC5-478B-9469-3381F45E72BD}" name="Q6_x000a_Question 6" dataDxfId="19" dataCellStyle="Normal 2"/>
    <tableColumn id="21" xr3:uid="{94460361-53CE-4BE0-A328-217CD49CEB9F}" name="Q7_x000a_Question 7 modifiée" dataDxfId="18" dataCellStyle="Normal 2"/>
    <tableColumn id="22" xr3:uid="{2167FE6A-9535-458B-A60C-EBA3F25DD543}" name="Q8_x000a_Question 8" dataDxfId="17" dataCellStyle="Normal 2"/>
    <tableColumn id="23" xr3:uid="{7551DC49-228F-4763-A0F5-37D10F7060E0}" name="Q9_x000a_Question 9" dataDxfId="16" dataCellStyle="Normal 2"/>
    <tableColumn id="24" xr3:uid="{59E1E859-DE52-47BA-8424-4680C577FF87}" name="Q10_x000a_Question 10" dataDxfId="15" dataCellStyle="Normal 2"/>
    <tableColumn id="26" xr3:uid="{BBE9B4C4-49D1-4AC6-BFAD-3279BAAA3812}" name="Q11_x000a_Question 11" dataDxfId="14" dataCellStyle="Normal 2"/>
    <tableColumn id="19" xr3:uid="{8F1AD4E1-877A-4021-8304-5065B4DF202C}" name="COLONNE BORNE" dataDxfId="13" dataCellStyle="Normal 2"/>
    <tableColumn id="20" xr3:uid="{0E6C9134-B6B9-4F77-97F2-A3DC9882FA2F}" name="PRP_x000a_PRPO_x000a_CCP" dataDxfId="12" dataCellStyle="Normal 2">
      <calculatedColumnFormula>IF(T_QUEST[[#This Row],[Q1
Probablité de défaillance ?]]&lt;&gt;"",IFERROR(VLOOKUP(_xlfn.TEXTJOIN(";",FALSE,T_QUEST[[#This Row],[Q1
Probablité de défaillance ?]:[COLONNE BORNE]]),'Arbre de décision'!I:J,2,FALSE),""),"")</calculatedColumnFormula>
    </tableColumn>
    <tableColumn id="25" xr3:uid="{214CC7E0-14CA-4829-B44D-30E324DF8891}" name="Vérification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8DB695-CE8F-43A5-945F-4B73FCC424D7}" name="T_TYPES_SHAPE" displayName="T_TYPES_SHAPE" ref="H1:I4" totalsRowShown="0" headerRowDxfId="9" dataDxfId="7" headerRowBorderDxfId="8" tableBorderDxfId="6" totalsRowBorderDxfId="5">
  <autoFilter ref="H1:I4" xr:uid="{968DB695-CE8F-43A5-945F-4B73FCC424D7}">
    <filterColumn colId="0" hiddenButton="1"/>
    <filterColumn colId="1" hiddenButton="1"/>
  </autoFilter>
  <tableColumns count="2">
    <tableColumn id="1" xr3:uid="{D284A69B-0686-48E0-8E12-0C412279932D}" name="Shape" dataDxfId="4"/>
    <tableColumn id="2" xr3:uid="{2F634D79-BAA9-4DDE-9AA9-E345C335240E}" name="Constante shap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1A7F326-26E1-407B-A9F5-AD52D058EA42}" name="T_LABELS_FRMT" displayName="T_LABELS_FRMT" ref="M1:M4" totalsRowShown="0" headerRowDxfId="2" dataDxfId="1">
  <autoFilter ref="M1:M4" xr:uid="{C1A7F326-26E1-407B-A9F5-AD52D058EA42}">
    <filterColumn colId="0" hiddenButton="1"/>
  </autoFilter>
  <tableColumns count="1">
    <tableColumn id="1" xr3:uid="{F499B323-313C-4731-ABB6-589FB052730D}" name="Label et coul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3.xml"/><Relationship Id="rId1" Type="http://schemas.openxmlformats.org/officeDocument/2006/relationships/hyperlink" Target="https://learn.microsoft.com/fr-fr/office/vba/api/office.msoautoshapetype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0AA73-1345-434F-9ECB-2682E7D7F7ED}">
  <sheetPr codeName="Feuil2">
    <pageSetUpPr fitToPage="1"/>
  </sheetPr>
  <dimension ref="A1:AF101"/>
  <sheetViews>
    <sheetView showGridLines="0" tabSelected="1" topLeftCell="F1" zoomScale="85" zoomScaleNormal="85" workbookViewId="0">
      <pane ySplit="1" topLeftCell="A2" activePane="bottomLeft" state="frozen"/>
      <selection activeCell="C1" sqref="C1"/>
      <selection pane="bottomLeft" activeCell="M22" sqref="M22"/>
    </sheetView>
  </sheetViews>
  <sheetFormatPr baseColWidth="10" defaultColWidth="11.42578125" defaultRowHeight="15" x14ac:dyDescent="0.25"/>
  <cols>
    <col min="1" max="1" width="13.7109375" style="2" customWidth="1"/>
    <col min="2" max="2" width="69.7109375" style="2" customWidth="1"/>
    <col min="3" max="3" width="13.7109375" style="4" customWidth="1"/>
    <col min="4" max="4" width="14.42578125" style="4" customWidth="1"/>
    <col min="5" max="5" width="13.42578125" style="4" customWidth="1"/>
    <col min="6" max="6" width="15" style="4" customWidth="1"/>
    <col min="7" max="7" width="47.42578125" style="93" customWidth="1"/>
    <col min="8" max="8" width="29.7109375" style="2" customWidth="1"/>
    <col min="9" max="9" width="47.28515625" style="2" customWidth="1"/>
    <col min="10" max="10" width="9.42578125" style="3" customWidth="1"/>
    <col min="11" max="11" width="12.85546875" style="2" customWidth="1"/>
    <col min="12" max="12" width="45.7109375" style="2" customWidth="1"/>
    <col min="13" max="27" width="12.7109375" style="1" customWidth="1"/>
    <col min="28" max="16384" width="11.42578125" style="2"/>
  </cols>
  <sheetData>
    <row r="1" spans="1:25" s="1" customFormat="1" ht="60" customHeight="1" x14ac:dyDescent="0.25">
      <c r="A1" s="1" t="s">
        <v>3</v>
      </c>
      <c r="B1" s="1" t="s">
        <v>7</v>
      </c>
      <c r="C1" s="6" t="s">
        <v>4</v>
      </c>
      <c r="D1" s="6" t="s">
        <v>5</v>
      </c>
      <c r="E1" s="6" t="s">
        <v>81</v>
      </c>
      <c r="F1" s="6" t="s">
        <v>6</v>
      </c>
      <c r="G1" s="94" t="s">
        <v>80</v>
      </c>
      <c r="I1" s="8" t="s">
        <v>11</v>
      </c>
      <c r="J1" s="9" t="s">
        <v>12</v>
      </c>
      <c r="U1" s="18"/>
      <c r="V1" s="18"/>
      <c r="W1" s="18"/>
      <c r="X1" s="18"/>
      <c r="Y1" s="18"/>
    </row>
    <row r="2" spans="1:25" x14ac:dyDescent="0.25">
      <c r="A2" s="3">
        <v>1</v>
      </c>
      <c r="B2" s="5" t="s">
        <v>28</v>
      </c>
      <c r="C2" s="7"/>
      <c r="D2" s="7" t="s">
        <v>2</v>
      </c>
      <c r="E2" s="7">
        <v>2</v>
      </c>
      <c r="F2" s="7"/>
      <c r="G2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2" s="7"/>
      <c r="I2" s="10" t="s">
        <v>51</v>
      </c>
      <c r="J2" s="11" t="s">
        <v>2</v>
      </c>
      <c r="U2" s="77"/>
      <c r="V2" s="77"/>
      <c r="W2" s="77"/>
      <c r="X2" s="77"/>
      <c r="Y2" s="77"/>
    </row>
    <row r="3" spans="1:25" x14ac:dyDescent="0.25">
      <c r="A3" s="3">
        <v>2</v>
      </c>
      <c r="B3" s="2" t="s">
        <v>8</v>
      </c>
      <c r="C3" s="7">
        <v>5</v>
      </c>
      <c r="D3" s="7"/>
      <c r="E3" s="7">
        <v>3</v>
      </c>
      <c r="F3" s="7"/>
      <c r="G3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3" s="7"/>
      <c r="I3" s="10" t="s">
        <v>52</v>
      </c>
      <c r="J3" s="11" t="s">
        <v>2</v>
      </c>
    </row>
    <row r="4" spans="1:25" x14ac:dyDescent="0.25">
      <c r="A4" s="3">
        <v>3</v>
      </c>
      <c r="B4" s="2" t="s">
        <v>14</v>
      </c>
      <c r="C4" s="7">
        <v>4</v>
      </c>
      <c r="D4" s="7"/>
      <c r="E4" s="7">
        <v>6</v>
      </c>
      <c r="F4" s="7"/>
      <c r="G4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4" s="7"/>
      <c r="I4" s="10" t="s">
        <v>53</v>
      </c>
      <c r="J4" s="11" t="s">
        <v>1</v>
      </c>
    </row>
    <row r="5" spans="1:25" x14ac:dyDescent="0.25">
      <c r="A5" s="3">
        <v>4</v>
      </c>
      <c r="B5" s="2" t="s">
        <v>9</v>
      </c>
      <c r="C5" s="7"/>
      <c r="D5" s="7" t="s">
        <v>1</v>
      </c>
      <c r="E5" s="7"/>
      <c r="F5" s="7" t="s">
        <v>2</v>
      </c>
      <c r="G5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5" s="7"/>
      <c r="I5" s="10" t="s">
        <v>54</v>
      </c>
      <c r="J5" s="11" t="s">
        <v>10</v>
      </c>
    </row>
    <row r="6" spans="1:25" x14ac:dyDescent="0.25">
      <c r="A6" s="3">
        <v>5</v>
      </c>
      <c r="B6" s="2" t="s">
        <v>29</v>
      </c>
      <c r="C6" s="7"/>
      <c r="D6" s="7" t="s">
        <v>2</v>
      </c>
      <c r="E6" s="7">
        <v>8</v>
      </c>
      <c r="F6" s="7"/>
      <c r="G6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6" s="7"/>
      <c r="I6" s="10" t="s">
        <v>55</v>
      </c>
      <c r="J6" s="11" t="s">
        <v>1</v>
      </c>
    </row>
    <row r="7" spans="1:25" x14ac:dyDescent="0.25">
      <c r="A7" s="3">
        <v>6</v>
      </c>
      <c r="B7" s="2" t="s">
        <v>57</v>
      </c>
      <c r="C7" s="7">
        <v>7</v>
      </c>
      <c r="D7" s="7"/>
      <c r="E7" s="7"/>
      <c r="F7" s="7" t="s">
        <v>10</v>
      </c>
      <c r="G7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7" s="7"/>
      <c r="I7" s="10" t="s">
        <v>56</v>
      </c>
      <c r="J7" s="11" t="s">
        <v>2</v>
      </c>
      <c r="L7" s="4"/>
    </row>
    <row r="8" spans="1:25" x14ac:dyDescent="0.25">
      <c r="A8" s="3">
        <v>7</v>
      </c>
      <c r="B8" s="2" t="s">
        <v>78</v>
      </c>
      <c r="C8" s="7">
        <v>8</v>
      </c>
      <c r="D8" s="7"/>
      <c r="E8" s="7">
        <v>9</v>
      </c>
      <c r="F8" s="7"/>
      <c r="G8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8" s="7"/>
      <c r="I8" s="10" t="s">
        <v>71</v>
      </c>
      <c r="J8" s="11" t="s">
        <v>1</v>
      </c>
    </row>
    <row r="9" spans="1:25" x14ac:dyDescent="0.25">
      <c r="A9" s="3">
        <v>8</v>
      </c>
      <c r="B9" s="2" t="s">
        <v>30</v>
      </c>
      <c r="C9" s="7"/>
      <c r="D9" s="7" t="s">
        <v>1</v>
      </c>
      <c r="E9" s="7"/>
      <c r="F9" s="7" t="s">
        <v>10</v>
      </c>
      <c r="G9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9" s="7"/>
      <c r="I9" s="10" t="s">
        <v>72</v>
      </c>
      <c r="J9" s="11" t="s">
        <v>10</v>
      </c>
    </row>
    <row r="10" spans="1:25" x14ac:dyDescent="0.25">
      <c r="A10" s="3">
        <v>9</v>
      </c>
      <c r="B10" s="2" t="s">
        <v>31</v>
      </c>
      <c r="C10" s="7">
        <v>10</v>
      </c>
      <c r="D10" s="7"/>
      <c r="E10" s="7"/>
      <c r="F10" s="7" t="s">
        <v>1</v>
      </c>
      <c r="G10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10" s="7"/>
      <c r="I10" s="10" t="s">
        <v>73</v>
      </c>
      <c r="J10" s="11" t="s">
        <v>1</v>
      </c>
    </row>
    <row r="11" spans="1:25" x14ac:dyDescent="0.25">
      <c r="A11" s="3">
        <v>10</v>
      </c>
      <c r="B11" s="2" t="s">
        <v>32</v>
      </c>
      <c r="C11" s="7">
        <v>11</v>
      </c>
      <c r="D11" s="7"/>
      <c r="E11" s="7"/>
      <c r="F11" s="7" t="s">
        <v>2</v>
      </c>
      <c r="G11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11" s="7"/>
      <c r="I11" s="10" t="s">
        <v>74</v>
      </c>
      <c r="J11" s="11" t="s">
        <v>10</v>
      </c>
    </row>
    <row r="12" spans="1:25" x14ac:dyDescent="0.25">
      <c r="A12" s="3">
        <v>11</v>
      </c>
      <c r="B12" s="2" t="s">
        <v>33</v>
      </c>
      <c r="C12" s="7"/>
      <c r="D12" s="7" t="s">
        <v>1</v>
      </c>
      <c r="E12" s="7"/>
      <c r="F12" s="7" t="s">
        <v>10</v>
      </c>
      <c r="G12" s="93" t="str">
        <f>IF(OR(AND(T_ARBRE_DECIS[[#This Row],[Si oui, Question]]&lt;&gt;"",T_ARBRE_DECIS[[#This Row],[Si oui, FIN]]&lt;&gt;""),AND(T_ARBRE_DECIS[[#This Row],[Si non, Question]]&lt;&gt;"",T_ARBRE_DECIS[[#This Row],[Si non, FIN]]&lt;&gt;""),AND(T_ARBRE_DECIS[[#This Row],[Si oui, Question]]="",T_ARBRE_DECIS[[#This Row],[Si oui, FIN]]=""),AND(T_ARBRE_DECIS[[#This Row],[Si non, Question]]="",T_ARBRE_DECIS[[#This Row],[Si non, FIN]]="")),"3 - Incohérence(s) entre questions et labels",IF(OR(IF(T_ARBRE_DECIS[[#This Row],[Si oui, Question]]&lt;&gt;"",IFERROR(VLOOKUP(T_ARBRE_DECIS[[#This Row],[Si oui, Question]],T_ARBRE_DECIS[Question],1,FALSE),"X")="X","")="X",IF(T_ARBRE_DECIS[[#This Row],[Si non, Question]]&lt;&gt;"",IFERROR(VLOOKUP(T_ARBRE_DECIS[[#This Row],[Si non, Question]],T_ARBRE_DECIS[Question],1,FALSE),"X"),"")="X"),"2 - N° de question [Si oui, Question] ou [Si non, Question] absent de la colonne [Question].",IF(T_ARBRE_DECIS[[#This Row],[Question]]&lt;&gt;1,IF(AND(IFERROR(VLOOKUP(T_ARBRE_DECIS[[#This Row],[Question]],T_ARBRE_DECIS[Si oui, Question],1,FALSE),"X")="X",IFERROR(VLOOKUP(T_ARBRE_DECIS[[#This Row],[Question]],T_ARBRE_DECIS[Si non, Question],1,FALSE),"X")="X"),"1 - [Question] non utilisée ni dans [Si oui, Question], ni dans [Si non, Question].",""),"")))</f>
        <v/>
      </c>
      <c r="H12" s="7"/>
      <c r="I12" s="10" t="s">
        <v>75</v>
      </c>
      <c r="J12" s="11" t="s">
        <v>2</v>
      </c>
    </row>
    <row r="13" spans="1:25" x14ac:dyDescent="0.25">
      <c r="H13" s="7"/>
      <c r="I13" s="10" t="s">
        <v>76</v>
      </c>
      <c r="J13" s="11" t="s">
        <v>1</v>
      </c>
    </row>
    <row r="14" spans="1:25" x14ac:dyDescent="0.25">
      <c r="H14" s="7"/>
      <c r="I14" s="10" t="s">
        <v>77</v>
      </c>
      <c r="J14" s="11" t="s">
        <v>10</v>
      </c>
    </row>
    <row r="15" spans="1:25" x14ac:dyDescent="0.25">
      <c r="I15" s="10"/>
      <c r="J15" s="11"/>
    </row>
    <row r="16" spans="1:25" x14ac:dyDescent="0.25">
      <c r="I16" s="10"/>
      <c r="J16" s="11"/>
    </row>
    <row r="17" spans="9:32" x14ac:dyDescent="0.25">
      <c r="I17" s="10"/>
      <c r="J17" s="11"/>
    </row>
    <row r="18" spans="9:32" x14ac:dyDescent="0.25">
      <c r="I18" s="10"/>
      <c r="J18" s="11"/>
    </row>
    <row r="19" spans="9:32" x14ac:dyDescent="0.25">
      <c r="I19" s="10"/>
      <c r="J19" s="11"/>
    </row>
    <row r="20" spans="9:32" x14ac:dyDescent="0.25">
      <c r="I20" s="10"/>
      <c r="J20" s="11"/>
    </row>
    <row r="21" spans="9:32" x14ac:dyDescent="0.25">
      <c r="I21" s="10"/>
      <c r="J21" s="11"/>
    </row>
    <row r="22" spans="9:32" x14ac:dyDescent="0.25">
      <c r="I22" s="10"/>
      <c r="J22" s="11"/>
    </row>
    <row r="23" spans="9:32" x14ac:dyDescent="0.25">
      <c r="I23" s="10"/>
      <c r="J23" s="11"/>
    </row>
    <row r="24" spans="9:32" x14ac:dyDescent="0.25">
      <c r="I24" s="10"/>
      <c r="J24" s="11"/>
    </row>
    <row r="25" spans="9:32" x14ac:dyDescent="0.25">
      <c r="I25" s="10"/>
      <c r="J25" s="11"/>
      <c r="AC25" s="1"/>
      <c r="AD25" s="1"/>
      <c r="AE25" s="1"/>
      <c r="AF25" s="1"/>
    </row>
    <row r="26" spans="9:32" x14ac:dyDescent="0.25">
      <c r="I26" s="10"/>
      <c r="J26" s="11"/>
      <c r="AC26" s="1"/>
      <c r="AD26" s="1"/>
      <c r="AE26" s="1"/>
      <c r="AF26" s="1"/>
    </row>
    <row r="27" spans="9:32" x14ac:dyDescent="0.25">
      <c r="I27" s="10"/>
      <c r="J27" s="11"/>
      <c r="AC27" s="1"/>
      <c r="AD27" s="1"/>
      <c r="AE27" s="1"/>
      <c r="AF27" s="1"/>
    </row>
    <row r="28" spans="9:32" x14ac:dyDescent="0.25">
      <c r="I28" s="10"/>
      <c r="J28" s="11"/>
      <c r="AC28" s="1"/>
      <c r="AD28" s="1"/>
      <c r="AE28" s="1"/>
      <c r="AF28" s="1"/>
    </row>
    <row r="29" spans="9:32" x14ac:dyDescent="0.25">
      <c r="I29" s="10"/>
      <c r="J29" s="11"/>
      <c r="AC29" s="1"/>
      <c r="AD29" s="1"/>
      <c r="AE29" s="1"/>
      <c r="AF29" s="1"/>
    </row>
    <row r="30" spans="9:32" x14ac:dyDescent="0.25">
      <c r="I30" s="10"/>
      <c r="J30" s="11"/>
      <c r="AC30" s="1"/>
      <c r="AD30" s="1"/>
      <c r="AE30" s="1"/>
      <c r="AF30" s="1"/>
    </row>
    <row r="31" spans="9:32" x14ac:dyDescent="0.25">
      <c r="I31" s="10"/>
      <c r="J31" s="11"/>
      <c r="AC31" s="1"/>
      <c r="AD31" s="1"/>
      <c r="AE31" s="1"/>
      <c r="AF31" s="1"/>
    </row>
    <row r="32" spans="9:32" x14ac:dyDescent="0.25">
      <c r="I32" s="10"/>
      <c r="J32" s="11"/>
      <c r="AC32" s="1"/>
      <c r="AD32" s="1"/>
      <c r="AE32" s="1"/>
      <c r="AF32" s="1"/>
    </row>
    <row r="33" spans="9:32" x14ac:dyDescent="0.25">
      <c r="I33" s="10"/>
      <c r="J33" s="11"/>
      <c r="AC33" s="1"/>
      <c r="AD33" s="1"/>
      <c r="AE33" s="1"/>
      <c r="AF33" s="1"/>
    </row>
    <row r="34" spans="9:32" x14ac:dyDescent="0.25">
      <c r="I34" s="10"/>
      <c r="J34" s="11"/>
      <c r="AC34" s="1"/>
      <c r="AD34" s="1"/>
      <c r="AE34" s="1"/>
      <c r="AF34" s="1"/>
    </row>
    <row r="35" spans="9:32" x14ac:dyDescent="0.25">
      <c r="I35" s="10"/>
      <c r="J35" s="11"/>
      <c r="AC35" s="1"/>
      <c r="AD35" s="1"/>
      <c r="AE35" s="1"/>
      <c r="AF35" s="1"/>
    </row>
    <row r="36" spans="9:32" x14ac:dyDescent="0.25">
      <c r="I36" s="10"/>
      <c r="J36" s="11"/>
      <c r="AC36" s="1"/>
      <c r="AD36" s="1"/>
      <c r="AE36" s="1"/>
      <c r="AF36" s="1"/>
    </row>
    <row r="37" spans="9:32" x14ac:dyDescent="0.25">
      <c r="I37" s="10"/>
      <c r="J37" s="11"/>
    </row>
    <row r="38" spans="9:32" x14ac:dyDescent="0.25">
      <c r="I38" s="10"/>
      <c r="J38" s="11"/>
    </row>
    <row r="39" spans="9:32" x14ac:dyDescent="0.25">
      <c r="I39" s="10"/>
      <c r="J39" s="11"/>
    </row>
    <row r="40" spans="9:32" x14ac:dyDescent="0.25">
      <c r="I40" s="10"/>
      <c r="J40" s="11"/>
    </row>
    <row r="41" spans="9:32" x14ac:dyDescent="0.25">
      <c r="I41" s="10"/>
      <c r="J41" s="11"/>
    </row>
    <row r="42" spans="9:32" x14ac:dyDescent="0.25">
      <c r="I42" s="10"/>
      <c r="J42" s="11"/>
    </row>
    <row r="43" spans="9:32" x14ac:dyDescent="0.25">
      <c r="I43" s="10"/>
      <c r="J43" s="11"/>
    </row>
    <row r="44" spans="9:32" x14ac:dyDescent="0.25">
      <c r="I44" s="10"/>
      <c r="J44" s="11"/>
    </row>
    <row r="45" spans="9:32" x14ac:dyDescent="0.25">
      <c r="I45" s="10"/>
      <c r="J45" s="11"/>
    </row>
    <row r="46" spans="9:32" x14ac:dyDescent="0.25">
      <c r="I46" s="10"/>
      <c r="J46" s="11"/>
    </row>
    <row r="47" spans="9:32" x14ac:dyDescent="0.25">
      <c r="I47" s="10"/>
      <c r="J47" s="11"/>
    </row>
    <row r="48" spans="9:32" x14ac:dyDescent="0.25">
      <c r="I48" s="10"/>
      <c r="J48" s="11"/>
    </row>
    <row r="49" spans="9:10" x14ac:dyDescent="0.25">
      <c r="I49" s="10"/>
      <c r="J49" s="11"/>
    </row>
    <row r="50" spans="9:10" x14ac:dyDescent="0.25">
      <c r="I50" s="10"/>
      <c r="J50" s="11"/>
    </row>
    <row r="51" spans="9:10" x14ac:dyDescent="0.25">
      <c r="I51" s="10"/>
      <c r="J51" s="11"/>
    </row>
    <row r="52" spans="9:10" x14ac:dyDescent="0.25">
      <c r="I52" s="10"/>
      <c r="J52" s="11"/>
    </row>
    <row r="53" spans="9:10" x14ac:dyDescent="0.25">
      <c r="I53" s="10"/>
      <c r="J53" s="11"/>
    </row>
    <row r="54" spans="9:10" x14ac:dyDescent="0.25">
      <c r="I54" s="10"/>
      <c r="J54" s="11"/>
    </row>
    <row r="55" spans="9:10" x14ac:dyDescent="0.25">
      <c r="I55" s="10"/>
      <c r="J55" s="11"/>
    </row>
    <row r="56" spans="9:10" x14ac:dyDescent="0.25">
      <c r="I56" s="10"/>
      <c r="J56" s="11"/>
    </row>
    <row r="57" spans="9:10" x14ac:dyDescent="0.25">
      <c r="I57" s="10"/>
      <c r="J57" s="11"/>
    </row>
    <row r="58" spans="9:10" x14ac:dyDescent="0.25">
      <c r="I58" s="10"/>
      <c r="J58" s="11"/>
    </row>
    <row r="59" spans="9:10" x14ac:dyDescent="0.25">
      <c r="I59" s="10"/>
      <c r="J59" s="11"/>
    </row>
    <row r="60" spans="9:10" x14ac:dyDescent="0.25">
      <c r="I60" s="10"/>
      <c r="J60" s="11"/>
    </row>
    <row r="61" spans="9:10" x14ac:dyDescent="0.25">
      <c r="I61" s="10"/>
      <c r="J61" s="11"/>
    </row>
    <row r="62" spans="9:10" x14ac:dyDescent="0.25">
      <c r="I62" s="10"/>
      <c r="J62" s="11"/>
    </row>
    <row r="63" spans="9:10" x14ac:dyDescent="0.25">
      <c r="I63" s="10"/>
      <c r="J63" s="11"/>
    </row>
    <row r="64" spans="9:10" x14ac:dyDescent="0.25">
      <c r="I64" s="10"/>
      <c r="J64" s="11"/>
    </row>
    <row r="65" spans="9:10" x14ac:dyDescent="0.25">
      <c r="I65" s="10"/>
      <c r="J65" s="11"/>
    </row>
    <row r="66" spans="9:10" x14ac:dyDescent="0.25">
      <c r="I66" s="10"/>
      <c r="J66" s="11"/>
    </row>
    <row r="67" spans="9:10" x14ac:dyDescent="0.25">
      <c r="I67" s="10"/>
      <c r="J67" s="11"/>
    </row>
    <row r="68" spans="9:10" x14ac:dyDescent="0.25">
      <c r="I68" s="10"/>
      <c r="J68" s="11"/>
    </row>
    <row r="69" spans="9:10" x14ac:dyDescent="0.25">
      <c r="I69" s="10"/>
      <c r="J69" s="11"/>
    </row>
    <row r="70" spans="9:10" x14ac:dyDescent="0.25">
      <c r="I70" s="10"/>
      <c r="J70" s="11"/>
    </row>
    <row r="71" spans="9:10" x14ac:dyDescent="0.25">
      <c r="I71" s="10"/>
      <c r="J71" s="11"/>
    </row>
    <row r="72" spans="9:10" x14ac:dyDescent="0.25">
      <c r="I72" s="10"/>
      <c r="J72" s="11"/>
    </row>
    <row r="73" spans="9:10" x14ac:dyDescent="0.25">
      <c r="I73" s="10"/>
      <c r="J73" s="11"/>
    </row>
    <row r="74" spans="9:10" x14ac:dyDescent="0.25">
      <c r="I74" s="10"/>
      <c r="J74" s="11"/>
    </row>
    <row r="75" spans="9:10" x14ac:dyDescent="0.25">
      <c r="I75" s="10"/>
      <c r="J75" s="11"/>
    </row>
    <row r="76" spans="9:10" x14ac:dyDescent="0.25">
      <c r="I76" s="10"/>
      <c r="J76" s="11"/>
    </row>
    <row r="77" spans="9:10" x14ac:dyDescent="0.25">
      <c r="I77" s="10"/>
      <c r="J77" s="11"/>
    </row>
    <row r="78" spans="9:10" x14ac:dyDescent="0.25">
      <c r="I78" s="10"/>
      <c r="J78" s="11"/>
    </row>
    <row r="79" spans="9:10" x14ac:dyDescent="0.25">
      <c r="I79" s="10"/>
      <c r="J79" s="11"/>
    </row>
    <row r="80" spans="9:10" x14ac:dyDescent="0.25">
      <c r="I80" s="10"/>
      <c r="J80" s="11"/>
    </row>
    <row r="81" spans="9:10" x14ac:dyDescent="0.25">
      <c r="I81" s="10"/>
      <c r="J81" s="11"/>
    </row>
    <row r="82" spans="9:10" x14ac:dyDescent="0.25">
      <c r="I82" s="10"/>
      <c r="J82" s="11"/>
    </row>
    <row r="83" spans="9:10" x14ac:dyDescent="0.25">
      <c r="I83" s="10"/>
      <c r="J83" s="11"/>
    </row>
    <row r="84" spans="9:10" x14ac:dyDescent="0.25">
      <c r="I84" s="10"/>
      <c r="J84" s="11"/>
    </row>
    <row r="85" spans="9:10" x14ac:dyDescent="0.25">
      <c r="I85" s="10"/>
      <c r="J85" s="11"/>
    </row>
    <row r="86" spans="9:10" x14ac:dyDescent="0.25">
      <c r="I86" s="10"/>
      <c r="J86" s="11"/>
    </row>
    <row r="87" spans="9:10" x14ac:dyDescent="0.25">
      <c r="I87" s="10"/>
      <c r="J87" s="11"/>
    </row>
    <row r="88" spans="9:10" x14ac:dyDescent="0.25">
      <c r="I88" s="10"/>
      <c r="J88" s="11"/>
    </row>
    <row r="89" spans="9:10" x14ac:dyDescent="0.25">
      <c r="I89" s="10"/>
      <c r="J89" s="11"/>
    </row>
    <row r="90" spans="9:10" x14ac:dyDescent="0.25">
      <c r="I90" s="10"/>
      <c r="J90" s="11"/>
    </row>
    <row r="91" spans="9:10" x14ac:dyDescent="0.25">
      <c r="I91" s="10"/>
      <c r="J91" s="11"/>
    </row>
    <row r="92" spans="9:10" x14ac:dyDescent="0.25">
      <c r="I92" s="10"/>
      <c r="J92" s="11"/>
    </row>
    <row r="93" spans="9:10" x14ac:dyDescent="0.25">
      <c r="I93" s="10"/>
      <c r="J93" s="11"/>
    </row>
    <row r="94" spans="9:10" x14ac:dyDescent="0.25">
      <c r="I94" s="10"/>
      <c r="J94" s="11"/>
    </row>
    <row r="95" spans="9:10" x14ac:dyDescent="0.25">
      <c r="I95" s="10"/>
      <c r="J95" s="11"/>
    </row>
    <row r="96" spans="9:10" x14ac:dyDescent="0.25">
      <c r="I96" s="10"/>
      <c r="J96" s="11"/>
    </row>
    <row r="97" spans="9:10" x14ac:dyDescent="0.25">
      <c r="I97" s="10"/>
      <c r="J97" s="11"/>
    </row>
    <row r="98" spans="9:10" x14ac:dyDescent="0.25">
      <c r="I98" s="10"/>
      <c r="J98" s="11"/>
    </row>
    <row r="99" spans="9:10" x14ac:dyDescent="0.25">
      <c r="I99" s="10"/>
      <c r="J99" s="11"/>
    </row>
    <row r="100" spans="9:10" x14ac:dyDescent="0.25">
      <c r="I100" s="10"/>
      <c r="J100" s="11"/>
    </row>
    <row r="101" spans="9:10" x14ac:dyDescent="0.25">
      <c r="I101" s="10"/>
      <c r="J101" s="11"/>
    </row>
  </sheetData>
  <phoneticPr fontId="13" type="noConversion"/>
  <conditionalFormatting sqref="A2:A12">
    <cfRule type="expression" dxfId="60" priority="3">
      <formula>LEFT($G2,4)="1 - "</formula>
    </cfRule>
  </conditionalFormatting>
  <conditionalFormatting sqref="C2:F12">
    <cfRule type="expression" dxfId="59" priority="2">
      <formula>AND($G2&lt;&gt;"",LEFT($G2,4)&lt;&gt;"1 - ")</formula>
    </cfRule>
  </conditionalFormatting>
  <conditionalFormatting sqref="I2:J101">
    <cfRule type="expression" dxfId="58" priority="1">
      <formula>$I2&lt;&gt;""</formula>
    </cfRule>
  </conditionalFormatting>
  <dataValidations count="1">
    <dataValidation type="list" allowBlank="1" showInputMessage="1" showErrorMessage="1" sqref="D2:D12 F2:F12" xr:uid="{6002A34B-225D-429D-86BE-FCD7E1FFBE4D}">
      <formula1>LST_LABELS</formula1>
    </dataValidation>
  </dataValidations>
  <pageMargins left="0.7" right="0.7" top="0.75" bottom="0.75" header="0.3" footer="0.3"/>
  <pageSetup paperSize="9" scale="1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tnChemins">
              <controlPr defaultSize="0" print="0" autoFill="0" autoPict="0" macro="[0]!ArbreDecisAPlat">
                <anchor moveWithCells="1" sizeWithCells="1">
                  <from>
                    <xdr:col>7</xdr:col>
                    <xdr:colOff>95250</xdr:colOff>
                    <xdr:row>0</xdr:row>
                    <xdr:rowOff>28575</xdr:rowOff>
                  </from>
                  <to>
                    <xdr:col>7</xdr:col>
                    <xdr:colOff>1914525</xdr:colOff>
                    <xdr:row>0</xdr:row>
                    <xdr:rowOff>723900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6D3E6-A771-4113-9BE4-27644003BE18}">
  <sheetPr codeName="Feuil3">
    <pageSetUpPr fitToPage="1"/>
  </sheetPr>
  <dimension ref="B1:AF53"/>
  <sheetViews>
    <sheetView showGridLines="0" zoomScale="85" zoomScaleNormal="85" workbookViewId="0">
      <selection activeCell="N7" sqref="N7"/>
    </sheetView>
  </sheetViews>
  <sheetFormatPr baseColWidth="10" defaultColWidth="11.42578125" defaultRowHeight="12.75" x14ac:dyDescent="0.2"/>
  <cols>
    <col min="1" max="1" width="2.42578125" style="16" customWidth="1"/>
    <col min="2" max="2" width="41" style="16" customWidth="1"/>
    <col min="3" max="3" width="36.28515625" style="16" customWidth="1"/>
    <col min="4" max="8" width="6.28515625" style="16" customWidth="1"/>
    <col min="9" max="9" width="28.42578125" style="16" customWidth="1"/>
    <col min="10" max="10" width="53.42578125" style="16" customWidth="1"/>
    <col min="11" max="11" width="14.85546875" style="16" customWidth="1"/>
    <col min="12" max="13" width="15.28515625" style="16" customWidth="1"/>
    <col min="14" max="24" width="20.5703125" style="17" customWidth="1"/>
    <col min="25" max="25" width="17.5703125" style="17" hidden="1" customWidth="1"/>
    <col min="26" max="26" width="22.28515625" style="17" customWidth="1"/>
    <col min="27" max="27" width="13.140625" style="16" customWidth="1"/>
    <col min="28" max="28" width="15.42578125" style="16" customWidth="1"/>
    <col min="29" max="32" width="11.42578125" style="19"/>
    <col min="33" max="16384" width="11.42578125" style="16"/>
  </cols>
  <sheetData>
    <row r="1" spans="2:32" ht="28.5" customHeight="1" x14ac:dyDescent="0.35">
      <c r="B1" s="20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2:32" x14ac:dyDescent="0.2">
      <c r="J2" s="17"/>
      <c r="K2" s="17"/>
      <c r="L2" s="17"/>
      <c r="M2" s="17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</row>
    <row r="3" spans="2:32" ht="5.0999999999999996" customHeight="1" x14ac:dyDescent="0.2">
      <c r="B3" s="21"/>
      <c r="C3" s="21"/>
      <c r="D3" s="21"/>
      <c r="E3" s="21"/>
      <c r="F3" s="21"/>
      <c r="G3" s="21"/>
      <c r="H3" s="21"/>
      <c r="I3" s="21"/>
      <c r="J3" s="22"/>
      <c r="K3" s="22"/>
      <c r="L3" s="22"/>
      <c r="M3" s="22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4"/>
      <c r="AB3" s="74"/>
    </row>
    <row r="4" spans="2:32" x14ac:dyDescent="0.2">
      <c r="J4" s="17"/>
      <c r="K4" s="17"/>
      <c r="L4" s="17"/>
      <c r="M4" s="17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16"/>
      <c r="Z4" s="79"/>
      <c r="AA4" s="25"/>
    </row>
    <row r="5" spans="2:32" ht="24.75" customHeight="1" thickBot="1" x14ac:dyDescent="0.3">
      <c r="B5" s="142"/>
      <c r="C5" s="142"/>
      <c r="D5" s="142"/>
      <c r="E5" s="142"/>
      <c r="F5" s="142"/>
      <c r="G5" s="142"/>
      <c r="H5" s="142"/>
      <c r="I5"/>
      <c r="J5" s="26"/>
      <c r="K5" s="142"/>
      <c r="L5" s="142"/>
      <c r="M5" s="142"/>
      <c r="N5" s="143"/>
      <c r="O5" s="143"/>
      <c r="P5" s="143"/>
      <c r="Q5" s="143"/>
      <c r="R5" s="143"/>
      <c r="S5" s="6"/>
      <c r="T5" s="6"/>
      <c r="U5" s="6"/>
      <c r="V5" s="6"/>
      <c r="W5" s="6"/>
      <c r="X5" s="6"/>
      <c r="Y5" s="18"/>
      <c r="Z5" s="25"/>
      <c r="AA5" s="25"/>
    </row>
    <row r="6" spans="2:32" ht="128.25" thickBot="1" x14ac:dyDescent="0.25">
      <c r="B6" s="27" t="s">
        <v>15</v>
      </c>
      <c r="C6" s="27" t="s">
        <v>16</v>
      </c>
      <c r="D6" s="28" t="s">
        <v>17</v>
      </c>
      <c r="E6" s="29" t="s">
        <v>18</v>
      </c>
      <c r="F6" s="29" t="s">
        <v>19</v>
      </c>
      <c r="G6" s="29" t="s">
        <v>20</v>
      </c>
      <c r="H6" s="30" t="s">
        <v>21</v>
      </c>
      <c r="I6" s="31" t="s">
        <v>22</v>
      </c>
      <c r="J6" s="31" t="s">
        <v>23</v>
      </c>
      <c r="K6" s="32" t="s">
        <v>24</v>
      </c>
      <c r="L6" s="33" t="s">
        <v>25</v>
      </c>
      <c r="M6" s="34" t="s">
        <v>26</v>
      </c>
      <c r="N6" s="75" t="s">
        <v>59</v>
      </c>
      <c r="O6" s="76" t="s">
        <v>60</v>
      </c>
      <c r="P6" s="76" t="s">
        <v>61</v>
      </c>
      <c r="Q6" s="76" t="s">
        <v>62</v>
      </c>
      <c r="R6" s="76" t="s">
        <v>63</v>
      </c>
      <c r="S6" s="78" t="s">
        <v>64</v>
      </c>
      <c r="T6" s="78" t="s">
        <v>79</v>
      </c>
      <c r="U6" s="78" t="s">
        <v>65</v>
      </c>
      <c r="V6" s="78" t="s">
        <v>66</v>
      </c>
      <c r="W6" s="78" t="s">
        <v>67</v>
      </c>
      <c r="X6" s="78" t="s">
        <v>68</v>
      </c>
      <c r="Y6" s="59" t="s">
        <v>27</v>
      </c>
      <c r="Z6" s="60" t="s">
        <v>0</v>
      </c>
      <c r="AA6" s="61" t="s">
        <v>13</v>
      </c>
      <c r="AC6" s="16"/>
      <c r="AD6" s="16"/>
      <c r="AE6" s="16"/>
      <c r="AF6" s="16"/>
    </row>
    <row r="7" spans="2:32" x14ac:dyDescent="0.2">
      <c r="B7" s="64"/>
      <c r="C7" s="65"/>
      <c r="D7" s="66"/>
      <c r="E7" s="67"/>
      <c r="F7" s="67"/>
      <c r="G7" s="67"/>
      <c r="H7" s="68"/>
      <c r="I7" s="69"/>
      <c r="J7" s="70"/>
      <c r="K7" s="71"/>
      <c r="L7" s="72"/>
      <c r="M7" s="73" t="str">
        <f>IF(T_QUEST[[#This Row],[Colonne11]]&lt;&gt;"",T_QUEST[[#This Row],[Colonne11]]+T_QUEST[[#This Row],[Colonne12]],"")</f>
        <v/>
      </c>
      <c r="N7" s="12"/>
      <c r="O7" s="128"/>
      <c r="P7" s="129"/>
      <c r="Q7" s="129"/>
      <c r="R7" s="130"/>
      <c r="S7" s="131"/>
      <c r="T7" s="131"/>
      <c r="U7" s="131"/>
      <c r="V7" s="131"/>
      <c r="W7" s="131"/>
      <c r="X7" s="131"/>
      <c r="Y7" s="55"/>
      <c r="Z7" s="62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7" s="63"/>
      <c r="AC7" s="16"/>
      <c r="AD7" s="16"/>
      <c r="AE7" s="16"/>
      <c r="AF7" s="16"/>
    </row>
    <row r="8" spans="2:32" x14ac:dyDescent="0.2">
      <c r="B8" s="45"/>
      <c r="C8" s="46"/>
      <c r="D8" s="38"/>
      <c r="E8" s="47"/>
      <c r="F8" s="38"/>
      <c r="G8" s="47"/>
      <c r="H8" s="48"/>
      <c r="I8" s="40"/>
      <c r="J8" s="41"/>
      <c r="K8" s="42"/>
      <c r="L8" s="43"/>
      <c r="M8" s="44" t="str">
        <f>IF(T_QUEST[[#This Row],[Colonne11]]&lt;&gt;"",T_QUEST[[#This Row],[Colonne11]]+T_QUEST[[#This Row],[Colonne12]],"")</f>
        <v/>
      </c>
      <c r="N8" s="13"/>
      <c r="O8" s="132"/>
      <c r="P8" s="124"/>
      <c r="Q8" s="124"/>
      <c r="R8" s="133"/>
      <c r="S8" s="134"/>
      <c r="T8" s="134"/>
      <c r="U8" s="134"/>
      <c r="V8" s="134"/>
      <c r="W8" s="134"/>
      <c r="X8" s="134"/>
      <c r="Y8" s="56"/>
      <c r="Z8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8" s="49"/>
      <c r="AC8" s="16"/>
      <c r="AD8" s="16"/>
      <c r="AE8" s="16"/>
      <c r="AF8" s="16"/>
    </row>
    <row r="9" spans="2:32" x14ac:dyDescent="0.2">
      <c r="B9" s="35"/>
      <c r="C9" s="46"/>
      <c r="D9" s="50"/>
      <c r="E9" s="38"/>
      <c r="F9" s="47"/>
      <c r="G9" s="47"/>
      <c r="H9" s="48"/>
      <c r="I9" s="40"/>
      <c r="J9" s="41"/>
      <c r="K9" s="42"/>
      <c r="L9" s="43"/>
      <c r="M9" s="44" t="str">
        <f>IF(T_QUEST[[#This Row],[Colonne11]]&lt;&gt;"",T_QUEST[[#This Row],[Colonne11]]+T_QUEST[[#This Row],[Colonne12]],"")</f>
        <v/>
      </c>
      <c r="N9" s="13"/>
      <c r="O9" s="124"/>
      <c r="P9" s="124"/>
      <c r="Q9" s="124"/>
      <c r="R9" s="133"/>
      <c r="S9" s="134"/>
      <c r="T9" s="134"/>
      <c r="U9" s="134"/>
      <c r="V9" s="134"/>
      <c r="W9" s="134"/>
      <c r="X9" s="134"/>
      <c r="Y9" s="56"/>
      <c r="Z9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9" s="49"/>
      <c r="AC9" s="16"/>
      <c r="AD9" s="16"/>
      <c r="AE9" s="16"/>
      <c r="AF9" s="16"/>
    </row>
    <row r="10" spans="2:32" x14ac:dyDescent="0.2">
      <c r="B10" s="35"/>
      <c r="C10" s="46"/>
      <c r="D10" s="50"/>
      <c r="E10" s="47"/>
      <c r="F10" s="47"/>
      <c r="G10" s="38"/>
      <c r="H10" s="48"/>
      <c r="I10" s="40"/>
      <c r="J10" s="41"/>
      <c r="K10" s="42"/>
      <c r="L10" s="43"/>
      <c r="M10" s="44" t="str">
        <f>IF(T_QUEST[[#This Row],[Colonne11]]&lt;&gt;"",T_QUEST[[#This Row],[Colonne11]]+T_QUEST[[#This Row],[Colonne12]],"")</f>
        <v/>
      </c>
      <c r="N10" s="13"/>
      <c r="O10" s="124"/>
      <c r="P10" s="124"/>
      <c r="Q10" s="124"/>
      <c r="R10" s="133"/>
      <c r="S10" s="134"/>
      <c r="T10" s="134"/>
      <c r="U10" s="134"/>
      <c r="V10" s="134"/>
      <c r="W10" s="134"/>
      <c r="X10" s="134"/>
      <c r="Y10" s="56"/>
      <c r="Z10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0" s="49"/>
      <c r="AC10" s="16"/>
      <c r="AD10" s="16"/>
      <c r="AE10" s="16"/>
      <c r="AF10" s="16"/>
    </row>
    <row r="11" spans="2:32" x14ac:dyDescent="0.2">
      <c r="B11" s="35"/>
      <c r="C11" s="46"/>
      <c r="D11" s="50"/>
      <c r="E11" s="47"/>
      <c r="F11" s="38"/>
      <c r="G11" s="47"/>
      <c r="H11" s="48"/>
      <c r="I11" s="40"/>
      <c r="J11" s="41"/>
      <c r="K11" s="42"/>
      <c r="L11" s="43"/>
      <c r="M11" s="44" t="str">
        <f>IF(T_QUEST[[#This Row],[Colonne11]]&lt;&gt;"",T_QUEST[[#This Row],[Colonne11]]+T_QUEST[[#This Row],[Colonne12]],"")</f>
        <v/>
      </c>
      <c r="N11" s="13"/>
      <c r="O11" s="124"/>
      <c r="P11" s="124"/>
      <c r="Q11" s="124"/>
      <c r="R11" s="133"/>
      <c r="S11" s="134"/>
      <c r="T11" s="134"/>
      <c r="U11" s="134"/>
      <c r="V11" s="134"/>
      <c r="W11" s="134"/>
      <c r="X11" s="134"/>
      <c r="Y11" s="56"/>
      <c r="Z11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1" s="49"/>
      <c r="AC11" s="16"/>
      <c r="AD11" s="16"/>
      <c r="AE11" s="16"/>
      <c r="AF11" s="16"/>
    </row>
    <row r="12" spans="2:32" x14ac:dyDescent="0.2">
      <c r="B12" s="35"/>
      <c r="C12" s="46"/>
      <c r="D12" s="50"/>
      <c r="E12" s="47"/>
      <c r="F12" s="38"/>
      <c r="G12" s="38"/>
      <c r="H12" s="48"/>
      <c r="I12" s="40"/>
      <c r="J12" s="41"/>
      <c r="K12" s="42"/>
      <c r="L12" s="43"/>
      <c r="M12" s="44" t="str">
        <f>IF(T_QUEST[[#This Row],[Colonne11]]&lt;&gt;"",T_QUEST[[#This Row],[Colonne11]]+T_QUEST[[#This Row],[Colonne12]],"")</f>
        <v/>
      </c>
      <c r="N12" s="13"/>
      <c r="O12" s="124"/>
      <c r="P12" s="124"/>
      <c r="Q12" s="124"/>
      <c r="R12" s="133"/>
      <c r="S12" s="134"/>
      <c r="T12" s="134"/>
      <c r="U12" s="134"/>
      <c r="V12" s="134"/>
      <c r="W12" s="134"/>
      <c r="X12" s="134"/>
      <c r="Y12" s="56"/>
      <c r="Z12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2" s="49"/>
      <c r="AC12" s="16"/>
      <c r="AD12" s="16"/>
      <c r="AE12" s="16"/>
      <c r="AF12" s="16"/>
    </row>
    <row r="13" spans="2:32" x14ac:dyDescent="0.2">
      <c r="B13" s="35"/>
      <c r="C13" s="46"/>
      <c r="D13" s="50"/>
      <c r="E13" s="47"/>
      <c r="F13" s="47"/>
      <c r="G13" s="38"/>
      <c r="H13" s="48"/>
      <c r="I13" s="40"/>
      <c r="J13" s="41"/>
      <c r="K13" s="42"/>
      <c r="L13" s="43"/>
      <c r="M13" s="44" t="str">
        <f>IF(T_QUEST[[#This Row],[Colonne11]]&lt;&gt;"",T_QUEST[[#This Row],[Colonne11]]+T_QUEST[[#This Row],[Colonne12]],"")</f>
        <v/>
      </c>
      <c r="N13" s="13"/>
      <c r="O13" s="124"/>
      <c r="P13" s="124"/>
      <c r="Q13" s="124"/>
      <c r="R13" s="133"/>
      <c r="S13" s="134"/>
      <c r="T13" s="134"/>
      <c r="U13" s="134"/>
      <c r="V13" s="134"/>
      <c r="W13" s="134"/>
      <c r="X13" s="134"/>
      <c r="Y13" s="56"/>
      <c r="Z13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3" s="49"/>
      <c r="AC13" s="16"/>
      <c r="AD13" s="16"/>
      <c r="AE13" s="16"/>
      <c r="AF13" s="16"/>
    </row>
    <row r="14" spans="2:32" x14ac:dyDescent="0.2">
      <c r="B14" s="35"/>
      <c r="C14" s="36"/>
      <c r="D14" s="37"/>
      <c r="E14" s="38"/>
      <c r="F14" s="38"/>
      <c r="G14" s="38"/>
      <c r="H14" s="39"/>
      <c r="I14" s="40"/>
      <c r="J14" s="41"/>
      <c r="K14" s="42"/>
      <c r="L14" s="43"/>
      <c r="M14" s="44" t="str">
        <f>IF(T_QUEST[[#This Row],[Colonne11]]&lt;&gt;"",T_QUEST[[#This Row],[Colonne11]]+T_QUEST[[#This Row],[Colonne12]],"")</f>
        <v/>
      </c>
      <c r="N14" s="14"/>
      <c r="O14" s="135"/>
      <c r="P14" s="125"/>
      <c r="Q14" s="136"/>
      <c r="R14" s="137"/>
      <c r="S14" s="138"/>
      <c r="T14" s="138"/>
      <c r="U14" s="138"/>
      <c r="V14" s="138"/>
      <c r="W14" s="138"/>
      <c r="X14" s="138"/>
      <c r="Y14" s="57"/>
      <c r="Z14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4" s="49"/>
      <c r="AC14" s="16"/>
      <c r="AD14" s="16"/>
      <c r="AE14" s="16"/>
      <c r="AF14" s="16"/>
    </row>
    <row r="15" spans="2:32" x14ac:dyDescent="0.2">
      <c r="B15" s="35"/>
      <c r="C15" s="46"/>
      <c r="D15" s="38"/>
      <c r="E15" s="47"/>
      <c r="F15" s="47"/>
      <c r="G15" s="47"/>
      <c r="H15" s="48"/>
      <c r="I15" s="40"/>
      <c r="J15" s="41"/>
      <c r="K15" s="42"/>
      <c r="L15" s="43"/>
      <c r="M15" s="44" t="str">
        <f>IF(T_QUEST[[#This Row],[Colonne11]]&lt;&gt;"",T_QUEST[[#This Row],[Colonne11]]+T_QUEST[[#This Row],[Colonne12]],"")</f>
        <v/>
      </c>
      <c r="N15" s="13"/>
      <c r="O15" s="124"/>
      <c r="P15" s="124"/>
      <c r="Q15" s="124"/>
      <c r="R15" s="133"/>
      <c r="S15" s="134"/>
      <c r="T15" s="134"/>
      <c r="U15" s="134"/>
      <c r="V15" s="134"/>
      <c r="W15" s="134"/>
      <c r="X15" s="134"/>
      <c r="Y15" s="56"/>
      <c r="Z15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5" s="49"/>
      <c r="AC15" s="16"/>
      <c r="AD15" s="16"/>
      <c r="AE15" s="16"/>
      <c r="AF15" s="16"/>
    </row>
    <row r="16" spans="2:32" x14ac:dyDescent="0.2">
      <c r="B16" s="35"/>
      <c r="C16" s="46"/>
      <c r="D16" s="37"/>
      <c r="E16" s="38"/>
      <c r="F16" s="38"/>
      <c r="G16" s="38"/>
      <c r="H16" s="39"/>
      <c r="I16" s="41"/>
      <c r="J16" s="41"/>
      <c r="K16" s="42"/>
      <c r="L16" s="43"/>
      <c r="M16" s="44" t="str">
        <f>IF(T_QUEST[[#This Row],[Colonne11]]&lt;&gt;"",T_QUEST[[#This Row],[Colonne11]]+T_QUEST[[#This Row],[Colonne12]],"")</f>
        <v/>
      </c>
      <c r="N16" s="14"/>
      <c r="O16" s="136"/>
      <c r="P16" s="136"/>
      <c r="Q16" s="136"/>
      <c r="R16" s="137"/>
      <c r="S16" s="138"/>
      <c r="T16" s="138"/>
      <c r="U16" s="138"/>
      <c r="V16" s="138"/>
      <c r="W16" s="138"/>
      <c r="X16" s="138"/>
      <c r="Y16" s="57"/>
      <c r="Z16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6" s="49"/>
      <c r="AC16" s="16"/>
      <c r="AD16" s="16"/>
      <c r="AE16" s="16"/>
      <c r="AF16" s="16"/>
    </row>
    <row r="17" spans="2:32" x14ac:dyDescent="0.2">
      <c r="B17" s="35"/>
      <c r="C17" s="46"/>
      <c r="D17" s="50"/>
      <c r="E17" s="47"/>
      <c r="F17" s="47"/>
      <c r="G17" s="38"/>
      <c r="H17" s="48"/>
      <c r="I17" s="40"/>
      <c r="J17" s="41"/>
      <c r="K17" s="43"/>
      <c r="L17" s="43"/>
      <c r="M17" s="44" t="str">
        <f>IF(T_QUEST[[#This Row],[Colonne11]]&lt;&gt;"",T_QUEST[[#This Row],[Colonne11]]+T_QUEST[[#This Row],[Colonne12]],"")</f>
        <v/>
      </c>
      <c r="N17" s="13"/>
      <c r="O17" s="124"/>
      <c r="P17" s="124"/>
      <c r="Q17" s="124"/>
      <c r="R17" s="133"/>
      <c r="S17" s="134"/>
      <c r="T17" s="134"/>
      <c r="U17" s="134"/>
      <c r="V17" s="134"/>
      <c r="W17" s="134"/>
      <c r="X17" s="134"/>
      <c r="Y17" s="56"/>
      <c r="Z17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7" s="49"/>
      <c r="AC17" s="16"/>
      <c r="AD17" s="16"/>
      <c r="AE17" s="16"/>
      <c r="AF17" s="16"/>
    </row>
    <row r="18" spans="2:32" x14ac:dyDescent="0.2">
      <c r="B18" s="35"/>
      <c r="C18" s="46"/>
      <c r="D18" s="37"/>
      <c r="E18" s="38"/>
      <c r="F18" s="38"/>
      <c r="G18" s="38"/>
      <c r="H18" s="39"/>
      <c r="I18" s="40"/>
      <c r="J18" s="41"/>
      <c r="K18" s="42"/>
      <c r="L18" s="43"/>
      <c r="M18" s="44" t="str">
        <f>IF(T_QUEST[[#This Row],[Colonne11]]&lt;&gt;"",T_QUEST[[#This Row],[Colonne11]]+T_QUEST[[#This Row],[Colonne12]],"")</f>
        <v/>
      </c>
      <c r="N18" s="13"/>
      <c r="O18" s="124"/>
      <c r="P18" s="124"/>
      <c r="Q18" s="124"/>
      <c r="R18" s="137"/>
      <c r="S18" s="138"/>
      <c r="T18" s="138"/>
      <c r="U18" s="138"/>
      <c r="V18" s="138"/>
      <c r="W18" s="138"/>
      <c r="X18" s="138"/>
      <c r="Y18" s="57"/>
      <c r="Z18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8" s="49"/>
      <c r="AC18" s="16"/>
      <c r="AD18" s="16"/>
      <c r="AE18" s="16"/>
      <c r="AF18" s="16"/>
    </row>
    <row r="19" spans="2:32" x14ac:dyDescent="0.2">
      <c r="B19" s="35"/>
      <c r="C19" s="36"/>
      <c r="D19" s="37"/>
      <c r="E19" s="38"/>
      <c r="F19" s="38"/>
      <c r="G19" s="38"/>
      <c r="H19" s="39"/>
      <c r="I19" s="40"/>
      <c r="J19" s="41"/>
      <c r="K19" s="42"/>
      <c r="L19" s="43"/>
      <c r="M19" s="44" t="str">
        <f>IF(T_QUEST[[#This Row],[Colonne11]]&lt;&gt;"",T_QUEST[[#This Row],[Colonne11]]+T_QUEST[[#This Row],[Colonne12]],"")</f>
        <v/>
      </c>
      <c r="N19" s="15"/>
      <c r="O19" s="139"/>
      <c r="P19" s="140"/>
      <c r="Q19" s="139"/>
      <c r="R19" s="137"/>
      <c r="S19" s="138"/>
      <c r="T19" s="138"/>
      <c r="U19" s="138"/>
      <c r="V19" s="138"/>
      <c r="W19" s="138"/>
      <c r="X19" s="138"/>
      <c r="Y19" s="57"/>
      <c r="Z19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19" s="49"/>
      <c r="AC19" s="16"/>
      <c r="AD19" s="16"/>
      <c r="AE19" s="16"/>
      <c r="AF19" s="16"/>
    </row>
    <row r="20" spans="2:32" x14ac:dyDescent="0.2">
      <c r="B20" s="35"/>
      <c r="C20" s="46"/>
      <c r="D20" s="50"/>
      <c r="E20" s="47"/>
      <c r="F20" s="38"/>
      <c r="G20" s="38"/>
      <c r="H20" s="48"/>
      <c r="I20" s="40"/>
      <c r="J20" s="41"/>
      <c r="K20" s="42"/>
      <c r="L20" s="43"/>
      <c r="M20" s="44" t="str">
        <f>IF(T_QUEST[[#This Row],[Colonne11]]&lt;&gt;"",T_QUEST[[#This Row],[Colonne11]]+T_QUEST[[#This Row],[Colonne12]],"")</f>
        <v/>
      </c>
      <c r="N20" s="13"/>
      <c r="O20" s="124"/>
      <c r="P20" s="124"/>
      <c r="Q20" s="124"/>
      <c r="R20" s="137"/>
      <c r="S20" s="138"/>
      <c r="T20" s="138"/>
      <c r="U20" s="138"/>
      <c r="V20" s="138"/>
      <c r="W20" s="138"/>
      <c r="X20" s="138"/>
      <c r="Y20" s="57"/>
      <c r="Z20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0" s="49"/>
      <c r="AB20" s="19"/>
      <c r="AF20" s="16"/>
    </row>
    <row r="21" spans="2:32" x14ac:dyDescent="0.2">
      <c r="B21" s="35"/>
      <c r="C21" s="46"/>
      <c r="D21" s="37"/>
      <c r="E21" s="38"/>
      <c r="F21" s="38"/>
      <c r="G21" s="38"/>
      <c r="H21" s="39"/>
      <c r="I21" s="40"/>
      <c r="J21" s="41"/>
      <c r="K21" s="42"/>
      <c r="L21" s="43"/>
      <c r="M21" s="44" t="str">
        <f>IF(T_QUEST[[#This Row],[Colonne11]]&lt;&gt;"",T_QUEST[[#This Row],[Colonne11]]+T_QUEST[[#This Row],[Colonne12]],"")</f>
        <v/>
      </c>
      <c r="N21" s="13"/>
      <c r="O21" s="124"/>
      <c r="P21" s="125"/>
      <c r="Q21" s="124"/>
      <c r="R21" s="124"/>
      <c r="S21" s="126"/>
      <c r="T21" s="126"/>
      <c r="U21" s="126"/>
      <c r="V21" s="126"/>
      <c r="W21" s="126"/>
      <c r="X21" s="126"/>
      <c r="Y21" s="58"/>
      <c r="Z21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1" s="49"/>
      <c r="AB21" s="19"/>
      <c r="AF21" s="16"/>
    </row>
    <row r="22" spans="2:32" x14ac:dyDescent="0.2">
      <c r="B22" s="51"/>
      <c r="C22" s="36"/>
      <c r="D22" s="37"/>
      <c r="E22" s="38"/>
      <c r="F22" s="38"/>
      <c r="G22" s="38"/>
      <c r="H22" s="39"/>
      <c r="I22" s="40"/>
      <c r="J22" s="41"/>
      <c r="K22" s="42"/>
      <c r="L22" s="43"/>
      <c r="M22" s="44" t="str">
        <f>IF(T_QUEST[[#This Row],[Colonne11]]&lt;&gt;"",T_QUEST[[#This Row],[Colonne11]]+T_QUEST[[#This Row],[Colonne12]],"")</f>
        <v/>
      </c>
      <c r="N22" s="13"/>
      <c r="O22" s="124"/>
      <c r="P22" s="125"/>
      <c r="Q22" s="124"/>
      <c r="R22" s="124"/>
      <c r="S22" s="126"/>
      <c r="T22" s="126"/>
      <c r="U22" s="126"/>
      <c r="V22" s="126"/>
      <c r="W22" s="126"/>
      <c r="X22" s="126"/>
      <c r="Y22" s="58"/>
      <c r="Z22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2" s="49"/>
    </row>
    <row r="23" spans="2:32" x14ac:dyDescent="0.2">
      <c r="B23" s="35"/>
      <c r="C23" s="52"/>
      <c r="D23" s="50"/>
      <c r="E23" s="47"/>
      <c r="F23" s="47"/>
      <c r="G23" s="47"/>
      <c r="H23" s="48"/>
      <c r="I23" s="53"/>
      <c r="J23" s="46"/>
      <c r="K23" s="42"/>
      <c r="L23" s="43"/>
      <c r="M23" s="44" t="str">
        <f>IF(T_QUEST[[#This Row],[Colonne11]]&lt;&gt;"",T_QUEST[[#This Row],[Colonne11]]+T_QUEST[[#This Row],[Colonne12]],"")</f>
        <v/>
      </c>
      <c r="N23" s="13"/>
      <c r="O23" s="124"/>
      <c r="P23" s="124"/>
      <c r="Q23" s="124"/>
      <c r="R23" s="124"/>
      <c r="S23" s="126"/>
      <c r="T23" s="126"/>
      <c r="U23" s="126"/>
      <c r="V23" s="126"/>
      <c r="W23" s="126"/>
      <c r="X23" s="126"/>
      <c r="Y23" s="58"/>
      <c r="Z23" s="80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3" s="49"/>
    </row>
    <row r="24" spans="2:32" x14ac:dyDescent="0.2">
      <c r="B24" s="91"/>
      <c r="C24" s="81"/>
      <c r="D24" s="82"/>
      <c r="E24" s="83"/>
      <c r="F24" s="83"/>
      <c r="G24" s="83"/>
      <c r="H24" s="84"/>
      <c r="I24" s="85"/>
      <c r="J24" s="81"/>
      <c r="K24" s="86"/>
      <c r="L24" s="87"/>
      <c r="M24" s="88" t="str">
        <f>IF(T_QUEST[[#This Row],[Colonne11]]&lt;&gt;"",T_QUEST[[#This Row],[Colonne11]]+T_QUEST[[#This Row],[Colonne12]],"")</f>
        <v/>
      </c>
      <c r="N24" s="127"/>
      <c r="O24" s="141"/>
      <c r="P24" s="141"/>
      <c r="Q24" s="141"/>
      <c r="R24" s="90"/>
      <c r="S24" s="90"/>
      <c r="T24" s="90"/>
      <c r="U24" s="90"/>
      <c r="V24" s="90"/>
      <c r="W24" s="90"/>
      <c r="X24" s="90"/>
      <c r="Y24" s="90"/>
      <c r="Z24" s="89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4" s="92"/>
    </row>
    <row r="25" spans="2:32" x14ac:dyDescent="0.2">
      <c r="B25" s="91"/>
      <c r="C25" s="81"/>
      <c r="D25" s="82"/>
      <c r="E25" s="83"/>
      <c r="F25" s="83"/>
      <c r="G25" s="83"/>
      <c r="H25" s="84"/>
      <c r="I25" s="85"/>
      <c r="J25" s="81"/>
      <c r="K25" s="86"/>
      <c r="L25" s="87"/>
      <c r="M25" s="88" t="str">
        <f>IF(T_QUEST[[#This Row],[Colonne11]]&lt;&gt;"",T_QUEST[[#This Row],[Colonne11]]+T_QUEST[[#This Row],[Colonne12]],"")</f>
        <v/>
      </c>
      <c r="N25" s="127"/>
      <c r="O25" s="141"/>
      <c r="P25" s="141"/>
      <c r="Q25" s="141"/>
      <c r="R25" s="90"/>
      <c r="S25" s="90"/>
      <c r="T25" s="90"/>
      <c r="U25" s="90"/>
      <c r="V25" s="90"/>
      <c r="W25" s="90"/>
      <c r="X25" s="90"/>
      <c r="Y25" s="90"/>
      <c r="Z25" s="89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5" s="92"/>
    </row>
    <row r="26" spans="2:32" x14ac:dyDescent="0.2">
      <c r="B26" s="91"/>
      <c r="C26" s="81"/>
      <c r="D26" s="82"/>
      <c r="E26" s="83"/>
      <c r="F26" s="83"/>
      <c r="G26" s="83"/>
      <c r="H26" s="84"/>
      <c r="I26" s="85"/>
      <c r="J26" s="81"/>
      <c r="K26" s="86"/>
      <c r="L26" s="87"/>
      <c r="M26" s="88" t="str">
        <f>IF(T_QUEST[[#This Row],[Colonne11]]&lt;&gt;"",T_QUEST[[#This Row],[Colonne11]]+T_QUEST[[#This Row],[Colonne12]],"")</f>
        <v/>
      </c>
      <c r="N26" s="127"/>
      <c r="O26" s="141"/>
      <c r="P26" s="141"/>
      <c r="Q26" s="141"/>
      <c r="R26" s="90"/>
      <c r="S26" s="90"/>
      <c r="T26" s="90"/>
      <c r="U26" s="90"/>
      <c r="V26" s="90"/>
      <c r="W26" s="90"/>
      <c r="X26" s="90"/>
      <c r="Y26" s="90"/>
      <c r="Z26" s="89" t="str">
        <f>IF(T_QUEST[[#This Row],[Q1
Probablité de défaillance ?]]&lt;&gt;"",IFERROR(VLOOKUP(_xlfn.TEXTJOIN(";",FALSE,T_QUEST[[#This Row],[Q1
Probablité de défaillance ?]:[COLONNE BORNE]]),'Arbre de décision'!I:J,2,FALSE),""),"")</f>
        <v/>
      </c>
      <c r="AA26" s="92"/>
    </row>
    <row r="27" spans="2:32" x14ac:dyDescent="0.2"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</row>
    <row r="28" spans="2:32" x14ac:dyDescent="0.2"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</row>
    <row r="29" spans="2:32" x14ac:dyDescent="0.2"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</row>
    <row r="30" spans="2:32" x14ac:dyDescent="0.2"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</row>
    <row r="31" spans="2:32" x14ac:dyDescent="0.2"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</row>
    <row r="32" spans="2:32" x14ac:dyDescent="0.2"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</row>
    <row r="33" spans="14:26" x14ac:dyDescent="0.2"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</row>
    <row r="34" spans="14:26" x14ac:dyDescent="0.2"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</row>
    <row r="35" spans="14:26" x14ac:dyDescent="0.2"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</row>
    <row r="36" spans="14:26" x14ac:dyDescent="0.2"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</row>
    <row r="37" spans="14:26" x14ac:dyDescent="0.2"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</row>
    <row r="38" spans="14:26" x14ac:dyDescent="0.2"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</row>
    <row r="39" spans="14:26" x14ac:dyDescent="0.2"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</row>
    <row r="40" spans="14:26" x14ac:dyDescent="0.2"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</row>
    <row r="41" spans="14:26" x14ac:dyDescent="0.2"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</row>
    <row r="42" spans="14:26" x14ac:dyDescent="0.2"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</row>
    <row r="51" spans="2:2" ht="15" x14ac:dyDescent="0.25">
      <c r="B51" s="54"/>
    </row>
    <row r="52" spans="2:2" ht="15" x14ac:dyDescent="0.25">
      <c r="B52" s="54"/>
    </row>
    <row r="53" spans="2:2" ht="15" x14ac:dyDescent="0.25">
      <c r="B53" s="54"/>
    </row>
  </sheetData>
  <sheetProtection sheet="1" objects="1" scenarios="1" selectLockedCells="1" autoFilter="0"/>
  <mergeCells count="4">
    <mergeCell ref="B5:C5"/>
    <mergeCell ref="D5:H5"/>
    <mergeCell ref="K5:M5"/>
    <mergeCell ref="N5:R5"/>
  </mergeCells>
  <phoneticPr fontId="13" type="noConversion"/>
  <conditionalFormatting sqref="Z7:Z26">
    <cfRule type="containsText" dxfId="48" priority="13" operator="containsText" text="PRPo">
      <formula>NOT(ISERROR(SEARCH("PRPo",Z7)))</formula>
    </cfRule>
    <cfRule type="containsText" dxfId="47" priority="14" operator="containsText" text="CCP">
      <formula>NOT(ISERROR(SEARCH("CCP",Z7)))</formula>
    </cfRule>
    <cfRule type="containsText" dxfId="46" priority="15" operator="containsText" text="PRP">
      <formula>NOT(ISERROR(SEARCH("PRP",Z7)))</formula>
    </cfRule>
  </conditionalFormatting>
  <conditionalFormatting sqref="N7:Y26">
    <cfRule type="expression" dxfId="45" priority="8">
      <formula>N7="Non"</formula>
    </cfRule>
    <cfRule type="expression" dxfId="44" priority="9">
      <formula>N7="Oui"</formula>
    </cfRule>
  </conditionalFormatting>
  <conditionalFormatting sqref="M7:M26">
    <cfRule type="expression" dxfId="43" priority="10">
      <formula>AND(M7&lt;&gt;"",M7&gt;19)</formula>
    </cfRule>
    <cfRule type="cellIs" dxfId="42" priority="11" operator="between">
      <formula>10</formula>
      <formula>19</formula>
    </cfRule>
    <cfRule type="expression" dxfId="41" priority="12">
      <formula>AND(M7&lt;&gt;"",M7&gt;=0,M7&lt;10)</formula>
    </cfRule>
  </conditionalFormatting>
  <conditionalFormatting sqref="N6:Y6">
    <cfRule type="expression" dxfId="40" priority="1">
      <formula>COLUMN()=COL_QUEST_EN_COURS</formula>
    </cfRule>
  </conditionalFormatting>
  <dataValidations count="1">
    <dataValidation type="list" allowBlank="1" showInputMessage="1" showErrorMessage="1" sqref="N7:Y26" xr:uid="{FDA2A488-96AD-4A78-941A-77D1404AF6BA}">
      <formula1>"Oui,Non"</formula1>
    </dataValidation>
  </dataValidations>
  <pageMargins left="0.7" right="0.7" top="0.75" bottom="0.75" header="0.3" footer="0.3"/>
  <pageSetup paperSize="9" scale="5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1" r:id="rId4" name="Button 27">
              <controlPr defaultSize="0" print="0" autoFill="0" autoPict="0" macro="[0]!btnEffacerQuest_Click">
                <anchor moveWithCells="1" sizeWithCells="1">
                  <from>
                    <xdr:col>1</xdr:col>
                    <xdr:colOff>180975</xdr:colOff>
                    <xdr:row>0</xdr:row>
                    <xdr:rowOff>85725</xdr:rowOff>
                  </from>
                  <to>
                    <xdr:col>1</xdr:col>
                    <xdr:colOff>2466975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A796-1EAB-47F7-919E-7879A479D998}">
  <sheetPr codeName="Feuil4"/>
  <dimension ref="A1:O13"/>
  <sheetViews>
    <sheetView showGridLines="0" workbookViewId="0">
      <pane ySplit="1" topLeftCell="A2" activePane="bottomLeft" state="frozen"/>
      <selection pane="bottomLeft" activeCell="E3" sqref="E3"/>
    </sheetView>
  </sheetViews>
  <sheetFormatPr baseColWidth="10" defaultRowHeight="15" x14ac:dyDescent="0.25"/>
  <cols>
    <col min="1" max="1" width="33.140625" style="103" customWidth="1"/>
    <col min="2" max="2" width="11.42578125" style="103"/>
    <col min="3" max="3" width="4.7109375" style="103" customWidth="1"/>
    <col min="4" max="4" width="12.5703125" style="103" bestFit="1" customWidth="1"/>
    <col min="5" max="5" width="21.5703125" style="103" customWidth="1"/>
    <col min="6" max="6" width="14.140625" style="103" customWidth="1"/>
    <col min="7" max="7" width="4.7109375" style="103" customWidth="1"/>
    <col min="8" max="8" width="18" style="103" bestFit="1" customWidth="1"/>
    <col min="9" max="9" width="14" style="103" bestFit="1" customWidth="1"/>
    <col min="10" max="10" width="4.7109375" style="103" customWidth="1"/>
    <col min="11" max="11" width="73.42578125" style="103" customWidth="1"/>
    <col min="12" max="12" width="4.7109375" style="103" customWidth="1"/>
    <col min="13" max="13" width="17.28515625" style="116" customWidth="1"/>
    <col min="14" max="14" width="4.7109375" style="103" customWidth="1"/>
    <col min="15" max="15" width="17.28515625" style="103" bestFit="1" customWidth="1"/>
    <col min="16" max="16" width="4.7109375" style="103" customWidth="1"/>
    <col min="17" max="16384" width="11.42578125" style="103"/>
  </cols>
  <sheetData>
    <row r="1" spans="1:15" s="95" customFormat="1" ht="45" customHeight="1" x14ac:dyDescent="0.25">
      <c r="A1" s="144" t="s">
        <v>34</v>
      </c>
      <c r="B1" s="144"/>
      <c r="D1" s="96" t="s">
        <v>40</v>
      </c>
      <c r="E1" s="96" t="s">
        <v>39</v>
      </c>
      <c r="F1" s="97" t="s">
        <v>46</v>
      </c>
      <c r="H1" s="98" t="s">
        <v>45</v>
      </c>
      <c r="I1" s="99" t="s">
        <v>49</v>
      </c>
      <c r="K1" s="100" t="s">
        <v>47</v>
      </c>
      <c r="M1" s="101" t="s">
        <v>50</v>
      </c>
      <c r="O1" s="97" t="s">
        <v>70</v>
      </c>
    </row>
    <row r="2" spans="1:15" x14ac:dyDescent="0.25">
      <c r="A2" s="102" t="s">
        <v>35</v>
      </c>
      <c r="B2" s="117">
        <v>200</v>
      </c>
      <c r="D2" s="104" t="s">
        <v>3</v>
      </c>
      <c r="E2" s="118" t="s">
        <v>41</v>
      </c>
      <c r="F2" s="105">
        <f>VLOOKUP(E2,T_TYPES_SHAPE[],2,FALSE)</f>
        <v>1</v>
      </c>
      <c r="H2" s="106" t="s">
        <v>41</v>
      </c>
      <c r="I2" s="107">
        <v>1</v>
      </c>
      <c r="K2" s="108" t="s">
        <v>43</v>
      </c>
      <c r="M2" s="109" t="s">
        <v>10</v>
      </c>
      <c r="O2" s="120">
        <v>14</v>
      </c>
    </row>
    <row r="3" spans="1:15" x14ac:dyDescent="0.25">
      <c r="A3" s="102" t="s">
        <v>36</v>
      </c>
      <c r="B3" s="117">
        <v>80</v>
      </c>
      <c r="D3" s="110" t="s">
        <v>48</v>
      </c>
      <c r="E3" s="119" t="s">
        <v>44</v>
      </c>
      <c r="F3" s="111">
        <f>VLOOKUP(E3,T_TYPES_SHAPE[],2,FALSE)</f>
        <v>9</v>
      </c>
      <c r="H3" s="106" t="s">
        <v>42</v>
      </c>
      <c r="I3" s="107">
        <v>5</v>
      </c>
      <c r="K3" s="121" t="s">
        <v>82</v>
      </c>
      <c r="M3" s="112" t="s">
        <v>1</v>
      </c>
    </row>
    <row r="4" spans="1:15" x14ac:dyDescent="0.25">
      <c r="A4" s="102" t="s">
        <v>37</v>
      </c>
      <c r="B4" s="117">
        <v>80</v>
      </c>
      <c r="H4" s="113" t="s">
        <v>44</v>
      </c>
      <c r="I4" s="114">
        <v>9</v>
      </c>
      <c r="K4" s="122" t="s">
        <v>83</v>
      </c>
      <c r="M4" s="115" t="s">
        <v>2</v>
      </c>
    </row>
    <row r="5" spans="1:15" x14ac:dyDescent="0.25">
      <c r="A5" s="102" t="s">
        <v>38</v>
      </c>
      <c r="B5" s="117">
        <v>130</v>
      </c>
      <c r="K5" s="123" t="s">
        <v>84</v>
      </c>
    </row>
    <row r="6" spans="1:15" x14ac:dyDescent="0.25">
      <c r="A6" s="102" t="s">
        <v>58</v>
      </c>
      <c r="B6" s="117" t="s">
        <v>85</v>
      </c>
    </row>
    <row r="7" spans="1:15" x14ac:dyDescent="0.25">
      <c r="A7" s="102" t="str">
        <f>"Ratio Cadre / Label (=1/"&amp;B7&amp;")"</f>
        <v>Ratio Cadre / Label (=1/3)</v>
      </c>
      <c r="B7" s="117">
        <v>3</v>
      </c>
    </row>
    <row r="13" spans="1:15" x14ac:dyDescent="0.25">
      <c r="A13" s="145" t="s">
        <v>69</v>
      </c>
      <c r="B13" s="146"/>
    </row>
  </sheetData>
  <sheetProtection sheet="1" objects="1" scenarios="1"/>
  <sortState xmlns:xlrd2="http://schemas.microsoft.com/office/spreadsheetml/2017/richdata2" ref="J1:J12">
    <sortCondition ref="J1:J12"/>
  </sortState>
  <mergeCells count="2">
    <mergeCell ref="A1:B1"/>
    <mergeCell ref="A13:B13"/>
  </mergeCells>
  <conditionalFormatting sqref="A13:B13">
    <cfRule type="containsText" dxfId="10" priority="1" operator="containsText" text="Mode maintenance activé">
      <formula>NOT(ISERROR(SEARCH("Mode maintenance activé",A13)))</formula>
    </cfRule>
  </conditionalFormatting>
  <dataValidations count="1">
    <dataValidation type="list" showInputMessage="1" showErrorMessage="1" sqref="E2:E3" xr:uid="{5E78BEA6-05D8-4883-87DF-0863F8CBB267}">
      <formula1>LST_TYP_SHAPES</formula1>
    </dataValidation>
  </dataValidations>
  <hyperlinks>
    <hyperlink ref="K2" r:id="rId1" xr:uid="{0899F5F8-5D24-47F6-B66D-DFA0AE733EC6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6" r:id="rId4" name="Button 8">
              <controlPr defaultSize="0" print="0" autoFill="0" autoPict="0" macro="[0]!btnModeMaintenance">
                <anchor moveWithCells="1" sizeWithCells="1">
                  <from>
                    <xdr:col>0</xdr:col>
                    <xdr:colOff>390525</xdr:colOff>
                    <xdr:row>9</xdr:row>
                    <xdr:rowOff>9525</xdr:rowOff>
                  </from>
                  <to>
                    <xdr:col>1</xdr:col>
                    <xdr:colOff>285750</xdr:colOff>
                    <xdr:row>11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71C47D715FE364CAA98F83BD6F7727A" ma:contentTypeVersion="15" ma:contentTypeDescription="Crée un document." ma:contentTypeScope="" ma:versionID="d671464e94df42a5b7891d53ff70309f">
  <xsd:schema xmlns:xsd="http://www.w3.org/2001/XMLSchema" xmlns:xs="http://www.w3.org/2001/XMLSchema" xmlns:p="http://schemas.microsoft.com/office/2006/metadata/properties" xmlns:ns2="36d2f192-08aa-47d5-8c94-d9864c9decc6" xmlns:ns3="c91005bd-beb7-425b-8ae6-d7b840e58622" targetNamespace="http://schemas.microsoft.com/office/2006/metadata/properties" ma:root="true" ma:fieldsID="95a9420aa61f1a0fb1fcb81486c213c4" ns2:_="" ns3:_="">
    <xsd:import namespace="36d2f192-08aa-47d5-8c94-d9864c9decc6"/>
    <xsd:import namespace="c91005bd-beb7-425b-8ae6-d7b840e5862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d2f192-08aa-47d5-8c94-d9864c9decc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5ce1ad62-f2da-4339-b1ab-59c246f8be73}" ma:internalName="TaxCatchAll" ma:showField="CatchAllData" ma:web="36d2f192-08aa-47d5-8c94-d9864c9dec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005bd-beb7-425b-8ae6-d7b840e5862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640ca468-6772-4154-ad40-941a1d7544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Props1.xml><?xml version="1.0" encoding="utf-8"?>
<ds:datastoreItem xmlns:ds="http://schemas.openxmlformats.org/officeDocument/2006/customXml" ds:itemID="{62928987-27BB-4852-B004-3109CB17AC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4A6974D-FC71-42B2-9FD7-C0E256A43E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d2f192-08aa-47d5-8c94-d9864c9decc6"/>
    <ds:schemaRef ds:uri="c91005bd-beb7-425b-8ae6-d7b840e586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B37A87-50D1-4090-A93E-51795C719D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Arbre de décision</vt:lpstr>
      <vt:lpstr>Analyse risques</vt:lpstr>
      <vt:lpstr>Paramètres</vt:lpstr>
      <vt:lpstr>CELL_DEB_ZONE_TRACAGE</vt:lpstr>
      <vt:lpstr>COL_QUEST_EN_COURS</vt:lpstr>
      <vt:lpstr>LST_LABELS</vt:lpstr>
      <vt:lpstr>LST_TYP_SHAPES</vt:lpstr>
      <vt:lpstr>PLAGE_QUESTS</vt:lpstr>
      <vt:lpstr>RATIO_CADRE_LABEL</vt:lpstr>
      <vt:lpstr>STATUT_MAINTENANCE</vt:lpstr>
      <vt:lpstr>V_COLOR_QUEST</vt:lpstr>
      <vt:lpstr>V_SHAPE_LABEL</vt:lpstr>
      <vt:lpstr>V_SHAPE_QUEST</vt:lpstr>
      <vt:lpstr>V_TC_ESPACE_H</vt:lpstr>
      <vt:lpstr>V_TC_ESPACE_V</vt:lpstr>
      <vt:lpstr>V_TC_HAUTEUR</vt:lpstr>
      <vt:lpstr>V_TC_LARGEUR</vt:lpstr>
      <vt:lpstr>'Analyse risques'!Zone_d_impression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Cylfo</dc:creator>
  <cp:lastModifiedBy>Cylfo</cp:lastModifiedBy>
  <cp:lastPrinted>2023-03-07T11:37:10Z</cp:lastPrinted>
  <dcterms:created xsi:type="dcterms:W3CDTF">2023-02-15T13:47:08Z</dcterms:created>
  <dcterms:modified xsi:type="dcterms:W3CDTF">2023-03-30T09:16:38Z</dcterms:modified>
</cp:coreProperties>
</file>