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stéphane1234\"/>
    </mc:Choice>
  </mc:AlternateContent>
  <xr:revisionPtr revIDLastSave="0" documentId="13_ncr:1_{52BADAE1-05C6-457C-A1E3-BBC89CE82B7C}" xr6:coauthVersionLast="47" xr6:coauthVersionMax="47" xr10:uidLastSave="{00000000-0000-0000-0000-000000000000}"/>
  <bookViews>
    <workbookView xWindow="-120" yWindow="-120" windowWidth="29040" windowHeight="15720" xr2:uid="{DCBB9C86-1844-4406-94CF-12C3929AFF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8" i="1"/>
  <c r="A16" i="1"/>
  <c r="A18" i="1" s="1"/>
  <c r="D16" i="1"/>
  <c r="D18" i="1" l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I16" i="1"/>
  <c r="J16" i="1"/>
  <c r="H16" i="1"/>
  <c r="G16" i="1"/>
  <c r="F16" i="1"/>
  <c r="E16" i="1"/>
</calcChain>
</file>

<file path=xl/sharedStrings.xml><?xml version="1.0" encoding="utf-8"?>
<sst xmlns="http://schemas.openxmlformats.org/spreadsheetml/2006/main" count="30" uniqueCount="21">
  <si>
    <t>remplaçant</t>
  </si>
  <si>
    <t>etp réel</t>
  </si>
  <si>
    <t>Titulaires</t>
  </si>
  <si>
    <t>40% ETP</t>
  </si>
  <si>
    <t>ETP organigramme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</si>
  <si>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</si>
  <si>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</si>
  <si>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</si>
  <si>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</si>
  <si>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</si>
  <si>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</si>
  <si>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</si>
  <si>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</si>
  <si>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</si>
  <si>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</si>
  <si>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</si>
  <si>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</si>
  <si>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</si>
  <si>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c</t>
  </si>
  <si>
    <t>&lt;= en nombre</t>
  </si>
  <si>
    <t>&lt;= en ETP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</si>
</sst>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3" xfId="0" applyBorder="1"/>
    <xf numFmtId="0" fontId="0" fillId="0" borderId="5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1E8BB-8E07-4E9B-9B0E-B9F660803273}">
  <dimension ref="A1:AI20"/>
  <sheetViews>
    <sheetView tabSelected="1" workbookViewId="0">
      <selection activeCell="F18" sqref="F18"/>
    </sheetView>
  </sheetViews>
  <sheetFormatPr baseColWidth="10" defaultRowHeight="15" x14ac:dyDescent="0.25"/>
  <cols>
    <col min="1" max="1" width="14.140625" customWidth="1"/>
    <col min="2" max="2" width="14.7109375" customWidth="1"/>
    <col min="4" max="4" width="8.42578125" customWidth="1"/>
    <col min="5" max="35" width="5.7109375" customWidth="1"/>
  </cols>
  <sheetData>
    <row r="1" spans="1:35" ht="15.75" thickBot="1" x14ac:dyDescent="0.3"/>
    <row r="2" spans="1:35" ht="16.5" thickTop="1" thickBot="1" x14ac:dyDescent="0.3">
      <c r="A2" s="26" t="s">
        <v>4</v>
      </c>
      <c r="B2" s="26" t="s">
        <v>2</v>
      </c>
      <c r="C2" s="28" t="s">
        <v>0</v>
      </c>
      <c r="D2" s="26" t="s">
        <v>1</v>
      </c>
    </row>
    <row r="3" spans="1:35" ht="15.75" thickBot="1" x14ac:dyDescent="0.3">
      <c r="A3" s="27"/>
      <c r="B3" s="27"/>
      <c r="C3" s="29"/>
      <c r="D3" s="27"/>
      <c r="E3" s="7">
        <v>1</v>
      </c>
      <c r="F3" s="3">
        <v>2</v>
      </c>
      <c r="G3" s="3">
        <v>3</v>
      </c>
      <c r="H3" s="3">
        <v>4</v>
      </c>
      <c r="I3" s="3">
        <v>5</v>
      </c>
      <c r="J3" s="3">
        <v>6</v>
      </c>
      <c r="K3" s="3">
        <v>7</v>
      </c>
      <c r="L3" s="3">
        <v>8</v>
      </c>
      <c r="M3" s="3">
        <v>9</v>
      </c>
      <c r="N3" s="3">
        <v>10</v>
      </c>
      <c r="O3" s="3">
        <v>11</v>
      </c>
      <c r="P3" s="3">
        <v>12</v>
      </c>
      <c r="Q3" s="3">
        <v>13</v>
      </c>
      <c r="R3" s="3">
        <v>14</v>
      </c>
      <c r="S3" s="3">
        <v>15</v>
      </c>
      <c r="T3" s="3">
        <v>16</v>
      </c>
      <c r="U3" s="3">
        <v>17</v>
      </c>
      <c r="V3" s="3">
        <v>18</v>
      </c>
      <c r="W3" s="3">
        <v>19</v>
      </c>
      <c r="X3" s="3">
        <v>20</v>
      </c>
      <c r="Y3" s="3">
        <v>21</v>
      </c>
      <c r="Z3" s="3">
        <v>22</v>
      </c>
      <c r="AA3" s="3">
        <v>23</v>
      </c>
      <c r="AB3" s="3">
        <v>24</v>
      </c>
      <c r="AC3" s="3">
        <v>25</v>
      </c>
      <c r="AD3" s="3">
        <v>26</v>
      </c>
      <c r="AE3" s="3">
        <v>27</v>
      </c>
      <c r="AF3" s="3">
        <v>28</v>
      </c>
      <c r="AG3" s="3">
        <v>29</v>
      </c>
      <c r="AH3" s="3">
        <v>30</v>
      </c>
      <c r="AI3" s="4">
        <v>31</v>
      </c>
    </row>
    <row r="4" spans="1:35" ht="15.75" thickTop="1" x14ac:dyDescent="0.25">
      <c r="A4" s="11">
        <v>1</v>
      </c>
      <c r="B4" s="12" t="s">
        <v>5</v>
      </c>
      <c r="C4" s="12" t="s">
        <v>17</v>
      </c>
      <c r="D4" s="13">
        <v>1</v>
      </c>
      <c r="E4" s="8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6"/>
    </row>
    <row r="5" spans="1:35" x14ac:dyDescent="0.25">
      <c r="A5" s="14">
        <v>1</v>
      </c>
      <c r="B5" s="1" t="s">
        <v>6</v>
      </c>
      <c r="C5" s="1"/>
      <c r="D5" s="15">
        <v>1</v>
      </c>
      <c r="E5" s="8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6"/>
    </row>
    <row r="6" spans="1:35" x14ac:dyDescent="0.25">
      <c r="A6" s="14">
        <v>0.5</v>
      </c>
      <c r="B6" s="1" t="s">
        <v>7</v>
      </c>
      <c r="C6" s="1"/>
      <c r="D6" s="15">
        <v>0.5</v>
      </c>
      <c r="E6" s="8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6"/>
    </row>
    <row r="7" spans="1:35" x14ac:dyDescent="0.25">
      <c r="A7" s="14">
        <v>1</v>
      </c>
      <c r="B7" s="1" t="s">
        <v>8</v>
      </c>
      <c r="C7" s="1"/>
      <c r="D7" s="15">
        <v>1</v>
      </c>
      <c r="E7" s="8"/>
      <c r="F7" s="5" t="s">
        <v>18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6"/>
    </row>
    <row r="8" spans="1:35" x14ac:dyDescent="0.25">
      <c r="A8" s="14">
        <v>1</v>
      </c>
      <c r="B8" s="1" t="s">
        <v>9</v>
      </c>
      <c r="C8" s="1"/>
      <c r="D8" s="15">
        <v>1</v>
      </c>
      <c r="E8" s="8"/>
      <c r="F8" s="5" t="s">
        <v>18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6"/>
    </row>
    <row r="9" spans="1:35" x14ac:dyDescent="0.25">
      <c r="A9" s="14">
        <v>0.5</v>
      </c>
      <c r="B9" s="1" t="s">
        <v>10</v>
      </c>
      <c r="C9" s="1"/>
      <c r="D9" s="15"/>
      <c r="E9" s="8"/>
      <c r="F9" s="5" t="s">
        <v>18</v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6"/>
    </row>
    <row r="10" spans="1:35" x14ac:dyDescent="0.25">
      <c r="A10" s="14">
        <v>1</v>
      </c>
      <c r="B10" s="1" t="s">
        <v>11</v>
      </c>
      <c r="C10" s="1"/>
      <c r="D10" s="15">
        <v>1</v>
      </c>
      <c r="E10" s="8"/>
      <c r="F10" s="5" t="s">
        <v>18</v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6"/>
    </row>
    <row r="11" spans="1:35" x14ac:dyDescent="0.25">
      <c r="A11" s="14">
        <v>1</v>
      </c>
      <c r="B11" s="1" t="s">
        <v>12</v>
      </c>
      <c r="C11" s="1"/>
      <c r="D11" s="15">
        <v>1</v>
      </c>
      <c r="E11" s="8"/>
      <c r="F11" s="5" t="s">
        <v>18</v>
      </c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6"/>
    </row>
    <row r="12" spans="1:35" x14ac:dyDescent="0.25">
      <c r="A12" s="14">
        <v>1</v>
      </c>
      <c r="B12" s="1" t="s">
        <v>13</v>
      </c>
      <c r="C12" s="1"/>
      <c r="D12" s="15">
        <v>1</v>
      </c>
      <c r="E12" s="8"/>
      <c r="F12" s="5" t="s">
        <v>18</v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6"/>
    </row>
    <row r="13" spans="1:35" x14ac:dyDescent="0.25">
      <c r="A13" s="14">
        <v>1</v>
      </c>
      <c r="B13" s="1" t="s">
        <v>14</v>
      </c>
      <c r="C13" s="1"/>
      <c r="D13" s="15">
        <v>1</v>
      </c>
      <c r="E13" s="8"/>
      <c r="F13" s="5" t="s">
        <v>18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6"/>
    </row>
    <row r="14" spans="1:35" x14ac:dyDescent="0.25">
      <c r="A14" s="14">
        <v>1</v>
      </c>
      <c r="B14" s="1" t="s">
        <v>15</v>
      </c>
      <c r="C14" s="1"/>
      <c r="D14" s="15">
        <v>1</v>
      </c>
      <c r="E14" s="8"/>
      <c r="F14" s="5" t="s">
        <v>18</v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6"/>
    </row>
    <row r="15" spans="1:35" x14ac:dyDescent="0.25">
      <c r="A15" s="14">
        <v>1</v>
      </c>
      <c r="B15" s="1" t="s">
        <v>16</v>
      </c>
      <c r="C15" s="1"/>
      <c r="D15" s="15">
        <v>1</v>
      </c>
      <c r="E15" s="8"/>
      <c r="F15" s="5" t="s">
        <v>18</v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6"/>
    </row>
    <row r="16" spans="1:35" ht="21.75" thickBot="1" x14ac:dyDescent="0.3">
      <c r="A16" s="16">
        <f>SUM(A4:A15)</f>
        <v>11</v>
      </c>
      <c r="B16" s="22"/>
      <c r="C16" s="23"/>
      <c r="D16" s="17">
        <f>SUM(D4:D15)</f>
        <v>10.5</v>
      </c>
      <c r="E16" s="9">
        <f>D16-COUNTIF(E4:E15,"*C*")</f>
        <v>10.5</v>
      </c>
      <c r="F16" s="2">
        <f>D16-COUNTIF(F4:F15,"*C*")</f>
        <v>1.5</v>
      </c>
      <c r="G16" s="2">
        <f>D16-COUNTIF(G4:G15,"*C*")</f>
        <v>10.5</v>
      </c>
      <c r="H16" s="2">
        <f>D16-COUNTIF(H4:H15,"*C*")</f>
        <v>10.5</v>
      </c>
      <c r="I16" s="2">
        <f>D16-COUNTIF(I4:I15,"*C*")</f>
        <v>10.5</v>
      </c>
      <c r="J16" s="2">
        <f>D16-COUNTIF(J4:J15,"*C*")</f>
        <v>10.5</v>
      </c>
      <c r="K16" s="2">
        <f>D16-COUNTIF(K4:K15,"*C*")</f>
        <v>10.5</v>
      </c>
      <c r="L16" s="2">
        <f>D16-COUNTIF(L4:L15,"*C*")</f>
        <v>10.5</v>
      </c>
      <c r="M16" s="2">
        <f>D16-COUNTIF(M4:M15,"*C*")</f>
        <v>10.5</v>
      </c>
      <c r="N16" s="2">
        <f>D16-COUNTIF(N4:N15,"*C*")</f>
        <v>10.5</v>
      </c>
      <c r="O16" s="2">
        <f>D16-COUNTIF(O4:O15,"*C*")</f>
        <v>10.5</v>
      </c>
      <c r="P16" s="2">
        <f>D16-COUNTIF(P4:P15,"*C*")</f>
        <v>10.5</v>
      </c>
      <c r="Q16" s="2">
        <f>D16-COUNTIF(Q4:Q15,"*C*")</f>
        <v>10.5</v>
      </c>
      <c r="R16" s="2">
        <f>D16-COUNTIF(R4:R15,"*C*")</f>
        <v>10.5</v>
      </c>
      <c r="S16" s="2">
        <f>D16-COUNTIF(S4:S15,"*C*")</f>
        <v>10.5</v>
      </c>
      <c r="T16" s="2">
        <f>D16-COUNTIF(T4:T15,"*C*")</f>
        <v>10.5</v>
      </c>
      <c r="U16" s="2">
        <f>D16-COUNTIF(U4:U15,"*C*")</f>
        <v>10.5</v>
      </c>
      <c r="V16" s="2">
        <f>D16-COUNTIF(V4:V15,"*C*")</f>
        <v>10.5</v>
      </c>
      <c r="W16" s="2">
        <f>D16-COUNTIF(W4:W15,"*C*")</f>
        <v>10.5</v>
      </c>
      <c r="X16" s="2">
        <f>D16-COUNTIF(X4:X15,"*C*")</f>
        <v>10.5</v>
      </c>
      <c r="Y16" s="2">
        <f>D16-COUNTIF(Y4:Y15,"*C*")</f>
        <v>10.5</v>
      </c>
      <c r="Z16" s="2">
        <f>D16-COUNTIF(Z4:Z15,"*C*")</f>
        <v>10.5</v>
      </c>
      <c r="AA16" s="2">
        <f>D16-COUNTIF(AA4:AA15,"*C*")</f>
        <v>10.5</v>
      </c>
      <c r="AB16" s="2">
        <f>D16-COUNTIF(AB4:AB15,"*C*")</f>
        <v>10.5</v>
      </c>
      <c r="AC16" s="2">
        <f>D16-COUNTIF(AC4:AC15,"*C*")</f>
        <v>10.5</v>
      </c>
      <c r="AD16" s="2">
        <f>D16-COUNTIF(AD4:AD15,"*C*")</f>
        <v>10.5</v>
      </c>
      <c r="AE16" s="2">
        <f>D16-COUNTIF(AE4:AE15,"*C*")</f>
        <v>10.5</v>
      </c>
      <c r="AF16" s="2">
        <f>D16-COUNTIF(AF4:AF15,"*C*")</f>
        <v>10.5</v>
      </c>
      <c r="AG16" s="2">
        <f>D16-COUNTIF(AG4:AG15,"*C*")</f>
        <v>10.5</v>
      </c>
      <c r="AH16" s="2">
        <f>D16-COUNTIF(AH4:AH15,"*C*")</f>
        <v>10.5</v>
      </c>
      <c r="AI16" s="2">
        <f>D16-COUNTIF(AI4:AI15,"*C*")</f>
        <v>10.5</v>
      </c>
    </row>
    <row r="17" spans="1:8" x14ac:dyDescent="0.25">
      <c r="A17" s="18" t="s">
        <v>3</v>
      </c>
      <c r="B17" s="10"/>
      <c r="C17" s="10"/>
      <c r="D17" s="20" t="s">
        <v>3</v>
      </c>
    </row>
    <row r="18" spans="1:8" ht="15.75" thickBot="1" x14ac:dyDescent="0.3">
      <c r="A18" s="19">
        <f>SUM(A16*40%)</f>
        <v>4.4000000000000004</v>
      </c>
      <c r="B18" s="24"/>
      <c r="C18" s="25"/>
      <c r="D18" s="21">
        <f>SUM(D16*40%)</f>
        <v>4.2</v>
      </c>
      <c r="F18">
        <f>COUNTIFS(F4:F15,"",D4:D15,"&lt;&gt;")</f>
        <v>3</v>
      </c>
      <c r="H18" t="s">
        <v>19</v>
      </c>
    </row>
    <row r="19" spans="1:8" ht="15.75" thickTop="1" x14ac:dyDescent="0.25"/>
    <row r="20" spans="1:8" x14ac:dyDescent="0.25">
      <c r="F20">
        <f>SUMIFS(D4:D15,F4:F15,"",D4:D15,"&lt;&gt;")</f>
        <v>2.5</v>
      </c>
      <c r="H20" t="s">
        <v>20</v>
      </c>
    </row>
  </sheetData>
  <mergeCells count="4">
    <mergeCell ref="A2:A3"/>
    <mergeCell ref="B2:B3"/>
    <mergeCell ref="C2:C3"/>
    <mergeCell ref="D2:D3"/>
  </mergeCells>
  <conditionalFormatting sqref="E16:AI16">
    <cfRule type="cellIs" dxfId="3" priority="8" operator="greaterThan">
      <formula>$D$18</formula>
    </cfRule>
    <cfRule type="cellIs" dxfId="2" priority="9" operator="lessThan">
      <formula>$D$18</formula>
    </cfRule>
  </conditionalFormatting>
  <conditionalFormatting sqref="C4:C15">
    <cfRule type="notContainsBlanks" dxfId="1" priority="4">
      <formula>LEN(TRIM(C4))&gt;0</formula>
    </cfRule>
  </conditionalFormatting>
  <conditionalFormatting sqref="E9:AI9">
    <cfRule type="expression" dxfId="0" priority="1">
      <formula>$D$9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BALKO Stéphane</dc:creator>
  <cp:lastModifiedBy>Cylfo</cp:lastModifiedBy>
  <cp:lastPrinted>2023-03-13T15:39:46Z</cp:lastPrinted>
  <dcterms:created xsi:type="dcterms:W3CDTF">2023-03-13T11:05:11Z</dcterms:created>
  <dcterms:modified xsi:type="dcterms:W3CDTF">2023-03-20T12:53:57Z</dcterms:modified>
</cp:coreProperties>
</file>