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tables/table12.xml" ContentType="application/vnd.openxmlformats-officedocument.spreadsheetml.table+xml"/>
  <Override PartName="/xl/tables/table13.xml" ContentType="application/vnd.openxmlformats-officedocument.spreadsheetml.table+xml"/>
  <Override PartName="/xl/tables/table14.xml" ContentType="application/vnd.openxmlformats-officedocument.spreadsheetml.table+xml"/>
  <Override PartName="/xl/tables/table15.xml" ContentType="application/vnd.openxmlformats-officedocument.spreadsheetml.table+xml"/>
  <Override PartName="/xl/tables/table16.xml" ContentType="application/vnd.openxmlformats-officedocument.spreadsheetml.table+xml"/>
  <Override PartName="/xl/tables/table17.xml" ContentType="application/vnd.openxmlformats-officedocument.spreadsheetml.table+xml"/>
  <Override PartName="/xl/tables/table18.xml" ContentType="application/vnd.openxmlformats-officedocument.spreadsheetml.table+xml"/>
  <Override PartName="/xl/tables/table19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Cylfo\EP\Baltinck\"/>
    </mc:Choice>
  </mc:AlternateContent>
  <xr:revisionPtr revIDLastSave="0" documentId="13_ncr:1_{58E4BFC6-9CF4-49BE-A19C-53EF0822A250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Feuil2" sheetId="2" r:id="rId1"/>
  </sheets>
  <definedNames>
    <definedName name="decaler">OFFSET(#REF!,0,0,COUNTA(#REF!:#REF!),16)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U32" i="2" l="1"/>
  <c r="R32" i="2"/>
  <c r="O32" i="2"/>
  <c r="L32" i="2"/>
  <c r="I32" i="2"/>
  <c r="F32" i="2"/>
  <c r="U19" i="2" l="1"/>
  <c r="F19" i="2"/>
  <c r="X19" i="2" l="1"/>
  <c r="R19" i="2"/>
  <c r="O19" i="2"/>
  <c r="L19" i="2"/>
  <c r="I19" i="2"/>
  <c r="L10" i="2"/>
  <c r="I10" i="2"/>
  <c r="F10" i="2"/>
</calcChain>
</file>

<file path=xl/sharedStrings.xml><?xml version="1.0" encoding="utf-8"?>
<sst xmlns="http://schemas.openxmlformats.org/spreadsheetml/2006/main" count="159" uniqueCount="117">
  <si>
    <t>ID</t>
  </si>
  <si>
    <t>Catégorie</t>
  </si>
  <si>
    <t>1.1</t>
  </si>
  <si>
    <t>Sortie</t>
  </si>
  <si>
    <t>Budgeter</t>
  </si>
  <si>
    <t>Rentrée</t>
  </si>
  <si>
    <t>Virement</t>
  </si>
  <si>
    <t>Sous-Catégorie</t>
  </si>
  <si>
    <t>Salaire</t>
  </si>
  <si>
    <t>2.1</t>
  </si>
  <si>
    <t>3.1</t>
  </si>
  <si>
    <t>C.A.F.</t>
  </si>
  <si>
    <t>Loyer(s)</t>
  </si>
  <si>
    <t>Allocation(s)</t>
  </si>
  <si>
    <t>Solde Précédente</t>
  </si>
  <si>
    <t>Enérgie</t>
  </si>
  <si>
    <t>Electricité</t>
  </si>
  <si>
    <t>MGEN</t>
  </si>
  <si>
    <t>Crédit</t>
  </si>
  <si>
    <t>4.1</t>
  </si>
  <si>
    <t>Impot Revenu</t>
  </si>
  <si>
    <t>5.1</t>
  </si>
  <si>
    <t>Box internet</t>
  </si>
  <si>
    <t>6.1</t>
  </si>
  <si>
    <t>Habitation Prin</t>
  </si>
  <si>
    <t>7.1</t>
  </si>
  <si>
    <t>Mutuelle</t>
  </si>
  <si>
    <t>1.2</t>
  </si>
  <si>
    <t>Eau</t>
  </si>
  <si>
    <t>3.2</t>
  </si>
  <si>
    <t>Carte Bleu</t>
  </si>
  <si>
    <t>4.2</t>
  </si>
  <si>
    <t>Impot Foncier</t>
  </si>
  <si>
    <t>5.2</t>
  </si>
  <si>
    <t>Portable 1</t>
  </si>
  <si>
    <t>6.2</t>
  </si>
  <si>
    <t>Habitation Sec</t>
  </si>
  <si>
    <t>7.2</t>
  </si>
  <si>
    <t>Banque</t>
  </si>
  <si>
    <t>1.3</t>
  </si>
  <si>
    <t>Bois</t>
  </si>
  <si>
    <t>4.3</t>
  </si>
  <si>
    <t>Redevance TV</t>
  </si>
  <si>
    <t>5.3</t>
  </si>
  <si>
    <t>Portable 2</t>
  </si>
  <si>
    <t>6.3</t>
  </si>
  <si>
    <t>Voiture</t>
  </si>
  <si>
    <t>7.3</t>
  </si>
  <si>
    <t>Impots</t>
  </si>
  <si>
    <t>7.4</t>
  </si>
  <si>
    <t>Abonnement(s)</t>
  </si>
  <si>
    <t>Assurances</t>
  </si>
  <si>
    <t>Enfants</t>
  </si>
  <si>
    <t>Alimentations</t>
  </si>
  <si>
    <t>Grande Surface</t>
  </si>
  <si>
    <t>Magasin Bricolage</t>
  </si>
  <si>
    <t>Argent de poche</t>
  </si>
  <si>
    <t>Cinéma</t>
  </si>
  <si>
    <t>Docteur</t>
  </si>
  <si>
    <t>Essence</t>
  </si>
  <si>
    <t>Travaux/Entretien</t>
  </si>
  <si>
    <t>Autre dépense alimentaire</t>
  </si>
  <si>
    <t>Entretient Maison</t>
  </si>
  <si>
    <t>Epargne compte</t>
  </si>
  <si>
    <t>Réstaurant</t>
  </si>
  <si>
    <t>Pharmacie</t>
  </si>
  <si>
    <t>Entretient Voiture</t>
  </si>
  <si>
    <t>Epargne</t>
  </si>
  <si>
    <t>Autre dépense travaux</t>
  </si>
  <si>
    <t>Autre dépense de loisir</t>
  </si>
  <si>
    <t>Examen</t>
  </si>
  <si>
    <t>Loisir</t>
  </si>
  <si>
    <t>Santé</t>
  </si>
  <si>
    <t>Type</t>
  </si>
  <si>
    <t>8.1</t>
  </si>
  <si>
    <t>8.2</t>
  </si>
  <si>
    <t>9.1</t>
  </si>
  <si>
    <t>9.2</t>
  </si>
  <si>
    <t>10.1</t>
  </si>
  <si>
    <t>10.2</t>
  </si>
  <si>
    <t>11.1</t>
  </si>
  <si>
    <t>11.2</t>
  </si>
  <si>
    <t>11.3</t>
  </si>
  <si>
    <t>12.1</t>
  </si>
  <si>
    <t>12.2</t>
  </si>
  <si>
    <t>9.3</t>
  </si>
  <si>
    <t>12.3</t>
  </si>
  <si>
    <t>13.1</t>
  </si>
  <si>
    <t>13.2</t>
  </si>
  <si>
    <t>Catégorie Sortie</t>
  </si>
  <si>
    <t>Catégorie Entrée</t>
  </si>
  <si>
    <t>Scolarité R</t>
  </si>
  <si>
    <t>Scolarité Ch</t>
  </si>
  <si>
    <t>Cantine R</t>
  </si>
  <si>
    <t>Cantine Ch</t>
  </si>
  <si>
    <t>Acafre</t>
  </si>
  <si>
    <t>Ville de Lodfd</t>
  </si>
  <si>
    <t>Ville de gdfg</t>
  </si>
  <si>
    <t>Entrée</t>
  </si>
  <si>
    <t>Dépense</t>
  </si>
  <si>
    <t>Sous-catégorie</t>
  </si>
  <si>
    <t>Entrée1</t>
  </si>
  <si>
    <t>Entrée2</t>
  </si>
  <si>
    <t>Entrée3</t>
  </si>
  <si>
    <t>Dépense1</t>
  </si>
  <si>
    <t>Dépense2</t>
  </si>
  <si>
    <t>Dépense3</t>
  </si>
  <si>
    <t>Dépense4</t>
  </si>
  <si>
    <t>Dépense5</t>
  </si>
  <si>
    <t>Dépense6</t>
  </si>
  <si>
    <t>Dépense7</t>
  </si>
  <si>
    <t>Dépense8</t>
  </si>
  <si>
    <t>Dépense9</t>
  </si>
  <si>
    <t>Dépense10</t>
  </si>
  <si>
    <t>Dépense11</t>
  </si>
  <si>
    <t>Dépense12</t>
  </si>
  <si>
    <t>Dépense13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</si>
</sst>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8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  <xf numFmtId="0" fontId="0" fillId="2" borderId="0" xfId="0" applyFill="1" applyAlignment="1">
      <alignment horizontal="center"/>
    </xf>
    <xf numFmtId="0" fontId="0" fillId="2" borderId="0" xfId="0" applyFill="1"/>
    <xf numFmtId="0" fontId="0" fillId="3" borderId="0" xfId="0" applyFill="1" applyAlignment="1">
      <alignment horizontal="center"/>
    </xf>
    <xf numFmtId="0" fontId="0" fillId="3" borderId="0" xfId="0" applyFill="1"/>
    <xf numFmtId="0" fontId="0" fillId="4" borderId="0" xfId="0" applyFill="1" applyAlignment="1">
      <alignment horizontal="center"/>
    </xf>
    <xf numFmtId="0" fontId="0" fillId="5" borderId="0" xfId="0" applyFill="1" applyAlignment="1">
      <alignment horizontal="center" vertical="center"/>
    </xf>
    <xf numFmtId="0" fontId="0" fillId="6" borderId="0" xfId="0" applyFill="1"/>
    <xf numFmtId="0" fontId="0" fillId="4" borderId="0" xfId="0" applyFill="1" applyAlignment="1">
      <alignment horizontal="center"/>
    </xf>
    <xf numFmtId="0" fontId="1" fillId="5" borderId="0" xfId="0" applyFont="1" applyFill="1" applyAlignment="1">
      <alignment horizontal="center" vertical="center"/>
    </xf>
    <xf numFmtId="0" fontId="0" fillId="5" borderId="0" xfId="0" applyFill="1" applyAlignment="1">
      <alignment horizontal="center" vertical="center"/>
    </xf>
    <xf numFmtId="0" fontId="1" fillId="6" borderId="0" xfId="0" applyFont="1" applyFill="1" applyAlignment="1">
      <alignment horizontal="center" vertical="center"/>
    </xf>
  </cellXfs>
  <cellStyles count="1">
    <cellStyle name="Normal" xfId="0" builtinId="0"/>
  </cellStyles>
  <dxfs count="19"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0000000}" name="Entrée" displayName="Entrée" ref="B11:D15" totalsRowShown="0">
  <autoFilter ref="B11:D15" xr:uid="{00000000-0009-0000-0100-000002000000}"/>
  <tableColumns count="3">
    <tableColumn id="1" xr3:uid="{00000000-0010-0000-0000-000001000000}" name="ID" dataDxfId="18"/>
    <tableColumn id="2" xr3:uid="{00000000-0010-0000-0000-000002000000}" name="Catégorie"/>
    <tableColumn id="3" xr3:uid="{5118B3B4-B8C3-4D48-8DD0-55D566965039}" name="Sous-catégorie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1000000}" name="Dépense" displayName="Dépense" ref="B20:D33" totalsRowShown="0" headerRowDxfId="17">
  <autoFilter ref="B20:D33" xr:uid="{00000000-0009-0000-0100-000003000000}"/>
  <tableColumns count="3">
    <tableColumn id="1" xr3:uid="{00000000-0010-0000-0100-000001000000}" name="ID" dataDxfId="16"/>
    <tableColumn id="2" xr3:uid="{00000000-0010-0000-0100-000002000000}" name="Catégorie"/>
    <tableColumn id="3" xr3:uid="{CEB86F16-CB0C-4AEC-A95C-04B8E72A4824}" name="Sous-catégorie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0000000-000C-0000-FFFF-FFFF02000000}" name="Dépense1" displayName="Dépense1" ref="F20:G23" totalsRowShown="0">
  <autoFilter ref="F20:G23" xr:uid="{00000000-0009-0000-0100-000004000000}"/>
  <tableColumns count="2">
    <tableColumn id="1" xr3:uid="{00000000-0010-0000-0200-000001000000}" name="ID" dataDxfId="15"/>
    <tableColumn id="2" xr3:uid="{00000000-0010-0000-0200-000002000000}" name="Sous-Catégorie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00000000-000C-0000-FFFF-FFFF03000000}" name="Dépense2" displayName="Dépense2" ref="I20:J21" totalsRowShown="0" headerRowDxfId="14">
  <autoFilter ref="I20:J21" xr:uid="{00000000-0009-0000-0100-000005000000}"/>
  <tableColumns count="2">
    <tableColumn id="1" xr3:uid="{00000000-0010-0000-0300-000001000000}" name="ID" dataDxfId="13"/>
    <tableColumn id="2" xr3:uid="{00000000-0010-0000-0300-000002000000}" name="Sous-Catégorie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00000000-000C-0000-FFFF-FFFF04000000}" name="Dépense3" displayName="Dépense3" ref="L20:M22" totalsRowShown="0" headerRowDxfId="12">
  <autoFilter ref="L20:M22" xr:uid="{00000000-0009-0000-0100-000006000000}"/>
  <tableColumns count="2">
    <tableColumn id="1" xr3:uid="{00000000-0010-0000-0400-000001000000}" name="ID" dataDxfId="11"/>
    <tableColumn id="2" xr3:uid="{00000000-0010-0000-0400-000002000000}" name="Sous-Catégorie"/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00000000-000C-0000-FFFF-FFFF05000000}" name="Dépense4" displayName="Dépense4" ref="O20:P23" totalsRowShown="0" headerRowDxfId="10">
  <autoFilter ref="O20:P23" xr:uid="{00000000-0009-0000-0100-000007000000}"/>
  <tableColumns count="2">
    <tableColumn id="1" xr3:uid="{00000000-0010-0000-0500-000001000000}" name="ID" dataDxfId="9"/>
    <tableColumn id="2" xr3:uid="{00000000-0010-0000-0500-000002000000}" name="Sous-Catégorie"/>
  </tableColumns>
  <tableStyleInfo name="TableStyleMedium2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00000000-000C-0000-FFFF-FFFF06000000}" name="Dépense5" displayName="Dépense5" ref="R20:S23" totalsRowShown="0" headerRowDxfId="8">
  <autoFilter ref="R20:S23" xr:uid="{00000000-0009-0000-0100-000008000000}"/>
  <tableColumns count="2">
    <tableColumn id="1" xr3:uid="{00000000-0010-0000-0600-000001000000}" name="ID"/>
    <tableColumn id="2" xr3:uid="{00000000-0010-0000-0600-000002000000}" name="Sous-Catégorie"/>
  </tableColumns>
  <tableStyleInfo name="TableStyleMedium2"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00000000-000C-0000-FFFF-FFFF07000000}" name="Dépense6" displayName="Dépense6" ref="U20:V23" totalsRowShown="0" headerRowDxfId="7">
  <autoFilter ref="U20:V23" xr:uid="{00000000-0009-0000-0100-000009000000}"/>
  <tableColumns count="2">
    <tableColumn id="1" xr3:uid="{00000000-0010-0000-0700-000001000000}" name="ID" dataDxfId="6"/>
    <tableColumn id="2" xr3:uid="{00000000-0010-0000-0700-000002000000}" name="Sous-Catégorie"/>
  </tableColumns>
  <tableStyleInfo name="TableStyleMedium2" showFirstColumn="0" showLastColumn="0" showRowStripes="1" showColumnStripes="0"/>
</table>
</file>

<file path=xl/tables/table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" xr:uid="{00000000-000C-0000-FFFF-FFFF08000000}" name="Dépense7" displayName="Dépense7" ref="X20:Y24" totalsRowShown="0" headerRowDxfId="5">
  <autoFilter ref="X20:Y24" xr:uid="{00000000-0009-0000-0100-00000A000000}"/>
  <tableColumns count="2">
    <tableColumn id="1" xr3:uid="{00000000-0010-0000-0800-000001000000}" name="ID" dataDxfId="4"/>
    <tableColumn id="2" xr3:uid="{00000000-0010-0000-0800-000002000000}" name="Sous-Catégorie"/>
  </tableColumns>
  <tableStyleInfo name="TableStyleMedium2" showFirstColumn="0" showLastColumn="0" showRowStripes="1" showColumnStripes="0"/>
</table>
</file>

<file path=xl/tables/table1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1" xr:uid="{00000000-000C-0000-FFFF-FFFF09000000}" name="Dépense8" displayName="Dépense8" ref="F33:G35" totalsRowShown="0">
  <autoFilter ref="F33:G35" xr:uid="{00000000-0009-0000-0100-00000B000000}"/>
  <tableColumns count="2">
    <tableColumn id="1" xr3:uid="{00000000-0010-0000-0900-000001000000}" name="ID"/>
    <tableColumn id="2" xr3:uid="{00000000-0010-0000-0900-000002000000}" name="Sous-Catégorie"/>
  </tableColumns>
  <tableStyleInfo name="TableStyleMedium2" showFirstColumn="0" showLastColumn="0" showRowStripes="1" showColumnStripes="0"/>
</table>
</file>

<file path=xl/tables/table1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2" xr:uid="{00000000-000C-0000-FFFF-FFFF0A000000}" name="Dépense9" displayName="Dépense9" ref="I33:J36" totalsRowShown="0">
  <autoFilter ref="I33:J36" xr:uid="{00000000-0009-0000-0100-00000C000000}"/>
  <tableColumns count="2">
    <tableColumn id="1" xr3:uid="{00000000-0010-0000-0A00-000001000000}" name="ID"/>
    <tableColumn id="2" xr3:uid="{00000000-0010-0000-0A00-000002000000}" name="Sous-Catégorie"/>
  </tableColumns>
  <tableStyleInfo name="TableStyleMedium2" showFirstColumn="0" showLastColumn="0" showRowStripes="1" showColumnStripes="0"/>
</table>
</file>

<file path=xl/tables/table1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3" xr:uid="{00000000-000C-0000-FFFF-FFFF0B000000}" name="Dépense10" displayName="Dépense10" ref="L33:M35" totalsRowShown="0">
  <autoFilter ref="L33:M35" xr:uid="{00000000-0009-0000-0100-00000D000000}"/>
  <tableColumns count="2">
    <tableColumn id="1" xr3:uid="{00000000-0010-0000-0B00-000001000000}" name="ID"/>
    <tableColumn id="2" xr3:uid="{00000000-0010-0000-0B00-000002000000}" name="Sous-Catégorie"/>
  </tableColumns>
  <tableStyleInfo name="TableStyleMedium2" showFirstColumn="0" showLastColumn="0" showRowStripes="1" showColumnStripes="0"/>
</table>
</file>

<file path=xl/tables/table1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4" xr:uid="{00000000-000C-0000-FFFF-FFFF0C000000}" name="Dépense11" displayName="Dépense11" ref="O33:P36" totalsRowShown="0">
  <autoFilter ref="O33:P36" xr:uid="{00000000-0009-0000-0100-00000E000000}"/>
  <tableColumns count="2">
    <tableColumn id="1" xr3:uid="{00000000-0010-0000-0C00-000001000000}" name="ID"/>
    <tableColumn id="2" xr3:uid="{00000000-0010-0000-0C00-000002000000}" name="Sous-Catégorie"/>
  </tableColumns>
  <tableStyleInfo name="TableStyleMedium2" showFirstColumn="0" showLastColumn="0" showRowStripes="1" showColumnStripes="0"/>
</table>
</file>

<file path=xl/tables/table1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5" xr:uid="{00000000-000C-0000-FFFF-FFFF0D000000}" name="Dépense12" displayName="Dépense12" ref="R33:S36" totalsRowShown="0">
  <autoFilter ref="R33:S36" xr:uid="{00000000-0009-0000-0100-00000F000000}"/>
  <tableColumns count="2">
    <tableColumn id="1" xr3:uid="{00000000-0010-0000-0D00-000001000000}" name="ID"/>
    <tableColumn id="2" xr3:uid="{00000000-0010-0000-0D00-000002000000}" name="Sous-Catégorie"/>
  </tableColumns>
  <tableStyleInfo name="TableStyleMedium2" showFirstColumn="0" showLastColumn="0" showRowStripes="1" showColumnStripes="0"/>
</table>
</file>

<file path=xl/tables/table1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6" xr:uid="{00000000-000C-0000-FFFF-FFFF0E000000}" name="Dépense13" displayName="Dépense13" ref="U33:V35" totalsRowShown="0">
  <autoFilter ref="U33:V35" xr:uid="{00000000-0009-0000-0100-000010000000}"/>
  <tableColumns count="2">
    <tableColumn id="1" xr3:uid="{00000000-0010-0000-0E00-000001000000}" name="ID"/>
    <tableColumn id="2" xr3:uid="{00000000-0010-0000-0E00-000002000000}" name="Sous-Catégorie"/>
  </tableColumns>
  <tableStyleInfo name="TableStyleMedium2" showFirstColumn="0" showLastColumn="0" showRowStripes="1" showColumnStripes="0"/>
</table>
</file>

<file path=xl/tables/table1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2" xr:uid="{00000000-000C-0000-FFFF-FFFF14000000}" name="Entrée1" displayName="Entrée1" ref="F11:G13" totalsRowShown="0">
  <autoFilter ref="F11:G13" xr:uid="{00000000-0009-0000-0100-000016000000}"/>
  <tableColumns count="2">
    <tableColumn id="1" xr3:uid="{00000000-0010-0000-1400-000001000000}" name="ID" dataDxfId="3"/>
    <tableColumn id="2" xr3:uid="{00000000-0010-0000-1400-000002000000}" name="Sous-Catégorie"/>
  </tableColumns>
  <tableStyleInfo name="TableStyleMedium2" showFirstColumn="0" showLastColumn="0" showRowStripes="1" showColumnStripes="0"/>
</table>
</file>

<file path=xl/tables/table1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3" xr:uid="{00000000-000C-0000-FFFF-FFFF15000000}" name="Entrée2" displayName="Entrée2" ref="I11:J12" totalsRowShown="0">
  <autoFilter ref="I11:J12" xr:uid="{00000000-0009-0000-0100-000017000000}"/>
  <tableColumns count="2">
    <tableColumn id="1" xr3:uid="{00000000-0010-0000-1500-000001000000}" name="ID" dataDxfId="2"/>
    <tableColumn id="2" xr3:uid="{00000000-0010-0000-1500-000002000000}" name="Sous-Catégorie"/>
  </tableColumns>
  <tableStyleInfo name="TableStyleMedium2" showFirstColumn="0" showLastColumn="0" showRowStripes="1" showColumnStripes="0"/>
</table>
</file>

<file path=xl/tables/table1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4" xr:uid="{00000000-000C-0000-FFFF-FFFF16000000}" name="Entrée3" displayName="Entrée3" ref="L11:M12" totalsRowShown="0">
  <autoFilter ref="L11:M12" xr:uid="{00000000-0009-0000-0100-000018000000}"/>
  <tableColumns count="2">
    <tableColumn id="1" xr3:uid="{00000000-0010-0000-1600-000001000000}" name="ID" dataDxfId="1"/>
    <tableColumn id="2" xr3:uid="{00000000-0010-0000-1600-000002000000}" name="Sous-Catégorie"/>
  </tableColumns>
  <tableStyleInfo name="TableStyleMedium2" showFirstColumn="0" showLastColumn="0" showRowStripes="1" showColumnStripes="0"/>
</table>
</file>

<file path=xl/tables/table1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7" xr:uid="{B44C3BA5-DEF7-4C36-A066-6A9A7D2B1D86}" name="Type" displayName="Type" ref="B3:D7" totalsRowShown="0">
  <autoFilter ref="B3:D7" xr:uid="{B44C3BA5-DEF7-4C36-A066-6A9A7D2B1D86}"/>
  <tableColumns count="3">
    <tableColumn id="1" xr3:uid="{EE84136E-CCF7-4CA9-8794-2A03AE6515E8}" name="ID" dataDxfId="0"/>
    <tableColumn id="2" xr3:uid="{DA94A75B-F417-4DA1-8D2C-ABF4BAB1BA38}" name="Type"/>
    <tableColumn id="3" xr3:uid="{5909764F-FE70-419B-8044-56FF3F618917}" name="Catégorie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table" Target="../tables/table8.xml"/><Relationship Id="rId13" Type="http://schemas.openxmlformats.org/officeDocument/2006/relationships/table" Target="../tables/table13.xml"/><Relationship Id="rId18" Type="http://schemas.openxmlformats.org/officeDocument/2006/relationships/table" Target="../tables/table18.xml"/><Relationship Id="rId3" Type="http://schemas.openxmlformats.org/officeDocument/2006/relationships/table" Target="../tables/table3.xml"/><Relationship Id="rId7" Type="http://schemas.openxmlformats.org/officeDocument/2006/relationships/table" Target="../tables/table7.xml"/><Relationship Id="rId12" Type="http://schemas.openxmlformats.org/officeDocument/2006/relationships/table" Target="../tables/table12.xml"/><Relationship Id="rId17" Type="http://schemas.openxmlformats.org/officeDocument/2006/relationships/table" Target="../tables/table17.xml"/><Relationship Id="rId2" Type="http://schemas.openxmlformats.org/officeDocument/2006/relationships/table" Target="../tables/table2.xml"/><Relationship Id="rId16" Type="http://schemas.openxmlformats.org/officeDocument/2006/relationships/table" Target="../tables/table16.xml"/><Relationship Id="rId1" Type="http://schemas.openxmlformats.org/officeDocument/2006/relationships/table" Target="../tables/table1.xml"/><Relationship Id="rId6" Type="http://schemas.openxmlformats.org/officeDocument/2006/relationships/table" Target="../tables/table6.xml"/><Relationship Id="rId11" Type="http://schemas.openxmlformats.org/officeDocument/2006/relationships/table" Target="../tables/table11.xml"/><Relationship Id="rId5" Type="http://schemas.openxmlformats.org/officeDocument/2006/relationships/table" Target="../tables/table5.xml"/><Relationship Id="rId15" Type="http://schemas.openxmlformats.org/officeDocument/2006/relationships/table" Target="../tables/table15.xml"/><Relationship Id="rId10" Type="http://schemas.openxmlformats.org/officeDocument/2006/relationships/table" Target="../tables/table10.xml"/><Relationship Id="rId19" Type="http://schemas.openxmlformats.org/officeDocument/2006/relationships/table" Target="../tables/table19.xml"/><Relationship Id="rId4" Type="http://schemas.openxmlformats.org/officeDocument/2006/relationships/table" Target="../tables/table4.xml"/><Relationship Id="rId9" Type="http://schemas.openxmlformats.org/officeDocument/2006/relationships/table" Target="../tables/table9.xml"/><Relationship Id="rId14" Type="http://schemas.openxmlformats.org/officeDocument/2006/relationships/table" Target="../tables/table1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2"/>
  <dimension ref="A1:Y36"/>
  <sheetViews>
    <sheetView tabSelected="1" workbookViewId="0"/>
  </sheetViews>
  <sheetFormatPr baseColWidth="10" defaultRowHeight="15" x14ac:dyDescent="0.25"/>
  <cols>
    <col min="3" max="3" width="20.42578125" bestFit="1" customWidth="1"/>
    <col min="4" max="4" width="20.42578125" customWidth="1"/>
    <col min="5" max="5" width="3.85546875" customWidth="1"/>
    <col min="7" max="7" width="25.140625" bestFit="1" customWidth="1"/>
    <col min="8" max="8" width="3.85546875" customWidth="1"/>
    <col min="10" max="10" width="22.5703125" bestFit="1" customWidth="1"/>
    <col min="11" max="11" width="3.85546875" customWidth="1"/>
    <col min="12" max="12" width="13.85546875" customWidth="1"/>
    <col min="13" max="13" width="19" bestFit="1" customWidth="1"/>
    <col min="14" max="14" width="3.85546875" customWidth="1"/>
    <col min="16" max="16" width="23.7109375" bestFit="1" customWidth="1"/>
    <col min="17" max="17" width="3.85546875" customWidth="1"/>
    <col min="19" max="19" width="19" bestFit="1" customWidth="1"/>
    <col min="20" max="20" width="3.85546875" customWidth="1"/>
    <col min="22" max="22" width="19.42578125" bestFit="1" customWidth="1"/>
    <col min="23" max="23" width="3.85546875" customWidth="1"/>
    <col min="25" max="25" width="19.42578125" bestFit="1" customWidth="1"/>
    <col min="28" max="28" width="25.140625" bestFit="1" customWidth="1"/>
  </cols>
  <sheetData>
    <row r="1" spans="2:13" x14ac:dyDescent="0.25">
      <c r="B1" s="10" t="s">
        <v>73</v>
      </c>
      <c r="C1" s="10"/>
      <c r="D1" s="7"/>
    </row>
    <row r="2" spans="2:13" x14ac:dyDescent="0.25">
      <c r="B2" s="10"/>
      <c r="C2" s="10"/>
      <c r="D2" s="7"/>
    </row>
    <row r="3" spans="2:13" x14ac:dyDescent="0.25">
      <c r="B3" t="s">
        <v>0</v>
      </c>
      <c r="C3" t="s">
        <v>73</v>
      </c>
      <c r="D3" t="s">
        <v>1</v>
      </c>
    </row>
    <row r="4" spans="2:13" x14ac:dyDescent="0.25">
      <c r="B4" s="2">
        <v>1</v>
      </c>
      <c r="C4" t="s">
        <v>5</v>
      </c>
      <c r="D4" t="s">
        <v>98</v>
      </c>
    </row>
    <row r="5" spans="2:13" x14ac:dyDescent="0.25">
      <c r="B5" s="2">
        <v>2</v>
      </c>
      <c r="C5" t="s">
        <v>3</v>
      </c>
      <c r="D5" t="s">
        <v>99</v>
      </c>
    </row>
    <row r="6" spans="2:13" x14ac:dyDescent="0.25">
      <c r="B6" s="2">
        <v>3</v>
      </c>
      <c r="C6" t="s">
        <v>4</v>
      </c>
      <c r="F6" s="1"/>
    </row>
    <row r="7" spans="2:13" s="4" customFormat="1" x14ac:dyDescent="0.25">
      <c r="B7" s="3">
        <v>4</v>
      </c>
      <c r="C7" s="4" t="s">
        <v>6</v>
      </c>
    </row>
    <row r="8" spans="2:13" s="6" customFormat="1" x14ac:dyDescent="0.25">
      <c r="B8" s="5"/>
    </row>
    <row r="10" spans="2:13" ht="18.75" x14ac:dyDescent="0.25">
      <c r="B10" s="11" t="s">
        <v>90</v>
      </c>
      <c r="C10" s="12"/>
      <c r="D10" s="8"/>
      <c r="F10" s="13" t="str">
        <f>IFERROR(INDEX(Entrée[Catégorie],MATCH(1,Entrée[ID],0)),"")</f>
        <v>Salaire</v>
      </c>
      <c r="G10" s="13"/>
      <c r="H10" s="9"/>
      <c r="I10" s="13" t="str">
        <f>IFERROR(INDEX(Entrée[Catégorie],MATCH(2,Entrée[ID],0)),"")</f>
        <v>Loyer(s)</v>
      </c>
      <c r="J10" s="13"/>
      <c r="K10" s="9"/>
      <c r="L10" s="13" t="str">
        <f>IFERROR(INDEX(Entrée[Catégorie],MATCH(3,Entrée[ID],0)),"")</f>
        <v>Allocation(s)</v>
      </c>
      <c r="M10" s="13"/>
    </row>
    <row r="11" spans="2:13" x14ac:dyDescent="0.25">
      <c r="B11" s="2" t="s">
        <v>0</v>
      </c>
      <c r="C11" s="2" t="s">
        <v>1</v>
      </c>
      <c r="D11" s="2" t="s">
        <v>100</v>
      </c>
      <c r="F11" s="1" t="s">
        <v>0</v>
      </c>
      <c r="G11" s="1" t="s">
        <v>7</v>
      </c>
      <c r="I11" s="1" t="s">
        <v>0</v>
      </c>
      <c r="J11" s="1" t="s">
        <v>7</v>
      </c>
      <c r="L11" s="1" t="s">
        <v>0</v>
      </c>
      <c r="M11" s="1" t="s">
        <v>7</v>
      </c>
    </row>
    <row r="12" spans="2:13" x14ac:dyDescent="0.25">
      <c r="B12" s="2">
        <v>1</v>
      </c>
      <c r="C12" t="s">
        <v>8</v>
      </c>
      <c r="D12" t="s">
        <v>101</v>
      </c>
      <c r="F12" s="2" t="s">
        <v>2</v>
      </c>
      <c r="G12" t="s">
        <v>97</v>
      </c>
      <c r="I12" s="2" t="s">
        <v>9</v>
      </c>
      <c r="J12" t="s">
        <v>95</v>
      </c>
      <c r="L12" s="2" t="s">
        <v>10</v>
      </c>
      <c r="M12" t="s">
        <v>11</v>
      </c>
    </row>
    <row r="13" spans="2:13" x14ac:dyDescent="0.25">
      <c r="B13" s="2">
        <v>2</v>
      </c>
      <c r="C13" t="s">
        <v>12</v>
      </c>
      <c r="D13" t="s">
        <v>102</v>
      </c>
      <c r="F13" s="2" t="s">
        <v>27</v>
      </c>
      <c r="G13" t="s">
        <v>96</v>
      </c>
    </row>
    <row r="14" spans="2:13" x14ac:dyDescent="0.25">
      <c r="B14" s="2">
        <v>3</v>
      </c>
      <c r="C14" t="s">
        <v>13</v>
      </c>
      <c r="D14" t="s">
        <v>103</v>
      </c>
    </row>
    <row r="15" spans="2:13" x14ac:dyDescent="0.25">
      <c r="B15" s="2">
        <v>4</v>
      </c>
      <c r="C15" t="s">
        <v>14</v>
      </c>
    </row>
    <row r="16" spans="2:13" x14ac:dyDescent="0.25">
      <c r="B16" s="2"/>
    </row>
    <row r="17" spans="1:25" s="6" customFormat="1" x14ac:dyDescent="0.25">
      <c r="B17" s="5"/>
    </row>
    <row r="19" spans="1:25" ht="18.75" x14ac:dyDescent="0.25">
      <c r="B19" s="11" t="s">
        <v>89</v>
      </c>
      <c r="C19" s="12"/>
      <c r="D19" s="8"/>
      <c r="F19" s="13" t="str">
        <f>IFERROR(INDEX(Dépense[Catégorie],MATCH(1,Dépense[ID],0)),"")</f>
        <v>Enérgie</v>
      </c>
      <c r="G19" s="13"/>
      <c r="H19" s="9"/>
      <c r="I19" s="13" t="str">
        <f>IFERROR(INDEX(Dépense[Catégorie],MATCH(2,Dépense[ID],0)),"")</f>
        <v>Mutuelle</v>
      </c>
      <c r="J19" s="13"/>
      <c r="K19" s="9"/>
      <c r="L19" s="13" t="str">
        <f>IFERROR(INDEX(Dépense[Catégorie],MATCH(3,Dépense[ID],0)),"")</f>
        <v>Banque</v>
      </c>
      <c r="M19" s="13"/>
      <c r="N19" s="9"/>
      <c r="O19" s="13" t="str">
        <f>IFERROR(INDEX(Dépense[Catégorie],MATCH(4,Dépense[ID],0)),"")</f>
        <v>Impots</v>
      </c>
      <c r="P19" s="13"/>
      <c r="Q19" s="9"/>
      <c r="R19" s="13" t="str">
        <f>IFERROR(INDEX(Dépense[Catégorie],MATCH(5,Dépense[ID],0)),"")</f>
        <v>Abonnement(s)</v>
      </c>
      <c r="S19" s="13"/>
      <c r="T19" s="9"/>
      <c r="U19" s="13" t="str">
        <f>IFERROR(INDEX(Dépense[Catégorie],MATCH(6,Dépense[ID],0)),"")</f>
        <v>Assurances</v>
      </c>
      <c r="V19" s="13"/>
      <c r="W19" s="9"/>
      <c r="X19" s="13" t="str">
        <f>IFERROR(INDEX(Dépense[Catégorie],MATCH(7,Dépense[ID],0)),"")</f>
        <v>Enfants</v>
      </c>
      <c r="Y19" s="13"/>
    </row>
    <row r="20" spans="1:25" x14ac:dyDescent="0.25">
      <c r="B20" s="2" t="s">
        <v>0</v>
      </c>
      <c r="C20" s="2" t="s">
        <v>1</v>
      </c>
      <c r="D20" s="2" t="s">
        <v>100</v>
      </c>
      <c r="F20" s="1" t="s">
        <v>0</v>
      </c>
      <c r="G20" s="2" t="s">
        <v>7</v>
      </c>
      <c r="I20" s="1" t="s">
        <v>0</v>
      </c>
      <c r="J20" s="1" t="s">
        <v>7</v>
      </c>
      <c r="L20" s="1" t="s">
        <v>0</v>
      </c>
      <c r="M20" s="1" t="s">
        <v>7</v>
      </c>
      <c r="O20" s="1" t="s">
        <v>0</v>
      </c>
      <c r="P20" s="1" t="s">
        <v>7</v>
      </c>
      <c r="R20" s="1" t="s">
        <v>0</v>
      </c>
      <c r="S20" s="1" t="s">
        <v>7</v>
      </c>
      <c r="U20" s="1" t="s">
        <v>0</v>
      </c>
      <c r="V20" s="1" t="s">
        <v>7</v>
      </c>
      <c r="X20" s="1" t="s">
        <v>0</v>
      </c>
      <c r="Y20" s="1" t="s">
        <v>7</v>
      </c>
    </row>
    <row r="21" spans="1:25" x14ac:dyDescent="0.25">
      <c r="B21" s="1">
        <v>1</v>
      </c>
      <c r="C21" t="s">
        <v>15</v>
      </c>
      <c r="D21" t="s">
        <v>104</v>
      </c>
      <c r="F21" s="1" t="s">
        <v>2</v>
      </c>
      <c r="G21" t="s">
        <v>16</v>
      </c>
      <c r="I21" s="2" t="s">
        <v>9</v>
      </c>
      <c r="J21" t="s">
        <v>17</v>
      </c>
      <c r="L21" s="1" t="s">
        <v>10</v>
      </c>
      <c r="M21" t="s">
        <v>18</v>
      </c>
      <c r="O21" s="1" t="s">
        <v>19</v>
      </c>
      <c r="P21" t="s">
        <v>20</v>
      </c>
      <c r="R21" s="1" t="s">
        <v>21</v>
      </c>
      <c r="S21" t="s">
        <v>22</v>
      </c>
      <c r="U21" s="1" t="s">
        <v>23</v>
      </c>
      <c r="V21" t="s">
        <v>24</v>
      </c>
      <c r="X21" s="1" t="s">
        <v>25</v>
      </c>
      <c r="Y21" t="s">
        <v>91</v>
      </c>
    </row>
    <row r="22" spans="1:25" x14ac:dyDescent="0.25">
      <c r="B22" s="1">
        <v>2</v>
      </c>
      <c r="C22" t="s">
        <v>26</v>
      </c>
      <c r="D22" t="s">
        <v>105</v>
      </c>
      <c r="F22" s="1" t="s">
        <v>27</v>
      </c>
      <c r="G22" t="s">
        <v>28</v>
      </c>
      <c r="L22" s="1" t="s">
        <v>29</v>
      </c>
      <c r="M22" t="s">
        <v>30</v>
      </c>
      <c r="O22" s="1" t="s">
        <v>31</v>
      </c>
      <c r="P22" t="s">
        <v>32</v>
      </c>
      <c r="R22" s="1" t="s">
        <v>33</v>
      </c>
      <c r="S22" t="s">
        <v>34</v>
      </c>
      <c r="U22" s="1" t="s">
        <v>35</v>
      </c>
      <c r="V22" t="s">
        <v>36</v>
      </c>
      <c r="X22" s="1" t="s">
        <v>37</v>
      </c>
      <c r="Y22" t="s">
        <v>92</v>
      </c>
    </row>
    <row r="23" spans="1:25" x14ac:dyDescent="0.25">
      <c r="B23" s="1">
        <v>3</v>
      </c>
      <c r="C23" t="s">
        <v>38</v>
      </c>
      <c r="D23" t="s">
        <v>106</v>
      </c>
      <c r="F23" s="1" t="s">
        <v>39</v>
      </c>
      <c r="G23" t="s">
        <v>40</v>
      </c>
      <c r="O23" s="1" t="s">
        <v>41</v>
      </c>
      <c r="P23" t="s">
        <v>42</v>
      </c>
      <c r="R23" s="2" t="s">
        <v>43</v>
      </c>
      <c r="S23" t="s">
        <v>44</v>
      </c>
      <c r="U23" s="1" t="s">
        <v>45</v>
      </c>
      <c r="V23" t="s">
        <v>46</v>
      </c>
      <c r="X23" s="1" t="s">
        <v>47</v>
      </c>
      <c r="Y23" t="s">
        <v>93</v>
      </c>
    </row>
    <row r="24" spans="1:25" x14ac:dyDescent="0.25">
      <c r="B24" s="1">
        <v>4</v>
      </c>
      <c r="C24" t="s">
        <v>48</v>
      </c>
      <c r="D24" t="s">
        <v>107</v>
      </c>
      <c r="X24" s="1" t="s">
        <v>49</v>
      </c>
      <c r="Y24" t="s">
        <v>94</v>
      </c>
    </row>
    <row r="25" spans="1:25" x14ac:dyDescent="0.25">
      <c r="B25" s="1">
        <v>5</v>
      </c>
      <c r="C25" t="s">
        <v>50</v>
      </c>
      <c r="D25" t="s">
        <v>108</v>
      </c>
    </row>
    <row r="26" spans="1:25" ht="16.5" customHeight="1" x14ac:dyDescent="0.25">
      <c r="B26" s="1">
        <v>6</v>
      </c>
      <c r="C26" t="s">
        <v>51</v>
      </c>
      <c r="D26" t="s">
        <v>109</v>
      </c>
    </row>
    <row r="27" spans="1:25" x14ac:dyDescent="0.25">
      <c r="B27" s="1">
        <v>7</v>
      </c>
      <c r="C27" t="s">
        <v>52</v>
      </c>
      <c r="D27" t="s">
        <v>110</v>
      </c>
    </row>
    <row r="28" spans="1:25" x14ac:dyDescent="0.25">
      <c r="B28" s="1">
        <v>8</v>
      </c>
      <c r="C28" t="s">
        <v>53</v>
      </c>
      <c r="D28" t="s">
        <v>111</v>
      </c>
    </row>
    <row r="29" spans="1:25" s="4" customFormat="1" x14ac:dyDescent="0.25">
      <c r="A29"/>
      <c r="B29" s="1">
        <v>9</v>
      </c>
      <c r="C29" t="s">
        <v>60</v>
      </c>
      <c r="D29" t="s">
        <v>112</v>
      </c>
      <c r="E29"/>
      <c r="F29"/>
      <c r="G29"/>
    </row>
    <row r="30" spans="1:25" x14ac:dyDescent="0.25">
      <c r="B30" s="1">
        <v>10</v>
      </c>
      <c r="C30" t="s">
        <v>67</v>
      </c>
      <c r="D30" t="s">
        <v>113</v>
      </c>
    </row>
    <row r="31" spans="1:25" x14ac:dyDescent="0.25">
      <c r="B31" s="1">
        <v>11</v>
      </c>
      <c r="C31" t="s">
        <v>71</v>
      </c>
      <c r="D31" t="s">
        <v>114</v>
      </c>
    </row>
    <row r="32" spans="1:25" ht="18.75" x14ac:dyDescent="0.25">
      <c r="B32" s="1">
        <v>12</v>
      </c>
      <c r="C32" t="s">
        <v>72</v>
      </c>
      <c r="D32" t="s">
        <v>115</v>
      </c>
      <c r="F32" s="13" t="str">
        <f>IFERROR(INDEX(Dépense[Catégorie],MATCH(8,Dépense[ID],0)),"")</f>
        <v>Alimentations</v>
      </c>
      <c r="G32" s="13"/>
      <c r="H32" s="9"/>
      <c r="I32" s="13" t="str">
        <f>IFERROR(INDEX(Dépense[Catégorie],MATCH(9,Dépense[ID],0)),"")</f>
        <v>Travaux/Entretien</v>
      </c>
      <c r="J32" s="13"/>
      <c r="K32" s="9"/>
      <c r="L32" s="13" t="str">
        <f>IFERROR(INDEX(Dépense[Catégorie],MATCH(10,Dépense[ID],0)),"")</f>
        <v>Epargne</v>
      </c>
      <c r="M32" s="13"/>
      <c r="N32" s="9"/>
      <c r="O32" s="13" t="str">
        <f>IFERROR(INDEX(Dépense[Catégorie],MATCH(11,Dépense[ID],0)),"")</f>
        <v>Loisir</v>
      </c>
      <c r="P32" s="13"/>
      <c r="Q32" s="9"/>
      <c r="R32" s="13" t="str">
        <f>IFERROR(INDEX(Dépense[Catégorie],MATCH(12,Dépense[ID],0)),"")</f>
        <v>Santé</v>
      </c>
      <c r="S32" s="13"/>
      <c r="T32" s="9"/>
      <c r="U32" s="13" t="str">
        <f>IFERROR(INDEX(Dépense[Catégorie],MATCH(13,Dépense[ID],0)),"")</f>
        <v>Voiture</v>
      </c>
      <c r="V32" s="13"/>
    </row>
    <row r="33" spans="2:22" x14ac:dyDescent="0.25">
      <c r="B33" s="1">
        <v>13</v>
      </c>
      <c r="C33" t="s">
        <v>46</v>
      </c>
      <c r="D33" t="s">
        <v>116</v>
      </c>
      <c r="F33" t="s">
        <v>0</v>
      </c>
      <c r="G33" t="s">
        <v>7</v>
      </c>
      <c r="I33" t="s">
        <v>0</v>
      </c>
      <c r="J33" t="s">
        <v>7</v>
      </c>
      <c r="L33" t="s">
        <v>0</v>
      </c>
      <c r="M33" t="s">
        <v>7</v>
      </c>
      <c r="O33" t="s">
        <v>0</v>
      </c>
      <c r="P33" t="s">
        <v>7</v>
      </c>
      <c r="R33" t="s">
        <v>0</v>
      </c>
      <c r="S33" t="s">
        <v>7</v>
      </c>
      <c r="U33" t="s">
        <v>0</v>
      </c>
      <c r="V33" t="s">
        <v>7</v>
      </c>
    </row>
    <row r="34" spans="2:22" x14ac:dyDescent="0.25">
      <c r="F34" t="s">
        <v>74</v>
      </c>
      <c r="G34" t="s">
        <v>54</v>
      </c>
      <c r="I34" t="s">
        <v>76</v>
      </c>
      <c r="J34" t="s">
        <v>55</v>
      </c>
      <c r="L34" t="s">
        <v>78</v>
      </c>
      <c r="M34" t="s">
        <v>56</v>
      </c>
      <c r="O34" t="s">
        <v>80</v>
      </c>
      <c r="P34" t="s">
        <v>57</v>
      </c>
      <c r="R34" t="s">
        <v>83</v>
      </c>
      <c r="S34" t="s">
        <v>58</v>
      </c>
      <c r="U34" t="s">
        <v>87</v>
      </c>
      <c r="V34" t="s">
        <v>59</v>
      </c>
    </row>
    <row r="35" spans="2:22" x14ac:dyDescent="0.25">
      <c r="F35" t="s">
        <v>75</v>
      </c>
      <c r="G35" t="s">
        <v>61</v>
      </c>
      <c r="I35" t="s">
        <v>77</v>
      </c>
      <c r="J35" t="s">
        <v>62</v>
      </c>
      <c r="L35" t="s">
        <v>79</v>
      </c>
      <c r="M35" t="s">
        <v>63</v>
      </c>
      <c r="O35" t="s">
        <v>81</v>
      </c>
      <c r="P35" t="s">
        <v>64</v>
      </c>
      <c r="R35" t="s">
        <v>84</v>
      </c>
      <c r="S35" t="s">
        <v>65</v>
      </c>
      <c r="U35" t="s">
        <v>88</v>
      </c>
      <c r="V35" t="s">
        <v>66</v>
      </c>
    </row>
    <row r="36" spans="2:22" x14ac:dyDescent="0.25">
      <c r="I36" t="s">
        <v>85</v>
      </c>
      <c r="J36" t="s">
        <v>68</v>
      </c>
      <c r="O36" t="s">
        <v>82</v>
      </c>
      <c r="P36" t="s">
        <v>69</v>
      </c>
      <c r="R36" t="s">
        <v>86</v>
      </c>
      <c r="S36" t="s">
        <v>70</v>
      </c>
    </row>
  </sheetData>
  <mergeCells count="19">
    <mergeCell ref="U19:V19"/>
    <mergeCell ref="X19:Y19"/>
    <mergeCell ref="F32:G32"/>
    <mergeCell ref="I32:J32"/>
    <mergeCell ref="L32:M32"/>
    <mergeCell ref="O32:P32"/>
    <mergeCell ref="R32:S32"/>
    <mergeCell ref="U32:V32"/>
    <mergeCell ref="R19:S19"/>
    <mergeCell ref="B19:C19"/>
    <mergeCell ref="F19:G19"/>
    <mergeCell ref="I19:J19"/>
    <mergeCell ref="L19:M19"/>
    <mergeCell ref="O19:P19"/>
    <mergeCell ref="B1:C2"/>
    <mergeCell ref="B10:C10"/>
    <mergeCell ref="F10:G10"/>
    <mergeCell ref="I10:J10"/>
    <mergeCell ref="L10:M10"/>
  </mergeCells>
  <phoneticPr fontId="2" type="noConversion"/>
  <pageMargins left="0.7" right="0.7" top="0.75" bottom="0.75" header="0.3" footer="0.3"/>
  <tableParts count="19">
    <tablePart r:id="rId1"/>
    <tablePart r:id="rId2"/>
    <tablePart r:id="rId3"/>
    <tablePart r:id="rId4"/>
    <tablePart r:id="rId5"/>
    <tablePart r:id="rId6"/>
    <tablePart r:id="rId7"/>
    <tablePart r:id="rId8"/>
    <tablePart r:id="rId9"/>
    <tablePart r:id="rId10"/>
    <tablePart r:id="rId11"/>
    <tablePart r:id="rId12"/>
    <tablePart r:id="rId13"/>
    <tablePart r:id="rId14"/>
    <tablePart r:id="rId15"/>
    <tablePart r:id="rId16"/>
    <tablePart r:id="rId17"/>
    <tablePart r:id="rId18"/>
    <tablePart r:id="rId19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Mickael B</dc:creator>
  <cp:lastModifiedBy>Cylfo</cp:lastModifiedBy>
  <dcterms:created xsi:type="dcterms:W3CDTF">2023-03-14T18:13:30Z</dcterms:created>
  <dcterms:modified xsi:type="dcterms:W3CDTF">2023-03-19T08:01:41Z</dcterms:modified>
</cp:coreProperties>
</file>