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Aurel81800\"/>
    </mc:Choice>
  </mc:AlternateContent>
  <xr:revisionPtr revIDLastSave="0" documentId="13_ncr:1_{78E6FA96-8E74-47CE-B9AE-01FFA5E54B04}" xr6:coauthVersionLast="47" xr6:coauthVersionMax="47" xr10:uidLastSave="{00000000-0000-0000-0000-000000000000}"/>
  <bookViews>
    <workbookView xWindow="-120" yWindow="-120" windowWidth="29040" windowHeight="15720" xr2:uid="{A1043040-E348-4BD9-BEE1-81B0AA632226}"/>
  </bookViews>
  <sheets>
    <sheet name="Recap" sheetId="1" r:id="rId1"/>
    <sheet name="Menu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5" i="1"/>
  <c r="V2" i="2"/>
  <c r="U2" i="2"/>
  <c r="T2" i="2"/>
  <c r="S2" i="2"/>
  <c r="R2" i="2"/>
  <c r="Q2" i="2"/>
  <c r="P2" i="2"/>
  <c r="O2" i="2"/>
  <c r="N2" i="2"/>
  <c r="M2" i="2"/>
  <c r="L2" i="2"/>
  <c r="K2" i="2"/>
  <c r="J2" i="2"/>
  <c r="I2" i="2"/>
  <c r="H2" i="2"/>
  <c r="G2" i="2"/>
  <c r="F2" i="2"/>
  <c r="E2" i="2"/>
  <c r="D2" i="2"/>
  <c r="C2" i="2"/>
  <c r="B2" i="2"/>
</calcChain>
</file>

<file path=xl/sharedStrings.xml><?xml version="1.0" encoding="utf-8"?>
<sst xmlns="http://schemas.openxmlformats.org/spreadsheetml/2006/main" count="1038" uniqueCount="218">
  <si>
    <t>Plat</t>
  </si>
  <si>
    <t>Midi</t>
  </si>
  <si>
    <t>Entrée choix 1 STD</t>
  </si>
  <si>
    <t>Endives émincées à la mimolette</t>
  </si>
  <si>
    <t>entrée choix 2 VG</t>
  </si>
  <si>
    <t>Plat Choix 1 STD</t>
  </si>
  <si>
    <t>Sauté de volaille façon blanquette surg</t>
  </si>
  <si>
    <t>Garniture Choix 1 STD</t>
  </si>
  <si>
    <t>Riz</t>
  </si>
  <si>
    <t>Plat Choix 2 VG</t>
  </si>
  <si>
    <t xml:space="preserve">Curry de pois chiche et riz </t>
  </si>
  <si>
    <t>Garniture Choix 2 VG</t>
  </si>
  <si>
    <t>Plat complet 
(séparation céréales et légumineuses)</t>
  </si>
  <si>
    <t>Fromage - Laitage choix 1 STD</t>
  </si>
  <si>
    <t>Brie à la coupe</t>
  </si>
  <si>
    <t>Dessert choix 1 STD</t>
  </si>
  <si>
    <t>Pas de dessert</t>
  </si>
  <si>
    <t>Soir</t>
  </si>
  <si>
    <t>Dates</t>
  </si>
  <si>
    <t>Repas</t>
  </si>
  <si>
    <t>Composante</t>
  </si>
  <si>
    <t>SAISON  PRINTEMPS 2023-   SEMAINE 1</t>
  </si>
  <si>
    <t>SAISON  PRINTEMPS 2023-   SEMAINE 2</t>
  </si>
  <si>
    <t>SAISON  PRINTEMPS 2023-   SEMAINE 3</t>
  </si>
  <si>
    <t>Repas à thème : Amérique</t>
  </si>
  <si>
    <t>Salade de haricots rouges et pois chiche</t>
  </si>
  <si>
    <t>Pas d'entrée</t>
  </si>
  <si>
    <t>Maquereau à la moutarde</t>
  </si>
  <si>
    <t>Salade de riz et maïs mayonnaise</t>
  </si>
  <si>
    <t>Salade verte aux agrumes</t>
  </si>
  <si>
    <t>Crudités sauce anchoïade</t>
  </si>
  <si>
    <t>Jus d'orange</t>
  </si>
  <si>
    <t>Carottes rapées au cumin</t>
  </si>
  <si>
    <t>Houmous de pois chiche</t>
  </si>
  <si>
    <t>Radis à croquer + beurre</t>
  </si>
  <si>
    <t>Salami (porc)</t>
  </si>
  <si>
    <t>Sardines à l'huile</t>
  </si>
  <si>
    <t>Salade mélangée</t>
  </si>
  <si>
    <t>Demi pomelos</t>
  </si>
  <si>
    <t>Salade de fenouil aux oignons et curcuma</t>
  </si>
  <si>
    <t>Betteraves à l'échalote</t>
  </si>
  <si>
    <t>Mousse de canard (porc)</t>
  </si>
  <si>
    <t>Salade de pois chiche au cumin</t>
  </si>
  <si>
    <t>Oeufs durs macédoine mayonnaise</t>
  </si>
  <si>
    <t>Cake aux olives vertes</t>
  </si>
  <si>
    <t>Oeufs durs mayonnaise</t>
  </si>
  <si>
    <t>Méli mélo de légumes, riz et pois chiche</t>
  </si>
  <si>
    <t>Coquillettes aux fruits de mer</t>
  </si>
  <si>
    <t>Boudin noir frais (porc)</t>
  </si>
  <si>
    <t>Cuisse poulet fraîche sauce aigre douce</t>
  </si>
  <si>
    <t xml:space="preserve">Cheese burger maison </t>
  </si>
  <si>
    <t>Rôti de boeuf frais sauce au thym</t>
  </si>
  <si>
    <t>Côte de veau sauce au poivre surg</t>
  </si>
  <si>
    <t>Rôti de dinde frais au thym</t>
  </si>
  <si>
    <t>Potée auvergnate fraîche (porc)</t>
  </si>
  <si>
    <t>Filet de lieu et citron msc</t>
  </si>
  <si>
    <t>Oeufs brouillés sauce provençale</t>
  </si>
  <si>
    <t>Brandade de colin à l'ail msc</t>
  </si>
  <si>
    <t>Escalope de poulet à la crème surg</t>
  </si>
  <si>
    <t>Côte de veau sauce petits légumes surg</t>
  </si>
  <si>
    <t>Escalope de dinde fraîche au jus</t>
  </si>
  <si>
    <t>Sauce bolognaise surg</t>
  </si>
  <si>
    <t>Cuisse de poulet fraîche aux herbes de provence</t>
  </si>
  <si>
    <t>Rôti de porc frais aux oignons</t>
  </si>
  <si>
    <t>Coq au jus et champignons surg</t>
  </si>
  <si>
    <t>Lasagnes au saumon</t>
  </si>
  <si>
    <t>Steak de tranche de boeuf frais sauce au poivre</t>
  </si>
  <si>
    <t>Plat complet 
(séparation protéines et garniture)</t>
  </si>
  <si>
    <t>Pomme de terre campagnarde</t>
  </si>
  <si>
    <t>Nouilles</t>
  </si>
  <si>
    <t>Potatoes et ketchup dosette</t>
  </si>
  <si>
    <t>Purée de pois cassés</t>
  </si>
  <si>
    <t>Frites et ketchup dosette</t>
  </si>
  <si>
    <t>Torsades et brocolis façon gratin</t>
  </si>
  <si>
    <t>Lentilles sauce tomate et oignons</t>
  </si>
  <si>
    <t>Boulgour</t>
  </si>
  <si>
    <t>Salade verte accompagnement</t>
  </si>
  <si>
    <t>Macaronis</t>
  </si>
  <si>
    <t>Riz cantonnais végétarien</t>
  </si>
  <si>
    <t>Macaronis au fromage</t>
  </si>
  <si>
    <t>Semoule de couscous</t>
  </si>
  <si>
    <t>Lentilles mijotées aux oignons et  laurier</t>
  </si>
  <si>
    <t>Duo de poivrons et pdt à l'ail</t>
  </si>
  <si>
    <t>Estouffade printanière au soja bio</t>
  </si>
  <si>
    <t>Orge perlé bio, asperges et petits pois</t>
  </si>
  <si>
    <t>Nouilles sautées aux légumes et tofu</t>
  </si>
  <si>
    <t xml:space="preserve">Veggie burger steak soja maison </t>
  </si>
  <si>
    <t>Galette de boulgour haricots rouges poivrons à la mexicaine</t>
  </si>
  <si>
    <t>Gnocchis à l'espagnole</t>
  </si>
  <si>
    <t>Tarte arlequin au curry "maison"</t>
  </si>
  <si>
    <t xml:space="preserve">Sauté de soja bio printanier aux 4 épices </t>
  </si>
  <si>
    <t>Koshary égyptien</t>
  </si>
  <si>
    <t>Boulgour aux lentilles et maïs</t>
  </si>
  <si>
    <t>Feuilletés au fromage</t>
  </si>
  <si>
    <t>Macaronis à la méditerrannéenne et fromage</t>
  </si>
  <si>
    <t>Steak soja tomate basilic</t>
  </si>
  <si>
    <t>Tortilla fraîche oignons et céréales</t>
  </si>
  <si>
    <t>Macaronis sauce primavera</t>
  </si>
  <si>
    <t>Semoule à l'andalouse</t>
  </si>
  <si>
    <t>Dhal de lentilles</t>
  </si>
  <si>
    <t>Blé et achard de légumes</t>
  </si>
  <si>
    <t>Clafoutis de poireaux au sarrasin bio "maison"</t>
  </si>
  <si>
    <t>Omelette fraîche aux champignons</t>
  </si>
  <si>
    <t>Coquillettes</t>
  </si>
  <si>
    <t>Plat complet</t>
  </si>
  <si>
    <t>Purée de pomme de terre</t>
  </si>
  <si>
    <t>Duo haricots verts et pdt à l'ail</t>
  </si>
  <si>
    <t xml:space="preserve">Plat complet </t>
  </si>
  <si>
    <t>Coquillettes aux petits légumes</t>
  </si>
  <si>
    <t>Fromage fondu président (1 x 16,6 g)</t>
  </si>
  <si>
    <t>Camembert emballé</t>
  </si>
  <si>
    <t>Yaourt nature et sucre</t>
  </si>
  <si>
    <t>Cheddar à la coupe</t>
  </si>
  <si>
    <t>Pas de fromage - laitage</t>
  </si>
  <si>
    <t>Edam à la coupe</t>
  </si>
  <si>
    <t>Fromy (1 x 16,6 g)</t>
  </si>
  <si>
    <t>Cotentin nature (2 x 16,6 g)</t>
  </si>
  <si>
    <t>Camembert à la coupe</t>
  </si>
  <si>
    <t>Yaourt aux fruits</t>
  </si>
  <si>
    <t>Crème dessert caramel</t>
  </si>
  <si>
    <t>Gouda à la coupe</t>
  </si>
  <si>
    <t>Dessert lacté au chocolat</t>
  </si>
  <si>
    <t>Bleu à la coupe</t>
  </si>
  <si>
    <t>Compote de pommes "maison"</t>
  </si>
  <si>
    <t>Fruit de saison</t>
  </si>
  <si>
    <t>Donuts au sucre</t>
  </si>
  <si>
    <t>Singapour "maison"</t>
  </si>
  <si>
    <t>Beignet framboise</t>
  </si>
  <si>
    <t>Cake vanille "maison"</t>
  </si>
  <si>
    <t>Repas à thème : Mexique</t>
  </si>
  <si>
    <t>Jus de pomme</t>
  </si>
  <si>
    <t>Salade verte et sauce salade</t>
  </si>
  <si>
    <t>Roulade de volaille</t>
  </si>
  <si>
    <t>Salade de lentilles aux oignons</t>
  </si>
  <si>
    <t>Salade de carottes au soja</t>
  </si>
  <si>
    <t>Salade de haricots blancs à l'échalote</t>
  </si>
  <si>
    <t>Salade de torsades aux 2 poivrons</t>
  </si>
  <si>
    <t>Salade verte à l'edam</t>
  </si>
  <si>
    <t>Taboulé</t>
  </si>
  <si>
    <t>Salade mexicaine (poivron, maïs, tomate, avocat)</t>
  </si>
  <si>
    <t>Céleri en rémoulade</t>
  </si>
  <si>
    <t>Chou rouge émincé à l'edam</t>
  </si>
  <si>
    <t>Salade verte aux croûtons</t>
  </si>
  <si>
    <t xml:space="preserve">Salade de riz et lentilles à la coriandre </t>
  </si>
  <si>
    <t>Rôti de porc frais au curry</t>
  </si>
  <si>
    <t>Fricassée de gésiers de volaille fraîche</t>
  </si>
  <si>
    <t>Pané de blé fromage épinard</t>
  </si>
  <si>
    <t>Quiche au brocolis et bleu "maison"</t>
  </si>
  <si>
    <t>Tarte oignons et jambon surg (porc)</t>
  </si>
  <si>
    <t>Escalope de poulet sauce champignons surg</t>
  </si>
  <si>
    <t>Pavé de saumon à l'orange</t>
  </si>
  <si>
    <t>Sauté de porc frais au curry</t>
  </si>
  <si>
    <t>Steak haché de boeuf grillé aux herbes surg</t>
  </si>
  <si>
    <t>Rôti de dinde frais sauce charcutière</t>
  </si>
  <si>
    <t>Carbonnade de boeuf fraîche</t>
  </si>
  <si>
    <t>Foie de boeuf en persillade surg</t>
  </si>
  <si>
    <t>Fajitas chili con carne au fromage surg</t>
  </si>
  <si>
    <t>Pavé de saumon au four</t>
  </si>
  <si>
    <t>Crêpes au fromage</t>
  </si>
  <si>
    <t>Hot dog frais aux oignons frits</t>
  </si>
  <si>
    <t>Calamars à la romaine</t>
  </si>
  <si>
    <t>Alouette de boeuf sauce paprika surg</t>
  </si>
  <si>
    <t>Aiguillettes de colin meunière</t>
  </si>
  <si>
    <t>Quiche lorraine surg (porc)</t>
  </si>
  <si>
    <t>Omelette fraîche au fromage et curry</t>
  </si>
  <si>
    <t xml:space="preserve">Polente </t>
  </si>
  <si>
    <t>Haricots verts aux oignons</t>
  </si>
  <si>
    <t>Carottes à l'ail</t>
  </si>
  <si>
    <t>Poêlée courgettes, poivrons, pdt</t>
  </si>
  <si>
    <t>Gratin de chou-fleur</t>
  </si>
  <si>
    <t>Haricots beurre enrobage piperade</t>
  </si>
  <si>
    <t>Petits pois oignons enrobage moutarde</t>
  </si>
  <si>
    <t>Légumes cubes enrobage paprika amandes</t>
  </si>
  <si>
    <t>Gratin d'épinards</t>
  </si>
  <si>
    <t>Julienne de légumes</t>
  </si>
  <si>
    <t>Pennes rigate</t>
  </si>
  <si>
    <t>Haricots blancs, tomate et oignons</t>
  </si>
  <si>
    <t>Haricots verts persillés</t>
  </si>
  <si>
    <t>Potatoes</t>
  </si>
  <si>
    <t>Polenta aux petits légumes</t>
  </si>
  <si>
    <t>Printanière de légumes</t>
  </si>
  <si>
    <t>Tortilla fraîche pdt et oignons</t>
  </si>
  <si>
    <t>Lentilles curry et légumes au lait de coco</t>
  </si>
  <si>
    <t>Sauté de soja bio</t>
  </si>
  <si>
    <t>Céréales gourmandes bio aux légumes</t>
  </si>
  <si>
    <t>Macaronis tandoori</t>
  </si>
  <si>
    <t>Omelette fraîche à la ciboulette</t>
  </si>
  <si>
    <t>Sauté de soja bio chasseur</t>
  </si>
  <si>
    <t>Poêlée de riz aux haricots rouges</t>
  </si>
  <si>
    <t>Lasagnes chèvre épinards</t>
  </si>
  <si>
    <t>Omelette fraîche à l'estragon</t>
  </si>
  <si>
    <t>Pennes rigate à la méditerranéenne</t>
  </si>
  <si>
    <t>Tarte orientale "maison"</t>
  </si>
  <si>
    <t>Fajitas de légumes</t>
  </si>
  <si>
    <t>Ragoût de pommes de terre et haricots blancs</t>
  </si>
  <si>
    <t>Quinoa façon paëlla</t>
  </si>
  <si>
    <t>Nuggets de blé</t>
  </si>
  <si>
    <t>Omelette fraîche à l'espagnole</t>
  </si>
  <si>
    <t>Lasagnes aux carottes</t>
  </si>
  <si>
    <t>Sauté de soja bio au paprika</t>
  </si>
  <si>
    <t>Sauté de soja bio aux carottes</t>
  </si>
  <si>
    <t>Tajine de petits pois et féves aux légumes</t>
  </si>
  <si>
    <t>Fromage blanc et sucre</t>
  </si>
  <si>
    <t>Crème dessert vanille</t>
  </si>
  <si>
    <t>Yaourt aromatisé</t>
  </si>
  <si>
    <t>Mimolette à la coupe</t>
  </si>
  <si>
    <t>Dessert lacté à la vanille</t>
  </si>
  <si>
    <t>Chèvre bûchette à la coupe</t>
  </si>
  <si>
    <t>Mimolette emballée</t>
  </si>
  <si>
    <t>Liégeois à la vanille</t>
  </si>
  <si>
    <t>Emmental à la coupe</t>
  </si>
  <si>
    <t>Tomme noire emballée</t>
  </si>
  <si>
    <t>Salade de fruits exotique</t>
  </si>
  <si>
    <t>Menus:</t>
  </si>
  <si>
    <t>Saison:</t>
  </si>
  <si>
    <t xml:space="preserve">Etablissement : </t>
  </si>
  <si>
    <t>MIDI</t>
  </si>
  <si>
    <t>SOIR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</si>
</sst>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[$-F800]dddd\,\ mmmm\ dd\,\ yyyy"/>
    <numFmt numFmtId="165" formatCode="dddd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Verdana"/>
      <family val="2"/>
    </font>
    <font>
      <b/>
      <sz val="16"/>
      <color indexed="9"/>
      <name val="Verdana"/>
      <family val="2"/>
    </font>
    <font>
      <b/>
      <sz val="10"/>
      <name val="Verdana"/>
      <family val="2"/>
    </font>
    <font>
      <b/>
      <sz val="9"/>
      <name val="Verdana"/>
      <family val="2"/>
    </font>
    <font>
      <b/>
      <i/>
      <sz val="9"/>
      <color theme="0"/>
      <name val="Verdana"/>
      <family val="2"/>
    </font>
    <font>
      <sz val="1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sz val="10"/>
      <name val="Arial"/>
      <family val="2"/>
    </font>
    <font>
      <b/>
      <i/>
      <sz val="10"/>
      <color theme="0"/>
      <name val="Arial"/>
      <family val="2"/>
    </font>
    <font>
      <sz val="10"/>
      <color indexed="9"/>
      <name val="Arial"/>
      <family val="2"/>
    </font>
    <font>
      <b/>
      <i/>
      <sz val="10"/>
      <color indexed="9"/>
      <name val="Arial"/>
      <family val="2"/>
    </font>
    <font>
      <sz val="18"/>
      <color theme="1"/>
      <name val="Arial"/>
      <family val="2"/>
    </font>
    <font>
      <b/>
      <sz val="12"/>
      <name val="Verdana"/>
      <family val="2"/>
    </font>
    <font>
      <sz val="9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2" fillId="2" borderId="1" xfId="0" applyFont="1" applyFill="1" applyBorder="1" applyAlignment="1" applyProtection="1">
      <alignment horizontal="center" vertical="center"/>
      <protection locked="0"/>
    </xf>
    <xf numFmtId="164" fontId="0" fillId="0" borderId="0" xfId="0" applyNumberFormat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0" fillId="0" borderId="3" xfId="0" applyBorder="1"/>
    <xf numFmtId="164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5" xfId="0" applyBorder="1"/>
    <xf numFmtId="164" fontId="0" fillId="0" borderId="6" xfId="0" applyNumberFormat="1" applyBorder="1" applyAlignment="1">
      <alignment horizontal="center"/>
    </xf>
    <xf numFmtId="164" fontId="2" fillId="2" borderId="7" xfId="0" applyNumberFormat="1" applyFont="1" applyFill="1" applyBorder="1" applyAlignment="1" applyProtection="1">
      <alignment horizontal="center" vertical="center"/>
      <protection locked="0"/>
    </xf>
    <xf numFmtId="0" fontId="2" fillId="2" borderId="7" xfId="0" applyFont="1" applyFill="1" applyBorder="1" applyAlignment="1" applyProtection="1">
      <alignment horizontal="center" vertical="center"/>
      <protection locked="0"/>
    </xf>
    <xf numFmtId="165" fontId="4" fillId="0" borderId="11" xfId="0" applyNumberFormat="1" applyFont="1" applyBorder="1" applyAlignment="1">
      <alignment horizontal="center" vertical="center" wrapText="1"/>
    </xf>
    <xf numFmtId="15" fontId="4" fillId="0" borderId="12" xfId="0" applyNumberFormat="1" applyFont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8" fillId="4" borderId="14" xfId="0" applyFont="1" applyFill="1" applyBorder="1" applyAlignment="1">
      <alignment horizontal="center" vertical="center" wrapText="1"/>
    </xf>
    <xf numFmtId="0" fontId="9" fillId="5" borderId="15" xfId="0" applyFont="1" applyFill="1" applyBorder="1" applyAlignment="1">
      <alignment horizontal="center" vertical="center" wrapText="1"/>
    </xf>
    <xf numFmtId="0" fontId="10" fillId="4" borderId="15" xfId="0" applyFont="1" applyFill="1" applyBorder="1" applyAlignment="1">
      <alignment horizontal="center" vertical="center" wrapText="1"/>
    </xf>
    <xf numFmtId="0" fontId="9" fillId="6" borderId="15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12" fillId="4" borderId="16" xfId="0" applyFont="1" applyFill="1" applyBorder="1" applyAlignment="1">
      <alignment horizontal="center" vertical="center" wrapText="1"/>
    </xf>
    <xf numFmtId="0" fontId="13" fillId="0" borderId="0" xfId="1" applyFon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14" fillId="2" borderId="17" xfId="0" applyFont="1" applyFill="1" applyBorder="1" applyAlignment="1" applyProtection="1">
      <alignment vertical="center"/>
      <protection locked="0"/>
    </xf>
    <xf numFmtId="0" fontId="7" fillId="7" borderId="8" xfId="0" applyFont="1" applyFill="1" applyBorder="1" applyAlignment="1" applyProtection="1">
      <alignment vertical="center"/>
      <protection locked="0"/>
    </xf>
    <xf numFmtId="0" fontId="7" fillId="5" borderId="8" xfId="0" applyFont="1" applyFill="1" applyBorder="1" applyAlignment="1" applyProtection="1">
      <alignment vertical="center"/>
      <protection locked="0"/>
    </xf>
    <xf numFmtId="0" fontId="7" fillId="0" borderId="13" xfId="0" applyFont="1" applyBorder="1" applyAlignment="1" applyProtection="1">
      <alignment vertical="center" wrapText="1"/>
      <protection locked="0"/>
    </xf>
    <xf numFmtId="0" fontId="7" fillId="0" borderId="18" xfId="0" applyFont="1" applyBorder="1" applyAlignment="1" applyProtection="1">
      <alignment vertical="center" wrapText="1"/>
      <protection locked="0"/>
    </xf>
    <xf numFmtId="0" fontId="7" fillId="5" borderId="14" xfId="0" applyFont="1" applyFill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 wrapText="1"/>
      <protection locked="0"/>
    </xf>
    <xf numFmtId="0" fontId="7" fillId="0" borderId="0" xfId="0" applyFont="1" applyAlignment="1" applyProtection="1">
      <alignment vertical="center"/>
      <protection locked="0"/>
    </xf>
    <xf numFmtId="0" fontId="14" fillId="2" borderId="8" xfId="0" applyFont="1" applyFill="1" applyBorder="1" applyAlignment="1" applyProtection="1">
      <alignment vertical="center"/>
      <protection locked="0"/>
    </xf>
    <xf numFmtId="0" fontId="15" fillId="0" borderId="0" xfId="0" applyFont="1" applyAlignment="1" applyProtection="1">
      <alignment vertical="center" wrapText="1"/>
      <protection locked="0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D5886EF6-6557-4335-9EFC-8A656FC63F00}"/>
  </cellStyles>
  <dxfs count="26">
    <dxf>
      <font>
        <strike val="0"/>
        <color rgb="FF0000FF"/>
      </font>
    </dxf>
    <dxf>
      <font>
        <strike val="0"/>
        <color rgb="FF0000FF"/>
      </font>
    </dxf>
    <dxf>
      <font>
        <strike val="0"/>
        <color rgb="FF0000FF"/>
      </font>
    </dxf>
    <dxf>
      <font>
        <strike val="0"/>
        <color rgb="FF0000FF"/>
      </font>
    </dxf>
    <dxf>
      <font>
        <strike val="0"/>
        <color rgb="FF0000FF"/>
      </font>
    </dxf>
    <dxf>
      <font>
        <strike val="0"/>
        <color rgb="FF0000FF"/>
      </font>
    </dxf>
    <dxf>
      <font>
        <strike val="0"/>
        <color rgb="FF0000FF"/>
      </font>
    </dxf>
    <dxf>
      <font>
        <strike val="0"/>
        <color rgb="FF0000FF"/>
      </font>
    </dxf>
    <dxf>
      <font>
        <strike val="0"/>
        <color rgb="FF0000FF"/>
      </font>
    </dxf>
    <dxf>
      <font>
        <strike val="0"/>
        <color rgb="FF0000FF"/>
      </font>
    </dxf>
    <dxf>
      <font>
        <strike val="0"/>
        <color rgb="FF0000FF"/>
      </font>
    </dxf>
    <dxf>
      <font>
        <strike val="0"/>
        <color rgb="FF0000FF"/>
      </font>
    </dxf>
    <dxf>
      <font>
        <strike val="0"/>
        <color rgb="FF0000FF"/>
      </font>
    </dxf>
    <dxf>
      <font>
        <strike val="0"/>
        <color rgb="FF0000FF"/>
      </font>
    </dxf>
    <dxf>
      <font>
        <strike val="0"/>
        <color rgb="FF0000FF"/>
      </font>
    </dxf>
    <dxf>
      <font>
        <strike val="0"/>
        <color rgb="FF0000FF"/>
      </font>
    </dxf>
    <dxf>
      <font>
        <strike val="0"/>
        <color rgb="FF0000FF"/>
      </font>
    </dxf>
    <dxf>
      <font>
        <strike val="0"/>
        <color rgb="FF0000FF"/>
      </font>
    </dxf>
    <dxf>
      <font>
        <strike val="0"/>
        <color rgb="FF0000FF"/>
      </font>
    </dxf>
    <dxf>
      <font>
        <strike val="0"/>
        <color rgb="FF0000FF"/>
      </font>
    </dxf>
    <dxf>
      <font>
        <strike val="0"/>
        <color rgb="FF0000FF"/>
      </font>
    </dxf>
    <dxf>
      <font>
        <strike val="0"/>
        <color rgb="FF0000FF"/>
      </font>
    </dxf>
    <dxf>
      <font>
        <strike val="0"/>
        <color rgb="FF0000FF"/>
      </font>
    </dxf>
    <dxf>
      <font>
        <strike val="0"/>
        <color rgb="FF0000FF"/>
      </font>
    </dxf>
    <dxf>
      <font>
        <strike val="0"/>
        <color rgb="FF0000FF"/>
      </font>
    </dxf>
    <dxf>
      <fill>
        <patternFill>
          <bgColor theme="8" tint="0.79998168889431442"/>
        </patternFill>
      </fill>
    </dxf>
  </dxfs>
  <tableStyles count="1" defaultTableStyle="TableStyleMedium2" defaultPivotStyle="PivotStyleLight16">
    <tableStyle name="Invisible" pivot="0" table="0" count="0" xr9:uid="{7A5F5B04-9C2C-4BA8-9BE6-59DA5BAE11B4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C702C-56EC-4448-B299-A568F90B0C5D}">
  <sheetPr codeName="Feuil1"/>
  <dimension ref="A4:D340"/>
  <sheetViews>
    <sheetView tabSelected="1" workbookViewId="0">
      <selection activeCell="D5" sqref="D5"/>
    </sheetView>
  </sheetViews>
  <sheetFormatPr baseColWidth="10" defaultRowHeight="15" x14ac:dyDescent="0.25"/>
  <cols>
    <col min="1" max="1" width="20.28515625" bestFit="1" customWidth="1"/>
    <col min="3" max="3" width="25.5703125" bestFit="1" customWidth="1"/>
    <col min="4" max="4" width="103.7109375" bestFit="1" customWidth="1"/>
  </cols>
  <sheetData>
    <row r="4" spans="1:4" x14ac:dyDescent="0.25">
      <c r="A4" s="11" t="s">
        <v>18</v>
      </c>
      <c r="B4" s="12" t="s">
        <v>19</v>
      </c>
      <c r="C4" s="12" t="s">
        <v>20</v>
      </c>
      <c r="D4" s="1" t="s">
        <v>0</v>
      </c>
    </row>
    <row r="5" spans="1:4" x14ac:dyDescent="0.25">
      <c r="A5" s="2">
        <v>45005</v>
      </c>
      <c r="B5" s="3" t="s">
        <v>1</v>
      </c>
      <c r="C5" s="4" t="s">
        <v>2</v>
      </c>
      <c r="D5" s="3" t="str">
        <f>IFERROR(INDEX(IF(B5="Midi",Menu!$B$5:$V$12,Menu!$B$14:$V$21),MATCH(C5,IF(B5="Midi",Menu!$A$5:$A$12,Menu!$A$14:$A$21),0),$A5-Menu!B$3+1,1),"")</f>
        <v>Endives émincées à la mimolette</v>
      </c>
    </row>
    <row r="6" spans="1:4" x14ac:dyDescent="0.25">
      <c r="A6" s="2">
        <v>45005</v>
      </c>
      <c r="B6" s="3" t="s">
        <v>1</v>
      </c>
      <c r="C6" s="4" t="s">
        <v>4</v>
      </c>
      <c r="D6" s="3" t="str">
        <f>IFERROR(INDEX(IF(B6="Midi",Menu!$B$5:$V$12,Menu!$B$14:$V$21),MATCH(C6,IF(B6="Midi",Menu!$A$5:$A$12,Menu!$A$14:$A$21),0),$A6-Menu!B$3+1,1),"")</f>
        <v>Endives émincées à la mimolette</v>
      </c>
    </row>
    <row r="7" spans="1:4" x14ac:dyDescent="0.25">
      <c r="A7" s="2">
        <v>45005</v>
      </c>
      <c r="B7" s="3" t="s">
        <v>1</v>
      </c>
      <c r="C7" s="4" t="s">
        <v>5</v>
      </c>
      <c r="D7" s="3" t="str">
        <f>IFERROR(INDEX(IF(B7="Midi",Menu!$B$5:$V$12,Menu!$B$14:$V$21),MATCH(C7,IF(B7="Midi",Menu!$A$5:$A$12,Menu!$A$14:$A$21),0),$A7-Menu!B$3+1,1),"")</f>
        <v>Sauté de volaille façon blanquette surg</v>
      </c>
    </row>
    <row r="8" spans="1:4" x14ac:dyDescent="0.25">
      <c r="A8" s="2">
        <v>45005</v>
      </c>
      <c r="B8" s="3" t="s">
        <v>1</v>
      </c>
      <c r="C8" s="4" t="s">
        <v>7</v>
      </c>
      <c r="D8" s="3" t="str">
        <f>IFERROR(INDEX(IF(B8="Midi",Menu!$B$5:$V$12,Menu!$B$14:$V$21),MATCH(C8,IF(B8="Midi",Menu!$A$5:$A$12,Menu!$A$14:$A$21),0),$A8-Menu!B$3+1,1),"")</f>
        <v>Riz</v>
      </c>
    </row>
    <row r="9" spans="1:4" x14ac:dyDescent="0.25">
      <c r="A9" s="2">
        <v>45005</v>
      </c>
      <c r="B9" s="3" t="s">
        <v>1</v>
      </c>
      <c r="C9" s="4" t="s">
        <v>9</v>
      </c>
      <c r="D9" s="3" t="str">
        <f>IFERROR(INDEX(IF(B9="Midi",Menu!$B$5:$V$12,Menu!$B$14:$V$21),MATCH(C9,IF(B9="Midi",Menu!$A$5:$A$12,Menu!$A$14:$A$21),0),$A9-Menu!B$3+1,1),"")</f>
        <v xml:space="preserve">Curry de pois chiche et riz </v>
      </c>
    </row>
    <row r="10" spans="1:4" x14ac:dyDescent="0.25">
      <c r="A10" s="2">
        <v>45005</v>
      </c>
      <c r="B10" s="3" t="s">
        <v>1</v>
      </c>
      <c r="C10" s="4" t="s">
        <v>11</v>
      </c>
      <c r="D10" s="3" t="str">
        <f>IFERROR(INDEX(IF(B10="Midi",Menu!$B$5:$V$12,Menu!$B$14:$V$21),MATCH(C10,IF(B10="Midi",Menu!$A$5:$A$12,Menu!$A$14:$A$21),0),$A10-Menu!B$3+1,1),"")</f>
        <v>Plat complet 
(séparation céréales et légumineuses)</v>
      </c>
    </row>
    <row r="11" spans="1:4" x14ac:dyDescent="0.25">
      <c r="A11" s="2">
        <v>45005</v>
      </c>
      <c r="B11" s="3" t="s">
        <v>1</v>
      </c>
      <c r="C11" s="4" t="s">
        <v>13</v>
      </c>
      <c r="D11" s="3" t="str">
        <f>IFERROR(INDEX(IF(B11="Midi",Menu!$B$5:$V$12,Menu!$B$14:$V$21),MATCH(C11,IF(B11="Midi",Menu!$A$5:$A$12,Menu!$A$14:$A$21),0),$A11-Menu!B$3+1,1),"")</f>
        <v>Brie à la coupe</v>
      </c>
    </row>
    <row r="12" spans="1:4" x14ac:dyDescent="0.25">
      <c r="A12" s="2">
        <v>45005</v>
      </c>
      <c r="B12" s="3" t="s">
        <v>1</v>
      </c>
      <c r="C12" s="4" t="s">
        <v>15</v>
      </c>
      <c r="D12" s="3" t="str">
        <f>IFERROR(INDEX(IF(B12="Midi",Menu!$B$5:$V$12,Menu!$B$14:$V$21),MATCH(C12,IF(B12="Midi",Menu!$A$5:$A$12,Menu!$A$14:$A$21),0),$A12-Menu!B$3+1,1),"")</f>
        <v>Pas de dessert</v>
      </c>
    </row>
    <row r="13" spans="1:4" x14ac:dyDescent="0.25">
      <c r="A13" s="2">
        <v>45005</v>
      </c>
      <c r="B13" s="3" t="s">
        <v>17</v>
      </c>
      <c r="C13" s="4" t="s">
        <v>2</v>
      </c>
      <c r="D13" s="3" t="str">
        <f>IFERROR(INDEX(IF(B13="Midi",Menu!$B$5:$V$12,Menu!$B$14:$V$21),MATCH(C13,IF(B13="Midi",Menu!$A$5:$A$12,Menu!$A$14:$A$21),0),$A13-Menu!B$3+1,1),"")</f>
        <v>Jus de pomme</v>
      </c>
    </row>
    <row r="14" spans="1:4" x14ac:dyDescent="0.25">
      <c r="A14" s="2">
        <v>45005</v>
      </c>
      <c r="B14" s="3" t="s">
        <v>17</v>
      </c>
      <c r="C14" s="4" t="s">
        <v>4</v>
      </c>
      <c r="D14" s="3" t="str">
        <f>IFERROR(INDEX(IF(B14="Midi",Menu!$B$5:$V$12,Menu!$B$14:$V$21),MATCH(C14,IF(B14="Midi",Menu!$A$5:$A$12,Menu!$A$14:$A$21),0),$A14-Menu!B$3+1,1),"")</f>
        <v>Jus de pomme</v>
      </c>
    </row>
    <row r="15" spans="1:4" x14ac:dyDescent="0.25">
      <c r="A15" s="2">
        <v>45005</v>
      </c>
      <c r="B15" s="3" t="s">
        <v>17</v>
      </c>
      <c r="C15" s="4" t="s">
        <v>5</v>
      </c>
      <c r="D15" s="3" t="str">
        <f>IFERROR(INDEX(IF(B15="Midi",Menu!$B$5:$V$12,Menu!$B$14:$V$21),MATCH(C15,IF(B15="Midi",Menu!$A$5:$A$12,Menu!$A$14:$A$21),0),$A15-Menu!B$3+1,1),"")</f>
        <v>Rôti de porc frais au curry</v>
      </c>
    </row>
    <row r="16" spans="1:4" x14ac:dyDescent="0.25">
      <c r="A16" s="2">
        <v>45005</v>
      </c>
      <c r="B16" s="3" t="s">
        <v>17</v>
      </c>
      <c r="C16" s="4" t="s">
        <v>7</v>
      </c>
      <c r="D16" s="3" t="str">
        <f>IFERROR(INDEX(IF(B16="Midi",Menu!$B$5:$V$12,Menu!$B$14:$V$21),MATCH(C16,IF(B16="Midi",Menu!$A$5:$A$12,Menu!$A$14:$A$21),0),$A16-Menu!B$3+1,1),"")</f>
        <v xml:space="preserve">Polente </v>
      </c>
    </row>
    <row r="17" spans="1:4" x14ac:dyDescent="0.25">
      <c r="A17" s="2">
        <v>45005</v>
      </c>
      <c r="B17" s="3" t="s">
        <v>17</v>
      </c>
      <c r="C17" s="4" t="s">
        <v>9</v>
      </c>
      <c r="D17" s="3" t="str">
        <f>IFERROR(INDEX(IF(B17="Midi",Menu!$B$5:$V$12,Menu!$B$14:$V$21),MATCH(C17,IF(B17="Midi",Menu!$A$5:$A$12,Menu!$A$14:$A$21),0),$A17-Menu!B$3+1,1),"")</f>
        <v>Tortilla fraîche pdt et oignons</v>
      </c>
    </row>
    <row r="18" spans="1:4" x14ac:dyDescent="0.25">
      <c r="A18" s="2">
        <v>45005</v>
      </c>
      <c r="B18" s="3" t="s">
        <v>17</v>
      </c>
      <c r="C18" s="4" t="s">
        <v>11</v>
      </c>
      <c r="D18" s="3" t="str">
        <f>IFERROR(INDEX(IF(B18="Midi",Menu!$B$5:$V$12,Menu!$B$14:$V$21),MATCH(C18,IF(B18="Midi",Menu!$A$5:$A$12,Menu!$A$14:$A$21),0),$A18-Menu!B$3+1,1),"")</f>
        <v xml:space="preserve">Plat complet </v>
      </c>
    </row>
    <row r="19" spans="1:4" x14ac:dyDescent="0.25">
      <c r="A19" s="2">
        <v>45005</v>
      </c>
      <c r="B19" s="3" t="s">
        <v>17</v>
      </c>
      <c r="C19" s="4" t="s">
        <v>13</v>
      </c>
      <c r="D19" s="3" t="str">
        <f>IFERROR(INDEX(IF(B19="Midi",Menu!$B$5:$V$12,Menu!$B$14:$V$21),MATCH(C19,IF(B19="Midi",Menu!$A$5:$A$12,Menu!$A$14:$A$21),0),$A19-Menu!B$3+1,1),"")</f>
        <v>Yaourt aux fruits</v>
      </c>
    </row>
    <row r="20" spans="1:4" x14ac:dyDescent="0.25">
      <c r="A20" s="2">
        <v>45005</v>
      </c>
      <c r="B20" s="5" t="s">
        <v>17</v>
      </c>
      <c r="C20" s="6" t="s">
        <v>15</v>
      </c>
      <c r="D20" s="3" t="str">
        <f>IFERROR(INDEX(IF(B20="Midi",Menu!$B$5:$V$12,Menu!$B$14:$V$21),MATCH(C20,IF(B20="Midi",Menu!$A$5:$A$12,Menu!$A$14:$A$21),0),$A20-Menu!B$3+1,1),"")</f>
        <v>Pas de dessert</v>
      </c>
    </row>
    <row r="21" spans="1:4" x14ac:dyDescent="0.25">
      <c r="A21" s="7">
        <v>45006</v>
      </c>
      <c r="B21" s="8" t="s">
        <v>1</v>
      </c>
      <c r="C21" s="9" t="s">
        <v>2</v>
      </c>
      <c r="D21" s="8" t="str">
        <f>IFERROR(INDEX(IF(B21="Midi",Menu!$B$5:$V$12,Menu!$B$14:$V$21),MATCH(C21,IF(B21="Midi",Menu!$A$5:$A$12,Menu!$A$14:$A$21),0),$A21-Menu!B$3+1,1),"")</f>
        <v>Salade de haricots rouges et pois chiche</v>
      </c>
    </row>
    <row r="22" spans="1:4" x14ac:dyDescent="0.25">
      <c r="A22" s="2">
        <v>45006</v>
      </c>
      <c r="B22" s="3" t="s">
        <v>1</v>
      </c>
      <c r="C22" s="4" t="s">
        <v>4</v>
      </c>
      <c r="D22" s="3" t="str">
        <f>IFERROR(INDEX(IF(B22="Midi",Menu!$B$5:$V$12,Menu!$B$14:$V$21),MATCH(C22,IF(B22="Midi",Menu!$A$5:$A$12,Menu!$A$14:$A$21),0),$A22-Menu!B$3+1,1),"")</f>
        <v>Salade de haricots rouges et pois chiche</v>
      </c>
    </row>
    <row r="23" spans="1:4" x14ac:dyDescent="0.25">
      <c r="A23" s="2">
        <v>45006</v>
      </c>
      <c r="B23" s="3" t="s">
        <v>1</v>
      </c>
      <c r="C23" s="4" t="s">
        <v>5</v>
      </c>
      <c r="D23" s="3" t="str">
        <f>IFERROR(INDEX(IF(B23="Midi",Menu!$B$5:$V$12,Menu!$B$14:$V$21),MATCH(C23,IF(B23="Midi",Menu!$A$5:$A$12,Menu!$A$14:$A$21),0),$A23-Menu!B$3+1,1),"")</f>
        <v>Coquillettes aux fruits de mer</v>
      </c>
    </row>
    <row r="24" spans="1:4" x14ac:dyDescent="0.25">
      <c r="A24" s="2">
        <v>45006</v>
      </c>
      <c r="B24" s="3" t="s">
        <v>1</v>
      </c>
      <c r="C24" s="4" t="s">
        <v>7</v>
      </c>
      <c r="D24" s="3" t="str">
        <f>IFERROR(INDEX(IF(B24="Midi",Menu!$B$5:$V$12,Menu!$B$14:$V$21),MATCH(C24,IF(B24="Midi",Menu!$A$5:$A$12,Menu!$A$14:$A$21),0),$A24-Menu!B$3+1,1),"")</f>
        <v>Plat complet 
(séparation protéines et garniture)</v>
      </c>
    </row>
    <row r="25" spans="1:4" x14ac:dyDescent="0.25">
      <c r="A25" s="2">
        <v>45006</v>
      </c>
      <c r="B25" s="3" t="s">
        <v>1</v>
      </c>
      <c r="C25" s="4" t="s">
        <v>9</v>
      </c>
      <c r="D25" s="3" t="str">
        <f>IFERROR(INDEX(IF(B25="Midi",Menu!$B$5:$V$12,Menu!$B$14:$V$21),MATCH(C25,IF(B25="Midi",Menu!$A$5:$A$12,Menu!$A$14:$A$21),0),$A25-Menu!B$3+1,1),"")</f>
        <v>Estouffade printanière au soja bio</v>
      </c>
    </row>
    <row r="26" spans="1:4" x14ac:dyDescent="0.25">
      <c r="A26" s="2">
        <v>45006</v>
      </c>
      <c r="B26" s="3" t="s">
        <v>1</v>
      </c>
      <c r="C26" s="4" t="s">
        <v>11</v>
      </c>
      <c r="D26" s="3" t="str">
        <f>IFERROR(INDEX(IF(B26="Midi",Menu!$B$5:$V$12,Menu!$B$14:$V$21),MATCH(C26,IF(B26="Midi",Menu!$A$5:$A$12,Menu!$A$14:$A$21),0),$A26-Menu!B$3+1,1),"")</f>
        <v>Coquillettes</v>
      </c>
    </row>
    <row r="27" spans="1:4" x14ac:dyDescent="0.25">
      <c r="A27" s="2">
        <v>45006</v>
      </c>
      <c r="B27" s="3" t="s">
        <v>1</v>
      </c>
      <c r="C27" s="4" t="s">
        <v>13</v>
      </c>
      <c r="D27" s="3" t="str">
        <f>IFERROR(INDEX(IF(B27="Midi",Menu!$B$5:$V$12,Menu!$B$14:$V$21),MATCH(C27,IF(B27="Midi",Menu!$A$5:$A$12,Menu!$A$14:$A$21),0),$A27-Menu!B$3+1,1),"")</f>
        <v>Fromage fondu président (1 x 16,6 g)</v>
      </c>
    </row>
    <row r="28" spans="1:4" x14ac:dyDescent="0.25">
      <c r="A28" s="2">
        <v>45006</v>
      </c>
      <c r="B28" s="3" t="s">
        <v>1</v>
      </c>
      <c r="C28" s="4" t="s">
        <v>15</v>
      </c>
      <c r="D28" s="3" t="str">
        <f>IFERROR(INDEX(IF(B28="Midi",Menu!$B$5:$V$12,Menu!$B$14:$V$21),MATCH(C28,IF(B28="Midi",Menu!$A$5:$A$12,Menu!$A$14:$A$21),0),$A28-Menu!B$3+1,1),"")</f>
        <v>Compote de pommes "maison"</v>
      </c>
    </row>
    <row r="29" spans="1:4" x14ac:dyDescent="0.25">
      <c r="A29" s="2">
        <v>45006</v>
      </c>
      <c r="B29" s="3" t="s">
        <v>17</v>
      </c>
      <c r="C29" s="4" t="s">
        <v>2</v>
      </c>
      <c r="D29" s="3" t="str">
        <f>IFERROR(INDEX(IF(B29="Midi",Menu!$B$5:$V$12,Menu!$B$14:$V$21),MATCH(C29,IF(B29="Midi",Menu!$A$5:$A$12,Menu!$A$14:$A$21),0),$A29-Menu!B$3+1,1),"")</f>
        <v>Salade verte et sauce salade</v>
      </c>
    </row>
    <row r="30" spans="1:4" x14ac:dyDescent="0.25">
      <c r="A30" s="2">
        <v>45006</v>
      </c>
      <c r="B30" s="3" t="s">
        <v>17</v>
      </c>
      <c r="C30" s="4" t="s">
        <v>4</v>
      </c>
      <c r="D30" s="3" t="str">
        <f>IFERROR(INDEX(IF(B30="Midi",Menu!$B$5:$V$12,Menu!$B$14:$V$21),MATCH(C30,IF(B30="Midi",Menu!$A$5:$A$12,Menu!$A$14:$A$21),0),$A30-Menu!B$3+1,1),"")</f>
        <v>Salade verte et sauce salade</v>
      </c>
    </row>
    <row r="31" spans="1:4" x14ac:dyDescent="0.25">
      <c r="A31" s="2">
        <v>45006</v>
      </c>
      <c r="B31" s="3" t="s">
        <v>17</v>
      </c>
      <c r="C31" s="4" t="s">
        <v>5</v>
      </c>
      <c r="D31" s="3" t="str">
        <f>IFERROR(INDEX(IF(B31="Midi",Menu!$B$5:$V$12,Menu!$B$14:$V$21),MATCH(C31,IF(B31="Midi",Menu!$A$5:$A$12,Menu!$A$14:$A$21),0),$A31-Menu!B$3+1,1),"")</f>
        <v>Fricassée de gésiers de volaille fraîche</v>
      </c>
    </row>
    <row r="32" spans="1:4" x14ac:dyDescent="0.25">
      <c r="A32" s="2">
        <v>45006</v>
      </c>
      <c r="B32" s="3" t="s">
        <v>17</v>
      </c>
      <c r="C32" s="4" t="s">
        <v>7</v>
      </c>
      <c r="D32" s="3" t="str">
        <f>IFERROR(INDEX(IF(B32="Midi",Menu!$B$5:$V$12,Menu!$B$14:$V$21),MATCH(C32,IF(B32="Midi",Menu!$A$5:$A$12,Menu!$A$14:$A$21),0),$A32-Menu!B$3+1,1),"")</f>
        <v>Haricots verts aux oignons</v>
      </c>
    </row>
    <row r="33" spans="1:4" x14ac:dyDescent="0.25">
      <c r="A33" s="2">
        <v>45006</v>
      </c>
      <c r="B33" s="3" t="s">
        <v>17</v>
      </c>
      <c r="C33" s="4" t="s">
        <v>9</v>
      </c>
      <c r="D33" s="3" t="str">
        <f>IFERROR(INDEX(IF(B33="Midi",Menu!$B$5:$V$12,Menu!$B$14:$V$21),MATCH(C33,IF(B33="Midi",Menu!$A$5:$A$12,Menu!$A$14:$A$21),0),$A33-Menu!B$3+1,1),"")</f>
        <v>Lentilles curry et légumes au lait de coco</v>
      </c>
    </row>
    <row r="34" spans="1:4" x14ac:dyDescent="0.25">
      <c r="A34" s="2">
        <v>45006</v>
      </c>
      <c r="B34" s="3" t="s">
        <v>17</v>
      </c>
      <c r="C34" s="4" t="s">
        <v>11</v>
      </c>
      <c r="D34" s="3" t="str">
        <f>IFERROR(INDEX(IF(B34="Midi",Menu!$B$5:$V$12,Menu!$B$14:$V$21),MATCH(C34,IF(B34="Midi",Menu!$A$5:$A$12,Menu!$A$14:$A$21),0),$A34-Menu!B$3+1,1),"")</f>
        <v>Plat complet 
(séparation céréales et légumineuses)</v>
      </c>
    </row>
    <row r="35" spans="1:4" x14ac:dyDescent="0.25">
      <c r="A35" s="2">
        <v>45006</v>
      </c>
      <c r="B35" s="3" t="s">
        <v>17</v>
      </c>
      <c r="C35" s="4" t="s">
        <v>13</v>
      </c>
      <c r="D35" s="3" t="str">
        <f>IFERROR(INDEX(IF(B35="Midi",Menu!$B$5:$V$12,Menu!$B$14:$V$21),MATCH(C35,IF(B35="Midi",Menu!$A$5:$A$12,Menu!$A$14:$A$21),0),$A35-Menu!B$3+1,1),"")</f>
        <v>Fromage blanc et sucre</v>
      </c>
    </row>
    <row r="36" spans="1:4" x14ac:dyDescent="0.25">
      <c r="A36" s="2">
        <v>45006</v>
      </c>
      <c r="B36" s="5" t="s">
        <v>17</v>
      </c>
      <c r="C36" s="6" t="s">
        <v>15</v>
      </c>
      <c r="D36" s="5" t="str">
        <f>IFERROR(INDEX(IF(B36="Midi",Menu!$B$5:$V$12,Menu!$B$14:$V$21),MATCH(C36,IF(B36="Midi",Menu!$A$5:$A$12,Menu!$A$14:$A$21),0),$A36-Menu!B$3+1,1),"")</f>
        <v>Fruit de saison</v>
      </c>
    </row>
    <row r="37" spans="1:4" x14ac:dyDescent="0.25">
      <c r="A37" s="7">
        <v>45007</v>
      </c>
      <c r="B37" s="8" t="s">
        <v>1</v>
      </c>
      <c r="C37" s="9" t="s">
        <v>2</v>
      </c>
      <c r="D37" s="3" t="str">
        <f>IFERROR(INDEX(IF(B37="Midi",Menu!$B$5:$V$12,Menu!$B$14:$V$21),MATCH(C37,IF(B37="Midi",Menu!$A$5:$A$12,Menu!$A$14:$A$21),0),$A37-Menu!B$3+1,1),"")</f>
        <v>Pas d'entrée</v>
      </c>
    </row>
    <row r="38" spans="1:4" x14ac:dyDescent="0.25">
      <c r="A38" s="2">
        <v>45007</v>
      </c>
      <c r="B38" s="3" t="s">
        <v>1</v>
      </c>
      <c r="C38" s="4" t="s">
        <v>4</v>
      </c>
      <c r="D38" s="3" t="str">
        <f>IFERROR(INDEX(IF(B38="Midi",Menu!$B$5:$V$12,Menu!$B$14:$V$21),MATCH(C38,IF(B38="Midi",Menu!$A$5:$A$12,Menu!$A$14:$A$21),0),$A38-Menu!B$3+1,1),"")</f>
        <v>Pas d'entrée</v>
      </c>
    </row>
    <row r="39" spans="1:4" x14ac:dyDescent="0.25">
      <c r="A39" s="2">
        <v>45007</v>
      </c>
      <c r="B39" s="3" t="s">
        <v>1</v>
      </c>
      <c r="C39" s="4" t="s">
        <v>5</v>
      </c>
      <c r="D39" s="3" t="str">
        <f>IFERROR(INDEX(IF(B39="Midi",Menu!$B$5:$V$12,Menu!$B$14:$V$21),MATCH(C39,IF(B39="Midi",Menu!$A$5:$A$12,Menu!$A$14:$A$21),0),$A39-Menu!B$3+1,1),"")</f>
        <v>Boudin noir frais (porc)</v>
      </c>
    </row>
    <row r="40" spans="1:4" x14ac:dyDescent="0.25">
      <c r="A40" s="2">
        <v>45007</v>
      </c>
      <c r="B40" s="3" t="s">
        <v>1</v>
      </c>
      <c r="C40" s="4" t="s">
        <v>7</v>
      </c>
      <c r="D40" s="3" t="str">
        <f>IFERROR(INDEX(IF(B40="Midi",Menu!$B$5:$V$12,Menu!$B$14:$V$21),MATCH(C40,IF(B40="Midi",Menu!$A$5:$A$12,Menu!$A$14:$A$21),0),$A40-Menu!B$3+1,1),"")</f>
        <v>Pomme de terre campagnarde</v>
      </c>
    </row>
    <row r="41" spans="1:4" x14ac:dyDescent="0.25">
      <c r="A41" s="2">
        <v>45007</v>
      </c>
      <c r="B41" s="3" t="s">
        <v>1</v>
      </c>
      <c r="C41" s="4" t="s">
        <v>9</v>
      </c>
      <c r="D41" s="3" t="str">
        <f>IFERROR(INDEX(IF(B41="Midi",Menu!$B$5:$V$12,Menu!$B$14:$V$21),MATCH(C41,IF(B41="Midi",Menu!$A$5:$A$12,Menu!$A$14:$A$21),0),$A41-Menu!B$3+1,1),"")</f>
        <v>Orge perlé bio, asperges et petits pois</v>
      </c>
    </row>
    <row r="42" spans="1:4" x14ac:dyDescent="0.25">
      <c r="A42" s="2">
        <v>45007</v>
      </c>
      <c r="B42" s="3" t="s">
        <v>1</v>
      </c>
      <c r="C42" s="4" t="s">
        <v>11</v>
      </c>
      <c r="D42" s="3" t="str">
        <f>IFERROR(INDEX(IF(B42="Midi",Menu!$B$5:$V$12,Menu!$B$14:$V$21),MATCH(C42,IF(B42="Midi",Menu!$A$5:$A$12,Menu!$A$14:$A$21),0),$A42-Menu!B$3+1,1),"")</f>
        <v>Plat complet</v>
      </c>
    </row>
    <row r="43" spans="1:4" x14ac:dyDescent="0.25">
      <c r="A43" s="2">
        <v>45007</v>
      </c>
      <c r="B43" s="3" t="s">
        <v>1</v>
      </c>
      <c r="C43" s="4" t="s">
        <v>13</v>
      </c>
      <c r="D43" s="3" t="str">
        <f>IFERROR(INDEX(IF(B43="Midi",Menu!$B$5:$V$12,Menu!$B$14:$V$21),MATCH(C43,IF(B43="Midi",Menu!$A$5:$A$12,Menu!$A$14:$A$21),0),$A43-Menu!B$3+1,1),"")</f>
        <v>Camembert emballé</v>
      </c>
    </row>
    <row r="44" spans="1:4" x14ac:dyDescent="0.25">
      <c r="A44" s="2">
        <v>45007</v>
      </c>
      <c r="B44" s="3" t="s">
        <v>1</v>
      </c>
      <c r="C44" s="4" t="s">
        <v>15</v>
      </c>
      <c r="D44" s="3" t="str">
        <f>IFERROR(INDEX(IF(B44="Midi",Menu!$B$5:$V$12,Menu!$B$14:$V$21),MATCH(C44,IF(B44="Midi",Menu!$A$5:$A$12,Menu!$A$14:$A$21),0),$A44-Menu!B$3+1,1),"")</f>
        <v>Fruit de saison</v>
      </c>
    </row>
    <row r="45" spans="1:4" x14ac:dyDescent="0.25">
      <c r="A45" s="2">
        <v>45007</v>
      </c>
      <c r="B45" s="3" t="s">
        <v>17</v>
      </c>
      <c r="C45" s="4" t="s">
        <v>2</v>
      </c>
      <c r="D45" s="3" t="str">
        <f>IFERROR(INDEX(IF(B45="Midi",Menu!$B$5:$V$12,Menu!$B$14:$V$21),MATCH(C45,IF(B45="Midi",Menu!$A$5:$A$12,Menu!$A$14:$A$21),0),$A45-Menu!B$3+1,1),"")</f>
        <v>Roulade de volaille</v>
      </c>
    </row>
    <row r="46" spans="1:4" x14ac:dyDescent="0.25">
      <c r="A46" s="2">
        <v>45007</v>
      </c>
      <c r="B46" s="3" t="s">
        <v>17</v>
      </c>
      <c r="C46" s="4" t="s">
        <v>4</v>
      </c>
      <c r="D46" s="3" t="str">
        <f>IFERROR(INDEX(IF(B46="Midi",Menu!$B$5:$V$12,Menu!$B$14:$V$21),MATCH(C46,IF(B46="Midi",Menu!$A$5:$A$12,Menu!$A$14:$A$21),0),$A46-Menu!B$3+1,1),"")</f>
        <v>Oeufs durs mayonnaise</v>
      </c>
    </row>
    <row r="47" spans="1:4" x14ac:dyDescent="0.25">
      <c r="A47" s="2">
        <v>45007</v>
      </c>
      <c r="B47" s="3" t="s">
        <v>17</v>
      </c>
      <c r="C47" s="4" t="s">
        <v>5</v>
      </c>
      <c r="D47" s="3" t="str">
        <f>IFERROR(INDEX(IF(B47="Midi",Menu!$B$5:$V$12,Menu!$B$14:$V$21),MATCH(C47,IF(B47="Midi",Menu!$A$5:$A$12,Menu!$A$14:$A$21),0),$A47-Menu!B$3+1,1),"")</f>
        <v>Pané de blé fromage épinard</v>
      </c>
    </row>
    <row r="48" spans="1:4" x14ac:dyDescent="0.25">
      <c r="A48" s="2">
        <v>45007</v>
      </c>
      <c r="B48" s="3" t="s">
        <v>17</v>
      </c>
      <c r="C48" s="4" t="s">
        <v>7</v>
      </c>
      <c r="D48" s="3" t="str">
        <f>IFERROR(INDEX(IF(B48="Midi",Menu!$B$5:$V$12,Menu!$B$14:$V$21),MATCH(C48,IF(B48="Midi",Menu!$A$5:$A$12,Menu!$A$14:$A$21),0),$A48-Menu!B$3+1,1),"")</f>
        <v>Carottes à l'ail</v>
      </c>
    </row>
    <row r="49" spans="1:4" x14ac:dyDescent="0.25">
      <c r="A49" s="2">
        <v>45007</v>
      </c>
      <c r="B49" s="3" t="s">
        <v>17</v>
      </c>
      <c r="C49" s="4" t="s">
        <v>9</v>
      </c>
      <c r="D49" s="3" t="str">
        <f>IFERROR(INDEX(IF(B49="Midi",Menu!$B$5:$V$12,Menu!$B$14:$V$21),MATCH(C49,IF(B49="Midi",Menu!$A$5:$A$12,Menu!$A$14:$A$21),0),$A49-Menu!B$3+1,1),"")</f>
        <v>Sauté de soja bio</v>
      </c>
    </row>
    <row r="50" spans="1:4" x14ac:dyDescent="0.25">
      <c r="A50" s="2">
        <v>45007</v>
      </c>
      <c r="B50" s="3" t="s">
        <v>17</v>
      </c>
      <c r="C50" s="4" t="s">
        <v>11</v>
      </c>
      <c r="D50" s="3" t="str">
        <f>IFERROR(INDEX(IF(B50="Midi",Menu!$B$5:$V$12,Menu!$B$14:$V$21),MATCH(C50,IF(B50="Midi",Menu!$A$5:$A$12,Menu!$A$14:$A$21),0),$A50-Menu!B$3+1,1),"")</f>
        <v>Carottes à l'ail</v>
      </c>
    </row>
    <row r="51" spans="1:4" x14ac:dyDescent="0.25">
      <c r="A51" s="2">
        <v>45007</v>
      </c>
      <c r="B51" s="3" t="s">
        <v>17</v>
      </c>
      <c r="C51" s="4" t="s">
        <v>13</v>
      </c>
      <c r="D51" s="3" t="str">
        <f>IFERROR(INDEX(IF(B51="Midi",Menu!$B$5:$V$12,Menu!$B$14:$V$21),MATCH(C51,IF(B51="Midi",Menu!$A$5:$A$12,Menu!$A$14:$A$21),0),$A51-Menu!B$3+1,1),"")</f>
        <v>Dessert lacté au chocolat</v>
      </c>
    </row>
    <row r="52" spans="1:4" x14ac:dyDescent="0.25">
      <c r="A52" s="2">
        <v>45007</v>
      </c>
      <c r="B52" s="5" t="s">
        <v>17</v>
      </c>
      <c r="C52" s="6" t="s">
        <v>15</v>
      </c>
      <c r="D52" s="3" t="str">
        <f>IFERROR(INDEX(IF(B52="Midi",Menu!$B$5:$V$12,Menu!$B$14:$V$21),MATCH(C52,IF(B52="Midi",Menu!$A$5:$A$12,Menu!$A$14:$A$21),0),$A52-Menu!B$3+1,1),"")</f>
        <v>Pas de dessert</v>
      </c>
    </row>
    <row r="53" spans="1:4" x14ac:dyDescent="0.25">
      <c r="A53" s="7">
        <v>45008</v>
      </c>
      <c r="B53" s="8" t="s">
        <v>1</v>
      </c>
      <c r="C53" s="9" t="s">
        <v>2</v>
      </c>
      <c r="D53" s="3" t="str">
        <f>IFERROR(INDEX(IF(B53="Midi",Menu!$B$5:$V$12,Menu!$B$14:$V$21),MATCH(C53,IF(B53="Midi",Menu!$A$5:$A$12,Menu!$A$14:$A$21),0),$A53-Menu!B$3+1,1),"")</f>
        <v>Maquereau à la moutarde</v>
      </c>
    </row>
    <row r="54" spans="1:4" x14ac:dyDescent="0.25">
      <c r="A54" s="2">
        <v>45008</v>
      </c>
      <c r="B54" s="3" t="s">
        <v>1</v>
      </c>
      <c r="C54" s="4" t="s">
        <v>4</v>
      </c>
      <c r="D54" s="3" t="str">
        <f>IFERROR(INDEX(IF(B54="Midi",Menu!$B$5:$V$12,Menu!$B$14:$V$21),MATCH(C54,IF(B54="Midi",Menu!$A$5:$A$12,Menu!$A$14:$A$21),0),$A54-Menu!B$3+1,1),"")</f>
        <v>Salade de pois chiche au cumin</v>
      </c>
    </row>
    <row r="55" spans="1:4" x14ac:dyDescent="0.25">
      <c r="A55" s="2">
        <v>45008</v>
      </c>
      <c r="B55" s="3" t="s">
        <v>1</v>
      </c>
      <c r="C55" s="4" t="s">
        <v>5</v>
      </c>
      <c r="D55" s="3" t="str">
        <f>IFERROR(INDEX(IF(B55="Midi",Menu!$B$5:$V$12,Menu!$B$14:$V$21),MATCH(C55,IF(B55="Midi",Menu!$A$5:$A$12,Menu!$A$14:$A$21),0),$A55-Menu!B$3+1,1),"")</f>
        <v>Cuisse poulet fraîche sauce aigre douce</v>
      </c>
    </row>
    <row r="56" spans="1:4" x14ac:dyDescent="0.25">
      <c r="A56" s="2">
        <v>45008</v>
      </c>
      <c r="B56" s="3" t="s">
        <v>1</v>
      </c>
      <c r="C56" s="4" t="s">
        <v>7</v>
      </c>
      <c r="D56" s="3" t="str">
        <f>IFERROR(INDEX(IF(B56="Midi",Menu!$B$5:$V$12,Menu!$B$14:$V$21),MATCH(C56,IF(B56="Midi",Menu!$A$5:$A$12,Menu!$A$14:$A$21),0),$A56-Menu!B$3+1,1),"")</f>
        <v>Nouilles</v>
      </c>
    </row>
    <row r="57" spans="1:4" x14ac:dyDescent="0.25">
      <c r="A57" s="2">
        <v>45008</v>
      </c>
      <c r="B57" s="3" t="s">
        <v>1</v>
      </c>
      <c r="C57" s="4" t="s">
        <v>9</v>
      </c>
      <c r="D57" s="3" t="str">
        <f>IFERROR(INDEX(IF(B57="Midi",Menu!$B$5:$V$12,Menu!$B$14:$V$21),MATCH(C57,IF(B57="Midi",Menu!$A$5:$A$12,Menu!$A$14:$A$21),0),$A57-Menu!B$3+1,1),"")</f>
        <v>Nouilles sautées aux légumes et tofu</v>
      </c>
    </row>
    <row r="58" spans="1:4" x14ac:dyDescent="0.25">
      <c r="A58" s="2">
        <v>45008</v>
      </c>
      <c r="B58" s="3" t="s">
        <v>1</v>
      </c>
      <c r="C58" s="4" t="s">
        <v>11</v>
      </c>
      <c r="D58" s="3" t="str">
        <f>IFERROR(INDEX(IF(B58="Midi",Menu!$B$5:$V$12,Menu!$B$14:$V$21),MATCH(C58,IF(B58="Midi",Menu!$A$5:$A$12,Menu!$A$14:$A$21),0),$A58-Menu!B$3+1,1),"")</f>
        <v>Plat complet 
(séparation céréales et légumineuses)</v>
      </c>
    </row>
    <row r="59" spans="1:4" x14ac:dyDescent="0.25">
      <c r="A59" s="2">
        <v>45008</v>
      </c>
      <c r="B59" s="3" t="s">
        <v>1</v>
      </c>
      <c r="C59" s="4" t="s">
        <v>13</v>
      </c>
      <c r="D59" s="3" t="str">
        <f>IFERROR(INDEX(IF(B59="Midi",Menu!$B$5:$V$12,Menu!$B$14:$V$21),MATCH(C59,IF(B59="Midi",Menu!$A$5:$A$12,Menu!$A$14:$A$21),0),$A59-Menu!B$3+1,1),"")</f>
        <v>Yaourt nature et sucre</v>
      </c>
    </row>
    <row r="60" spans="1:4" x14ac:dyDescent="0.25">
      <c r="A60" s="2">
        <v>45008</v>
      </c>
      <c r="B60" s="3" t="s">
        <v>1</v>
      </c>
      <c r="C60" s="4" t="s">
        <v>15</v>
      </c>
      <c r="D60" s="3" t="str">
        <f>IFERROR(INDEX(IF(B60="Midi",Menu!$B$5:$V$12,Menu!$B$14:$V$21),MATCH(C60,IF(B60="Midi",Menu!$A$5:$A$12,Menu!$A$14:$A$21),0),$A60-Menu!B$3+1,1),"")</f>
        <v>Pas de dessert</v>
      </c>
    </row>
    <row r="61" spans="1:4" x14ac:dyDescent="0.25">
      <c r="A61" s="2">
        <v>45008</v>
      </c>
      <c r="B61" s="3" t="s">
        <v>17</v>
      </c>
      <c r="C61" s="4" t="s">
        <v>2</v>
      </c>
      <c r="D61" s="3" t="str">
        <f>IFERROR(INDEX(IF(B61="Midi",Menu!$B$5:$V$12,Menu!$B$14:$V$21),MATCH(C61,IF(B61="Midi",Menu!$A$5:$A$12,Menu!$A$14:$A$21),0),$A61-Menu!B$3+1,1),"")</f>
        <v>Pas d'entrée</v>
      </c>
    </row>
    <row r="62" spans="1:4" x14ac:dyDescent="0.25">
      <c r="A62" s="2">
        <v>45008</v>
      </c>
      <c r="B62" s="3" t="s">
        <v>17</v>
      </c>
      <c r="C62" s="4" t="s">
        <v>4</v>
      </c>
      <c r="D62" s="3" t="str">
        <f>IFERROR(INDEX(IF(B62="Midi",Menu!$B$5:$V$12,Menu!$B$14:$V$21),MATCH(C62,IF(B62="Midi",Menu!$A$5:$A$12,Menu!$A$14:$A$21),0),$A62-Menu!B$3+1,1),"")</f>
        <v>Pas d'entrée</v>
      </c>
    </row>
    <row r="63" spans="1:4" x14ac:dyDescent="0.25">
      <c r="A63" s="2">
        <v>45008</v>
      </c>
      <c r="B63" s="3" t="s">
        <v>17</v>
      </c>
      <c r="C63" s="4" t="s">
        <v>5</v>
      </c>
      <c r="D63" s="3" t="str">
        <f>IFERROR(INDEX(IF(B63="Midi",Menu!$B$5:$V$12,Menu!$B$14:$V$21),MATCH(C63,IF(B63="Midi",Menu!$A$5:$A$12,Menu!$A$14:$A$21),0),$A63-Menu!B$3+1,1),"")</f>
        <v>Quiche au brocolis et bleu "maison"</v>
      </c>
    </row>
    <row r="64" spans="1:4" x14ac:dyDescent="0.25">
      <c r="A64" s="2">
        <v>45008</v>
      </c>
      <c r="B64" s="3" t="s">
        <v>17</v>
      </c>
      <c r="C64" s="4" t="s">
        <v>7</v>
      </c>
      <c r="D64" s="3" t="str">
        <f>IFERROR(INDEX(IF(B64="Midi",Menu!$B$5:$V$12,Menu!$B$14:$V$21),MATCH(C64,IF(B64="Midi",Menu!$A$5:$A$12,Menu!$A$14:$A$21),0),$A64-Menu!B$3+1,1),"")</f>
        <v>Poêlée courgettes, poivrons, pdt</v>
      </c>
    </row>
    <row r="65" spans="1:4" x14ac:dyDescent="0.25">
      <c r="A65" s="2">
        <v>45008</v>
      </c>
      <c r="B65" s="3" t="s">
        <v>17</v>
      </c>
      <c r="C65" s="4" t="s">
        <v>9</v>
      </c>
      <c r="D65" s="3" t="str">
        <f>IFERROR(INDEX(IF(B65="Midi",Menu!$B$5:$V$12,Menu!$B$14:$V$21),MATCH(C65,IF(B65="Midi",Menu!$A$5:$A$12,Menu!$A$14:$A$21),0),$A65-Menu!B$3+1,1),"")</f>
        <v>Céréales gourmandes bio aux légumes</v>
      </c>
    </row>
    <row r="66" spans="1:4" x14ac:dyDescent="0.25">
      <c r="A66" s="2">
        <v>45008</v>
      </c>
      <c r="B66" s="3" t="s">
        <v>17</v>
      </c>
      <c r="C66" s="4" t="s">
        <v>11</v>
      </c>
      <c r="D66" s="3" t="str">
        <f>IFERROR(INDEX(IF(B66="Midi",Menu!$B$5:$V$12,Menu!$B$14:$V$21),MATCH(C66,IF(B66="Midi",Menu!$A$5:$A$12,Menu!$A$14:$A$21),0),$A66-Menu!B$3+1,1),"")</f>
        <v>Plat complet 
(séparation céréales et légumineuses)</v>
      </c>
    </row>
    <row r="67" spans="1:4" x14ac:dyDescent="0.25">
      <c r="A67" s="2">
        <v>45008</v>
      </c>
      <c r="B67" s="3" t="s">
        <v>17</v>
      </c>
      <c r="C67" s="4" t="s">
        <v>13</v>
      </c>
      <c r="D67" s="3" t="str">
        <f>IFERROR(INDEX(IF(B67="Midi",Menu!$B$5:$V$12,Menu!$B$14:$V$21),MATCH(C67,IF(B67="Midi",Menu!$A$5:$A$12,Menu!$A$14:$A$21),0),$A67-Menu!B$3+1,1),"")</f>
        <v>Crème dessert vanille</v>
      </c>
    </row>
    <row r="68" spans="1:4" x14ac:dyDescent="0.25">
      <c r="A68" s="10">
        <v>45008</v>
      </c>
      <c r="B68" s="5" t="s">
        <v>17</v>
      </c>
      <c r="C68" s="6" t="s">
        <v>15</v>
      </c>
      <c r="D68" s="3" t="str">
        <f>IFERROR(INDEX(IF(B68="Midi",Menu!$B$5:$V$12,Menu!$B$14:$V$21),MATCH(C68,IF(B68="Midi",Menu!$A$5:$A$12,Menu!$A$14:$A$21),0),$A68-Menu!B$3+1,1),"")</f>
        <v>Fruit de saison</v>
      </c>
    </row>
    <row r="69" spans="1:4" x14ac:dyDescent="0.25">
      <c r="A69" s="2">
        <v>45009</v>
      </c>
      <c r="B69" s="3" t="s">
        <v>1</v>
      </c>
      <c r="C69" s="4" t="s">
        <v>2</v>
      </c>
      <c r="D69" s="3" t="str">
        <f>IFERROR(INDEX(IF(B69="Midi",Menu!$B$5:$V$12,Menu!$B$14:$V$21),MATCH(C69,IF(B69="Midi",Menu!$A$5:$A$12,Menu!$A$14:$A$21),0),$A69-Menu!B$3+1,1),"")</f>
        <v>Salade de riz et maïs mayonnaise</v>
      </c>
    </row>
    <row r="70" spans="1:4" x14ac:dyDescent="0.25">
      <c r="A70" s="2">
        <v>45009</v>
      </c>
      <c r="B70" s="3" t="s">
        <v>1</v>
      </c>
      <c r="C70" s="4" t="s">
        <v>4</v>
      </c>
      <c r="D70" s="3" t="str">
        <f>IFERROR(INDEX(IF(B70="Midi",Menu!$B$5:$V$12,Menu!$B$14:$V$21),MATCH(C70,IF(B70="Midi",Menu!$A$5:$A$12,Menu!$A$14:$A$21),0),$A70-Menu!B$3+1,1),"")</f>
        <v>Salade de riz et maïs mayonnaise</v>
      </c>
    </row>
    <row r="71" spans="1:4" x14ac:dyDescent="0.25">
      <c r="A71" s="2">
        <v>45009</v>
      </c>
      <c r="B71" s="3" t="s">
        <v>1</v>
      </c>
      <c r="C71" s="4" t="s">
        <v>5</v>
      </c>
      <c r="D71" s="3" t="str">
        <f>IFERROR(INDEX(IF(B71="Midi",Menu!$B$5:$V$12,Menu!$B$14:$V$21),MATCH(C71,IF(B71="Midi",Menu!$A$5:$A$12,Menu!$A$14:$A$21),0),$A71-Menu!B$3+1,1),"")</f>
        <v xml:space="preserve">Cheese burger maison </v>
      </c>
    </row>
    <row r="72" spans="1:4" x14ac:dyDescent="0.25">
      <c r="A72" s="2">
        <v>45009</v>
      </c>
      <c r="B72" s="3" t="s">
        <v>1</v>
      </c>
      <c r="C72" s="4" t="s">
        <v>7</v>
      </c>
      <c r="D72" s="3" t="str">
        <f>IFERROR(INDEX(IF(B72="Midi",Menu!$B$5:$V$12,Menu!$B$14:$V$21),MATCH(C72,IF(B72="Midi",Menu!$A$5:$A$12,Menu!$A$14:$A$21),0),$A72-Menu!B$3+1,1),"")</f>
        <v>Potatoes et ketchup dosette</v>
      </c>
    </row>
    <row r="73" spans="1:4" x14ac:dyDescent="0.25">
      <c r="A73" s="2">
        <v>45009</v>
      </c>
      <c r="B73" s="3" t="s">
        <v>1</v>
      </c>
      <c r="C73" s="4" t="s">
        <v>9</v>
      </c>
      <c r="D73" s="3" t="str">
        <f>IFERROR(INDEX(IF(B73="Midi",Menu!$B$5:$V$12,Menu!$B$14:$V$21),MATCH(C73,IF(B73="Midi",Menu!$A$5:$A$12,Menu!$A$14:$A$21),0),$A73-Menu!B$3+1,1),"")</f>
        <v xml:space="preserve">Veggie burger steak soja maison </v>
      </c>
    </row>
    <row r="74" spans="1:4" x14ac:dyDescent="0.25">
      <c r="A74" s="2">
        <v>45009</v>
      </c>
      <c r="B74" s="3" t="s">
        <v>1</v>
      </c>
      <c r="C74" s="4" t="s">
        <v>11</v>
      </c>
      <c r="D74" s="3" t="str">
        <f>IFERROR(INDEX(IF(B74="Midi",Menu!$B$5:$V$12,Menu!$B$14:$V$21),MATCH(C74,IF(B74="Midi",Menu!$A$5:$A$12,Menu!$A$14:$A$21),0),$A74-Menu!B$3+1,1),"")</f>
        <v>Potatoes et ketchup dosette</v>
      </c>
    </row>
    <row r="75" spans="1:4" x14ac:dyDescent="0.25">
      <c r="A75" s="2">
        <v>45009</v>
      </c>
      <c r="B75" s="3" t="s">
        <v>1</v>
      </c>
      <c r="C75" s="4" t="s">
        <v>13</v>
      </c>
      <c r="D75" s="3" t="str">
        <f>IFERROR(INDEX(IF(B75="Midi",Menu!$B$5:$V$12,Menu!$B$14:$V$21),MATCH(C75,IF(B75="Midi",Menu!$A$5:$A$12,Menu!$A$14:$A$21),0),$A75-Menu!B$3+1,1),"")</f>
        <v>Cheddar à la coupe</v>
      </c>
    </row>
    <row r="76" spans="1:4" x14ac:dyDescent="0.25">
      <c r="A76" s="2">
        <v>45009</v>
      </c>
      <c r="B76" s="3" t="s">
        <v>1</v>
      </c>
      <c r="C76" s="4" t="s">
        <v>15</v>
      </c>
      <c r="D76" s="3" t="str">
        <f>IFERROR(INDEX(IF(B76="Midi",Menu!$B$5:$V$12,Menu!$B$14:$V$21),MATCH(C76,IF(B76="Midi",Menu!$A$5:$A$12,Menu!$A$14:$A$21),0),$A76-Menu!B$3+1,1),"")</f>
        <v>Donuts au sucre</v>
      </c>
    </row>
    <row r="77" spans="1:4" x14ac:dyDescent="0.25">
      <c r="A77" s="2">
        <v>45009</v>
      </c>
      <c r="B77" s="3" t="s">
        <v>17</v>
      </c>
      <c r="C77" s="4" t="s">
        <v>2</v>
      </c>
      <c r="D77" s="3" t="str">
        <f>IFERROR(INDEX(IF(B77="Midi",Menu!$B$5:$V$12,Menu!$B$14:$V$21),MATCH(C77,IF(B77="Midi",Menu!$A$5:$A$12,Menu!$A$14:$A$21),0),$A77-Menu!B$3+1,1),"")</f>
        <v>Salade de lentilles aux oignons</v>
      </c>
    </row>
    <row r="78" spans="1:4" x14ac:dyDescent="0.25">
      <c r="A78" s="2">
        <v>45009</v>
      </c>
      <c r="B78" s="3" t="s">
        <v>17</v>
      </c>
      <c r="C78" s="4" t="s">
        <v>4</v>
      </c>
      <c r="D78" s="3" t="str">
        <f>IFERROR(INDEX(IF(B78="Midi",Menu!$B$5:$V$12,Menu!$B$14:$V$21),MATCH(C78,IF(B78="Midi",Menu!$A$5:$A$12,Menu!$A$14:$A$21),0),$A78-Menu!B$3+1,1),"")</f>
        <v>Salade de lentilles aux oignons</v>
      </c>
    </row>
    <row r="79" spans="1:4" x14ac:dyDescent="0.25">
      <c r="A79" s="2">
        <v>45009</v>
      </c>
      <c r="B79" s="3" t="s">
        <v>17</v>
      </c>
      <c r="C79" s="4" t="s">
        <v>5</v>
      </c>
      <c r="D79" s="3" t="str">
        <f>IFERROR(INDEX(IF(B79="Midi",Menu!$B$5:$V$12,Menu!$B$14:$V$21),MATCH(C79,IF(B79="Midi",Menu!$A$5:$A$12,Menu!$A$14:$A$21),0),$A79-Menu!B$3+1,1),"")</f>
        <v>Tarte oignons et jambon surg (porc)</v>
      </c>
    </row>
    <row r="80" spans="1:4" x14ac:dyDescent="0.25">
      <c r="A80" s="2">
        <v>45009</v>
      </c>
      <c r="B80" s="3" t="s">
        <v>17</v>
      </c>
      <c r="C80" s="4" t="s">
        <v>7</v>
      </c>
      <c r="D80" s="3" t="str">
        <f>IFERROR(INDEX(IF(B80="Midi",Menu!$B$5:$V$12,Menu!$B$14:$V$21),MATCH(C80,IF(B80="Midi",Menu!$A$5:$A$12,Menu!$A$14:$A$21),0),$A80-Menu!B$3+1,1),"")</f>
        <v>Gratin de chou-fleur</v>
      </c>
    </row>
    <row r="81" spans="1:4" x14ac:dyDescent="0.25">
      <c r="A81" s="2">
        <v>45009</v>
      </c>
      <c r="B81" s="3" t="s">
        <v>17</v>
      </c>
      <c r="C81" s="4" t="s">
        <v>9</v>
      </c>
      <c r="D81" s="3" t="str">
        <f>IFERROR(INDEX(IF(B81="Midi",Menu!$B$5:$V$12,Menu!$B$14:$V$21),MATCH(C81,IF(B81="Midi",Menu!$A$5:$A$12,Menu!$A$14:$A$21),0),$A81-Menu!B$3+1,1),"")</f>
        <v>Macaronis tandoori</v>
      </c>
    </row>
    <row r="82" spans="1:4" x14ac:dyDescent="0.25">
      <c r="A82" s="2">
        <v>45009</v>
      </c>
      <c r="B82" s="3" t="s">
        <v>17</v>
      </c>
      <c r="C82" s="4" t="s">
        <v>11</v>
      </c>
      <c r="D82" s="3" t="str">
        <f>IFERROR(INDEX(IF(B82="Midi",Menu!$B$5:$V$12,Menu!$B$14:$V$21),MATCH(C82,IF(B82="Midi",Menu!$A$5:$A$12,Menu!$A$14:$A$21),0),$A82-Menu!B$3+1,1),"")</f>
        <v>Plat complet 
(séparation céréales et légumineuses)</v>
      </c>
    </row>
    <row r="83" spans="1:4" x14ac:dyDescent="0.25">
      <c r="A83" s="2">
        <v>45009</v>
      </c>
      <c r="B83" s="3" t="s">
        <v>17</v>
      </c>
      <c r="C83" s="4" t="s">
        <v>13</v>
      </c>
      <c r="D83" s="3" t="str">
        <f>IFERROR(INDEX(IF(B83="Midi",Menu!$B$5:$V$12,Menu!$B$14:$V$21),MATCH(C83,IF(B83="Midi",Menu!$A$5:$A$12,Menu!$A$14:$A$21),0),$A83-Menu!B$3+1,1),"")</f>
        <v>Yaourt aromatisé</v>
      </c>
    </row>
    <row r="84" spans="1:4" x14ac:dyDescent="0.25">
      <c r="A84" s="2">
        <v>45009</v>
      </c>
      <c r="B84" s="3" t="s">
        <v>17</v>
      </c>
      <c r="C84" s="4" t="s">
        <v>15</v>
      </c>
      <c r="D84" s="3" t="str">
        <f>IFERROR(INDEX(IF(B84="Midi",Menu!$B$5:$V$12,Menu!$B$14:$V$21),MATCH(C84,IF(B84="Midi",Menu!$A$5:$A$12,Menu!$A$14:$A$21),0),$A84-Menu!B$3+1,1),"")</f>
        <v>Fruit de saison</v>
      </c>
    </row>
    <row r="85" spans="1:4" x14ac:dyDescent="0.25">
      <c r="A85" s="2">
        <v>45010</v>
      </c>
      <c r="B85" s="3" t="s">
        <v>1</v>
      </c>
      <c r="C85" s="4" t="s">
        <v>2</v>
      </c>
      <c r="D85" s="3" t="str">
        <f>IFERROR(INDEX(IF(B85="Midi",Menu!$B$5:$V$12,Menu!$B$14:$V$21),MATCH(C85,IF(B85="Midi",Menu!$A$5:$A$12,Menu!$A$14:$A$21),0),$A85-Menu!B$3+1,1),"")</f>
        <v>Salade verte aux agrumes</v>
      </c>
    </row>
    <row r="86" spans="1:4" x14ac:dyDescent="0.25">
      <c r="A86" s="2">
        <v>45010</v>
      </c>
      <c r="B86" s="3" t="s">
        <v>1</v>
      </c>
      <c r="C86" s="4" t="s">
        <v>4</v>
      </c>
      <c r="D86" s="3" t="str">
        <f>IFERROR(INDEX(IF(B86="Midi",Menu!$B$5:$V$12,Menu!$B$14:$V$21),MATCH(C86,IF(B86="Midi",Menu!$A$5:$A$12,Menu!$A$14:$A$21),0),$A86-Menu!B$3+1,1),"")</f>
        <v>Salade verte aux agrumes</v>
      </c>
    </row>
    <row r="87" spans="1:4" x14ac:dyDescent="0.25">
      <c r="A87" s="2">
        <v>45010</v>
      </c>
      <c r="B87" s="3" t="s">
        <v>1</v>
      </c>
      <c r="C87" s="4" t="s">
        <v>5</v>
      </c>
      <c r="D87" s="3" t="str">
        <f>IFERROR(INDEX(IF(B87="Midi",Menu!$B$5:$V$12,Menu!$B$14:$V$21),MATCH(C87,IF(B87="Midi",Menu!$A$5:$A$12,Menu!$A$14:$A$21),0),$A87-Menu!B$3+1,1),"")</f>
        <v>Rôti de boeuf frais sauce au thym</v>
      </c>
    </row>
    <row r="88" spans="1:4" x14ac:dyDescent="0.25">
      <c r="A88" s="2">
        <v>45010</v>
      </c>
      <c r="B88" s="3" t="s">
        <v>1</v>
      </c>
      <c r="C88" s="4" t="s">
        <v>7</v>
      </c>
      <c r="D88" s="3" t="str">
        <f>IFERROR(INDEX(IF(B88="Midi",Menu!$B$5:$V$12,Menu!$B$14:$V$21),MATCH(C88,IF(B88="Midi",Menu!$A$5:$A$12,Menu!$A$14:$A$21),0),$A88-Menu!B$3+1,1),"")</f>
        <v>Purée de pois cassés</v>
      </c>
    </row>
    <row r="89" spans="1:4" x14ac:dyDescent="0.25">
      <c r="A89" s="2">
        <v>45010</v>
      </c>
      <c r="B89" s="3" t="s">
        <v>1</v>
      </c>
      <c r="C89" s="4" t="s">
        <v>9</v>
      </c>
      <c r="D89" s="3" t="str">
        <f>IFERROR(INDEX(IF(B89="Midi",Menu!$B$5:$V$12,Menu!$B$14:$V$21),MATCH(C89,IF(B89="Midi",Menu!$A$5:$A$12,Menu!$A$14:$A$21),0),$A89-Menu!B$3+1,1),"")</f>
        <v>Galette de boulgour haricots rouges poivrons à la mexicaine</v>
      </c>
    </row>
    <row r="90" spans="1:4" x14ac:dyDescent="0.25">
      <c r="A90" s="2">
        <v>45010</v>
      </c>
      <c r="B90" s="3" t="s">
        <v>1</v>
      </c>
      <c r="C90" s="4" t="s">
        <v>11</v>
      </c>
      <c r="D90" s="3" t="str">
        <f>IFERROR(INDEX(IF(B90="Midi",Menu!$B$5:$V$12,Menu!$B$14:$V$21),MATCH(C90,IF(B90="Midi",Menu!$A$5:$A$12,Menu!$A$14:$A$21),0),$A90-Menu!B$3+1,1),"")</f>
        <v>Purée de pois cassés</v>
      </c>
    </row>
    <row r="91" spans="1:4" x14ac:dyDescent="0.25">
      <c r="A91" s="2">
        <v>45010</v>
      </c>
      <c r="B91" s="3" t="s">
        <v>1</v>
      </c>
      <c r="C91" s="4" t="s">
        <v>13</v>
      </c>
      <c r="D91" s="3" t="str">
        <f>IFERROR(INDEX(IF(B91="Midi",Menu!$B$5:$V$12,Menu!$B$14:$V$21),MATCH(C91,IF(B91="Midi",Menu!$A$5:$A$12,Menu!$A$14:$A$21),0),$A91-Menu!B$3+1,1),"")</f>
        <v>Pas de fromage - laitage</v>
      </c>
    </row>
    <row r="92" spans="1:4" x14ac:dyDescent="0.25">
      <c r="A92" s="2">
        <v>45010</v>
      </c>
      <c r="B92" s="3" t="s">
        <v>1</v>
      </c>
      <c r="C92" s="4" t="s">
        <v>15</v>
      </c>
      <c r="D92" s="3" t="str">
        <f>IFERROR(INDEX(IF(B92="Midi",Menu!$B$5:$V$12,Menu!$B$14:$V$21),MATCH(C92,IF(B92="Midi",Menu!$A$5:$A$12,Menu!$A$14:$A$21),0),$A92-Menu!B$3+1,1),"")</f>
        <v>Fruit de saison</v>
      </c>
    </row>
    <row r="93" spans="1:4" x14ac:dyDescent="0.25">
      <c r="A93" s="2">
        <v>45010</v>
      </c>
      <c r="B93" s="3" t="s">
        <v>17</v>
      </c>
      <c r="C93" s="4" t="s">
        <v>2</v>
      </c>
      <c r="D93" s="3" t="str">
        <f>IFERROR(INDEX(IF(B93="Midi",Menu!$B$5:$V$12,Menu!$B$14:$V$21),MATCH(C93,IF(B93="Midi",Menu!$A$5:$A$12,Menu!$A$14:$A$21),0),$A93-Menu!B$3+1,1),"")</f>
        <v>Pas d'entrée</v>
      </c>
    </row>
    <row r="94" spans="1:4" x14ac:dyDescent="0.25">
      <c r="A94" s="2">
        <v>45010</v>
      </c>
      <c r="B94" s="3" t="s">
        <v>17</v>
      </c>
      <c r="C94" s="4" t="s">
        <v>4</v>
      </c>
      <c r="D94" s="3" t="str">
        <f>IFERROR(INDEX(IF(B94="Midi",Menu!$B$5:$V$12,Menu!$B$14:$V$21),MATCH(C94,IF(B94="Midi",Menu!$A$5:$A$12,Menu!$A$14:$A$21),0),$A94-Menu!B$3+1,1),"")</f>
        <v>Pas d'entrée</v>
      </c>
    </row>
    <row r="95" spans="1:4" x14ac:dyDescent="0.25">
      <c r="A95" s="2">
        <v>45010</v>
      </c>
      <c r="B95" s="3" t="s">
        <v>17</v>
      </c>
      <c r="C95" s="4" t="s">
        <v>5</v>
      </c>
      <c r="D95" s="3" t="str">
        <f>IFERROR(INDEX(IF(B95="Midi",Menu!$B$5:$V$12,Menu!$B$14:$V$21),MATCH(C95,IF(B95="Midi",Menu!$A$5:$A$12,Menu!$A$14:$A$21),0),$A95-Menu!B$3+1,1),"")</f>
        <v>Escalope de poulet sauce champignons surg</v>
      </c>
    </row>
    <row r="96" spans="1:4" x14ac:dyDescent="0.25">
      <c r="A96" s="2">
        <v>45010</v>
      </c>
      <c r="B96" s="3" t="s">
        <v>17</v>
      </c>
      <c r="C96" s="4" t="s">
        <v>7</v>
      </c>
      <c r="D96" s="3" t="str">
        <f>IFERROR(INDEX(IF(B96="Midi",Menu!$B$5:$V$12,Menu!$B$14:$V$21),MATCH(C96,IF(B96="Midi",Menu!$A$5:$A$12,Menu!$A$14:$A$21),0),$A96-Menu!B$3+1,1),"")</f>
        <v>Haricots beurre enrobage piperade</v>
      </c>
    </row>
    <row r="97" spans="1:4" x14ac:dyDescent="0.25">
      <c r="A97" s="2">
        <v>45010</v>
      </c>
      <c r="B97" s="3" t="s">
        <v>17</v>
      </c>
      <c r="C97" s="4" t="s">
        <v>9</v>
      </c>
      <c r="D97" s="3" t="str">
        <f>IFERROR(INDEX(IF(B97="Midi",Menu!$B$5:$V$12,Menu!$B$14:$V$21),MATCH(C97,IF(B97="Midi",Menu!$A$5:$A$12,Menu!$A$14:$A$21),0),$A97-Menu!B$3+1,1),"")</f>
        <v>Omelette fraîche à la ciboulette</v>
      </c>
    </row>
    <row r="98" spans="1:4" x14ac:dyDescent="0.25">
      <c r="A98" s="2">
        <v>45010</v>
      </c>
      <c r="B98" s="3" t="s">
        <v>17</v>
      </c>
      <c r="C98" s="4" t="s">
        <v>11</v>
      </c>
      <c r="D98" s="3" t="str">
        <f>IFERROR(INDEX(IF(B98="Midi",Menu!$B$5:$V$12,Menu!$B$14:$V$21),MATCH(C98,IF(B98="Midi",Menu!$A$5:$A$12,Menu!$A$14:$A$21),0),$A98-Menu!B$3+1,1),"")</f>
        <v>Haricots beurre enrobage piperade</v>
      </c>
    </row>
    <row r="99" spans="1:4" x14ac:dyDescent="0.25">
      <c r="A99" s="2">
        <v>45010</v>
      </c>
      <c r="B99" s="3" t="s">
        <v>17</v>
      </c>
      <c r="C99" s="4" t="s">
        <v>13</v>
      </c>
      <c r="D99" s="3" t="str">
        <f>IFERROR(INDEX(IF(B99="Midi",Menu!$B$5:$V$12,Menu!$B$14:$V$21),MATCH(C99,IF(B99="Midi",Menu!$A$5:$A$12,Menu!$A$14:$A$21),0),$A99-Menu!B$3+1,1),"")</f>
        <v>Mimolette à la coupe</v>
      </c>
    </row>
    <row r="100" spans="1:4" x14ac:dyDescent="0.25">
      <c r="A100" s="2">
        <v>45010</v>
      </c>
      <c r="B100" s="3" t="s">
        <v>17</v>
      </c>
      <c r="C100" s="4" t="s">
        <v>15</v>
      </c>
      <c r="D100" s="3" t="str">
        <f>IFERROR(INDEX(IF(B100="Midi",Menu!$B$5:$V$12,Menu!$B$14:$V$21),MATCH(C100,IF(B100="Midi",Menu!$A$5:$A$12,Menu!$A$14:$A$21),0),$A100-Menu!B$3+1,1),"")</f>
        <v>Fruit de saison</v>
      </c>
    </row>
    <row r="101" spans="1:4" x14ac:dyDescent="0.25">
      <c r="A101" s="2">
        <v>45011</v>
      </c>
      <c r="B101" s="3" t="s">
        <v>1</v>
      </c>
      <c r="C101" s="4" t="s">
        <v>2</v>
      </c>
      <c r="D101" s="3" t="str">
        <f>IFERROR(INDEX(IF(B101="Midi",Menu!$B$5:$V$12,Menu!$B$14:$V$21),MATCH(C101,IF(B101="Midi",Menu!$A$5:$A$12,Menu!$A$14:$A$21),0),$A101-Menu!B$3+1,1),"")</f>
        <v>Crudités sauce anchoïade</v>
      </c>
    </row>
    <row r="102" spans="1:4" x14ac:dyDescent="0.25">
      <c r="A102" s="2">
        <v>45011</v>
      </c>
      <c r="B102" s="3" t="s">
        <v>1</v>
      </c>
      <c r="C102" s="4" t="s">
        <v>4</v>
      </c>
      <c r="D102" s="3" t="str">
        <f>IFERROR(INDEX(IF(B102="Midi",Menu!$B$5:$V$12,Menu!$B$14:$V$21),MATCH(C102,IF(B102="Midi",Menu!$A$5:$A$12,Menu!$A$14:$A$21),0),$A102-Menu!B$3+1,1),"")</f>
        <v>Oeufs durs macédoine mayonnaise</v>
      </c>
    </row>
    <row r="103" spans="1:4" x14ac:dyDescent="0.25">
      <c r="A103" s="2">
        <v>45011</v>
      </c>
      <c r="B103" s="3" t="s">
        <v>1</v>
      </c>
      <c r="C103" s="4" t="s">
        <v>5</v>
      </c>
      <c r="D103" s="3" t="str">
        <f>IFERROR(INDEX(IF(B103="Midi",Menu!$B$5:$V$12,Menu!$B$14:$V$21),MATCH(C103,IF(B103="Midi",Menu!$A$5:$A$12,Menu!$A$14:$A$21),0),$A103-Menu!B$3+1,1),"")</f>
        <v>Côte de veau sauce au poivre surg</v>
      </c>
    </row>
    <row r="104" spans="1:4" x14ac:dyDescent="0.25">
      <c r="A104" s="2">
        <v>45011</v>
      </c>
      <c r="B104" s="3" t="s">
        <v>1</v>
      </c>
      <c r="C104" s="4" t="s">
        <v>7</v>
      </c>
      <c r="D104" s="3" t="str">
        <f>IFERROR(INDEX(IF(B104="Midi",Menu!$B$5:$V$12,Menu!$B$14:$V$21),MATCH(C104,IF(B104="Midi",Menu!$A$5:$A$12,Menu!$A$14:$A$21),0),$A104-Menu!B$3+1,1),"")</f>
        <v>Frites et ketchup dosette</v>
      </c>
    </row>
    <row r="105" spans="1:4" x14ac:dyDescent="0.25">
      <c r="A105" s="2">
        <v>45011</v>
      </c>
      <c r="B105" s="3" t="s">
        <v>1</v>
      </c>
      <c r="C105" s="4" t="s">
        <v>9</v>
      </c>
      <c r="D105" s="3" t="str">
        <f>IFERROR(INDEX(IF(B105="Midi",Menu!$B$5:$V$12,Menu!$B$14:$V$21),MATCH(C105,IF(B105="Midi",Menu!$A$5:$A$12,Menu!$A$14:$A$21),0),$A105-Menu!B$3+1,1),"")</f>
        <v>Gnocchis à l'espagnole</v>
      </c>
    </row>
    <row r="106" spans="1:4" x14ac:dyDescent="0.25">
      <c r="A106" s="2">
        <v>45011</v>
      </c>
      <c r="B106" s="3" t="s">
        <v>1</v>
      </c>
      <c r="C106" s="4" t="s">
        <v>11</v>
      </c>
      <c r="D106" s="3" t="str">
        <f>IFERROR(INDEX(IF(B106="Midi",Menu!$B$5:$V$12,Menu!$B$14:$V$21),MATCH(C106,IF(B106="Midi",Menu!$A$5:$A$12,Menu!$A$14:$A$21),0),$A106-Menu!B$3+1,1),"")</f>
        <v>Plat complet 
(séparation céréales et légumineuses)</v>
      </c>
    </row>
    <row r="107" spans="1:4" x14ac:dyDescent="0.25">
      <c r="A107" s="2">
        <v>45011</v>
      </c>
      <c r="B107" s="3" t="s">
        <v>1</v>
      </c>
      <c r="C107" s="4" t="s">
        <v>13</v>
      </c>
      <c r="D107" s="3" t="str">
        <f>IFERROR(INDEX(IF(B107="Midi",Menu!$B$5:$V$12,Menu!$B$14:$V$21),MATCH(C107,IF(B107="Midi",Menu!$A$5:$A$12,Menu!$A$14:$A$21),0),$A107-Menu!B$3+1,1),"")</f>
        <v>Edam à la coupe</v>
      </c>
    </row>
    <row r="108" spans="1:4" x14ac:dyDescent="0.25">
      <c r="A108" s="2">
        <v>45011</v>
      </c>
      <c r="B108" s="3" t="s">
        <v>1</v>
      </c>
      <c r="C108" s="4" t="s">
        <v>15</v>
      </c>
      <c r="D108" s="3" t="str">
        <f>IFERROR(INDEX(IF(B108="Midi",Menu!$B$5:$V$12,Menu!$B$14:$V$21),MATCH(C108,IF(B108="Midi",Menu!$A$5:$A$12,Menu!$A$14:$A$21),0),$A108-Menu!B$3+1,1),"")</f>
        <v>Singapour "maison"</v>
      </c>
    </row>
    <row r="109" spans="1:4" x14ac:dyDescent="0.25">
      <c r="A109" s="2">
        <v>45011</v>
      </c>
      <c r="B109" s="3" t="s">
        <v>17</v>
      </c>
      <c r="C109" s="4" t="s">
        <v>2</v>
      </c>
      <c r="D109" s="3" t="str">
        <f>IFERROR(INDEX(IF(B109="Midi",Menu!$B$5:$V$12,Menu!$B$14:$V$21),MATCH(C109,IF(B109="Midi",Menu!$A$5:$A$12,Menu!$A$14:$A$21),0),$A109-Menu!B$3+1,1),"")</f>
        <v>Salade de carottes au soja</v>
      </c>
    </row>
    <row r="110" spans="1:4" x14ac:dyDescent="0.25">
      <c r="A110" s="2">
        <v>45011</v>
      </c>
      <c r="B110" s="3" t="s">
        <v>17</v>
      </c>
      <c r="C110" s="4" t="s">
        <v>4</v>
      </c>
      <c r="D110" s="3" t="str">
        <f>IFERROR(INDEX(IF(B110="Midi",Menu!$B$5:$V$12,Menu!$B$14:$V$21),MATCH(C110,IF(B110="Midi",Menu!$A$5:$A$12,Menu!$A$14:$A$21),0),$A110-Menu!B$3+1,1),"")</f>
        <v>Salade de carottes au soja</v>
      </c>
    </row>
    <row r="111" spans="1:4" x14ac:dyDescent="0.25">
      <c r="A111" s="2">
        <v>45011</v>
      </c>
      <c r="B111" s="3" t="s">
        <v>17</v>
      </c>
      <c r="C111" s="4" t="s">
        <v>5</v>
      </c>
      <c r="D111" s="3" t="str">
        <f>IFERROR(INDEX(IF(B111="Midi",Menu!$B$5:$V$12,Menu!$B$14:$V$21),MATCH(C111,IF(B111="Midi",Menu!$A$5:$A$12,Menu!$A$14:$A$21),0),$A111-Menu!B$3+1,1),"")</f>
        <v>Pavé de saumon à l'orange</v>
      </c>
    </row>
    <row r="112" spans="1:4" x14ac:dyDescent="0.25">
      <c r="A112" s="2">
        <v>45011</v>
      </c>
      <c r="B112" s="3" t="s">
        <v>17</v>
      </c>
      <c r="C112" s="4" t="s">
        <v>7</v>
      </c>
      <c r="D112" s="3" t="str">
        <f>IFERROR(INDEX(IF(B112="Midi",Menu!$B$5:$V$12,Menu!$B$14:$V$21),MATCH(C112,IF(B112="Midi",Menu!$A$5:$A$12,Menu!$A$14:$A$21),0),$A112-Menu!B$3+1,1),"")</f>
        <v>Petits pois oignons enrobage moutarde</v>
      </c>
    </row>
    <row r="113" spans="1:4" x14ac:dyDescent="0.25">
      <c r="A113" s="2">
        <v>45011</v>
      </c>
      <c r="B113" s="3" t="s">
        <v>17</v>
      </c>
      <c r="C113" s="4" t="s">
        <v>9</v>
      </c>
      <c r="D113" s="3" t="str">
        <f>IFERROR(INDEX(IF(B113="Midi",Menu!$B$5:$V$12,Menu!$B$14:$V$21),MATCH(C113,IF(B113="Midi",Menu!$A$5:$A$12,Menu!$A$14:$A$21),0),$A113-Menu!B$3+1,1),"")</f>
        <v>Sauté de soja bio chasseur</v>
      </c>
    </row>
    <row r="114" spans="1:4" x14ac:dyDescent="0.25">
      <c r="A114" s="2">
        <v>45011</v>
      </c>
      <c r="B114" s="3" t="s">
        <v>17</v>
      </c>
      <c r="C114" s="4" t="s">
        <v>11</v>
      </c>
      <c r="D114" s="3" t="str">
        <f>IFERROR(INDEX(IF(B114="Midi",Menu!$B$5:$V$12,Menu!$B$14:$V$21),MATCH(C114,IF(B114="Midi",Menu!$A$5:$A$12,Menu!$A$14:$A$21),0),$A114-Menu!B$3+1,1),"")</f>
        <v>Petits pois oignons enrobage moutarde</v>
      </c>
    </row>
    <row r="115" spans="1:4" x14ac:dyDescent="0.25">
      <c r="A115" s="2">
        <v>45011</v>
      </c>
      <c r="B115" s="3" t="s">
        <v>17</v>
      </c>
      <c r="C115" s="4" t="s">
        <v>13</v>
      </c>
      <c r="D115" s="3" t="str">
        <f>IFERROR(INDEX(IF(B115="Midi",Menu!$B$5:$V$12,Menu!$B$14:$V$21),MATCH(C115,IF(B115="Midi",Menu!$A$5:$A$12,Menu!$A$14:$A$21),0),$A115-Menu!B$3+1,1),"")</f>
        <v>Yaourt nature et sucre</v>
      </c>
    </row>
    <row r="116" spans="1:4" x14ac:dyDescent="0.25">
      <c r="A116" s="2">
        <v>45011</v>
      </c>
      <c r="B116" s="3" t="s">
        <v>17</v>
      </c>
      <c r="C116" s="4" t="s">
        <v>15</v>
      </c>
      <c r="D116" s="3" t="str">
        <f>IFERROR(INDEX(IF(B116="Midi",Menu!$B$5:$V$12,Menu!$B$14:$V$21),MATCH(C116,IF(B116="Midi",Menu!$A$5:$A$12,Menu!$A$14:$A$21),0),$A116-Menu!B$3+1,1),"")</f>
        <v>Pas de dessert</v>
      </c>
    </row>
    <row r="117" spans="1:4" x14ac:dyDescent="0.25">
      <c r="A117" s="2">
        <v>45012</v>
      </c>
      <c r="B117" s="3" t="s">
        <v>1</v>
      </c>
      <c r="C117" s="4" t="s">
        <v>2</v>
      </c>
      <c r="D117" s="3" t="str">
        <f>IFERROR(INDEX(IF(B117="Midi",Menu!$B$5:$V$12,Menu!$B$14:$V$21),MATCH(C117,IF(B117="Midi",Menu!$A$5:$A$12,Menu!$A$14:$A$21),0),$A117-Menu!B$3+1,1),"")</f>
        <v>Pas d'entrée</v>
      </c>
    </row>
    <row r="118" spans="1:4" x14ac:dyDescent="0.25">
      <c r="A118" s="2">
        <v>45012</v>
      </c>
      <c r="B118" s="3" t="s">
        <v>1</v>
      </c>
      <c r="C118" s="4" t="s">
        <v>4</v>
      </c>
      <c r="D118" s="3" t="str">
        <f>IFERROR(INDEX(IF(B118="Midi",Menu!$B$5:$V$12,Menu!$B$14:$V$21),MATCH(C118,IF(B118="Midi",Menu!$A$5:$A$12,Menu!$A$14:$A$21),0),$A118-Menu!B$3+1,1),"")</f>
        <v>Pas d'entrée</v>
      </c>
    </row>
    <row r="119" spans="1:4" x14ac:dyDescent="0.25">
      <c r="A119" s="2">
        <v>45012</v>
      </c>
      <c r="B119" s="3" t="s">
        <v>1</v>
      </c>
      <c r="C119" s="4" t="s">
        <v>5</v>
      </c>
      <c r="D119" s="3" t="str">
        <f>IFERROR(INDEX(IF(B119="Midi",Menu!$B$5:$V$12,Menu!$B$14:$V$21),MATCH(C119,IF(B119="Midi",Menu!$A$5:$A$12,Menu!$A$14:$A$21),0),$A119-Menu!B$3+1,1),"")</f>
        <v>Rôti de dinde frais au thym</v>
      </c>
    </row>
    <row r="120" spans="1:4" x14ac:dyDescent="0.25">
      <c r="A120" s="2">
        <v>45012</v>
      </c>
      <c r="B120" s="3" t="s">
        <v>1</v>
      </c>
      <c r="C120" s="4" t="s">
        <v>7</v>
      </c>
      <c r="D120" s="3" t="str">
        <f>IFERROR(INDEX(IF(B120="Midi",Menu!$B$5:$V$12,Menu!$B$14:$V$21),MATCH(C120,IF(B120="Midi",Menu!$A$5:$A$12,Menu!$A$14:$A$21),0),$A120-Menu!B$3+1,1),"")</f>
        <v>Torsades et brocolis façon gratin</v>
      </c>
    </row>
    <row r="121" spans="1:4" x14ac:dyDescent="0.25">
      <c r="A121" s="2">
        <v>45012</v>
      </c>
      <c r="B121" s="3" t="s">
        <v>1</v>
      </c>
      <c r="C121" s="4" t="s">
        <v>9</v>
      </c>
      <c r="D121" s="3" t="str">
        <f>IFERROR(INDEX(IF(B121="Midi",Menu!$B$5:$V$12,Menu!$B$14:$V$21),MATCH(C121,IF(B121="Midi",Menu!$A$5:$A$12,Menu!$A$14:$A$21),0),$A121-Menu!B$3+1,1),"")</f>
        <v>Tarte arlequin au curry "maison"</v>
      </c>
    </row>
    <row r="122" spans="1:4" x14ac:dyDescent="0.25">
      <c r="A122" s="2">
        <v>45012</v>
      </c>
      <c r="B122" s="3" t="s">
        <v>1</v>
      </c>
      <c r="C122" s="4" t="s">
        <v>11</v>
      </c>
      <c r="D122" s="3" t="str">
        <f>IFERROR(INDEX(IF(B122="Midi",Menu!$B$5:$V$12,Menu!$B$14:$V$21),MATCH(C122,IF(B122="Midi",Menu!$A$5:$A$12,Menu!$A$14:$A$21),0),$A122-Menu!B$3+1,1),"")</f>
        <v>Torsades et brocolis façon gratin</v>
      </c>
    </row>
    <row r="123" spans="1:4" x14ac:dyDescent="0.25">
      <c r="A123" s="2">
        <v>45012</v>
      </c>
      <c r="B123" s="3" t="s">
        <v>1</v>
      </c>
      <c r="C123" s="4" t="s">
        <v>13</v>
      </c>
      <c r="D123" s="3" t="str">
        <f>IFERROR(INDEX(IF(B123="Midi",Menu!$B$5:$V$12,Menu!$B$14:$V$21),MATCH(C123,IF(B123="Midi",Menu!$A$5:$A$12,Menu!$A$14:$A$21),0),$A123-Menu!B$3+1,1),"")</f>
        <v>Fromy (1 x 16,6 g)</v>
      </c>
    </row>
    <row r="124" spans="1:4" x14ac:dyDescent="0.25">
      <c r="A124" s="2">
        <v>45012</v>
      </c>
      <c r="B124" s="3" t="s">
        <v>1</v>
      </c>
      <c r="C124" s="4" t="s">
        <v>15</v>
      </c>
      <c r="D124" s="3" t="str">
        <f>IFERROR(INDEX(IF(B124="Midi",Menu!$B$5:$V$12,Menu!$B$14:$V$21),MATCH(C124,IF(B124="Midi",Menu!$A$5:$A$12,Menu!$A$14:$A$21),0),$A124-Menu!B$3+1,1),"")</f>
        <v>Fruit de saison</v>
      </c>
    </row>
    <row r="125" spans="1:4" x14ac:dyDescent="0.25">
      <c r="A125" s="2">
        <v>45012</v>
      </c>
      <c r="B125" s="3" t="s">
        <v>17</v>
      </c>
      <c r="C125" s="4" t="s">
        <v>2</v>
      </c>
      <c r="D125" s="3" t="str">
        <f>IFERROR(INDEX(IF(B125="Midi",Menu!$B$5:$V$12,Menu!$B$14:$V$21),MATCH(C125,IF(B125="Midi",Menu!$A$5:$A$12,Menu!$A$14:$A$21),0),$A125-Menu!B$3+1,1),"")</f>
        <v>Demi pomelos</v>
      </c>
    </row>
    <row r="126" spans="1:4" x14ac:dyDescent="0.25">
      <c r="A126" s="2">
        <v>45012</v>
      </c>
      <c r="B126" s="3" t="s">
        <v>17</v>
      </c>
      <c r="C126" s="4" t="s">
        <v>4</v>
      </c>
      <c r="D126" s="3" t="str">
        <f>IFERROR(INDEX(IF(B126="Midi",Menu!$B$5:$V$12,Menu!$B$14:$V$21),MATCH(C126,IF(B126="Midi",Menu!$A$5:$A$12,Menu!$A$14:$A$21),0),$A126-Menu!B$3+1,1),"")</f>
        <v>Demi pomelos</v>
      </c>
    </row>
    <row r="127" spans="1:4" x14ac:dyDescent="0.25">
      <c r="A127" s="2">
        <v>45012</v>
      </c>
      <c r="B127" s="3" t="s">
        <v>17</v>
      </c>
      <c r="C127" s="4" t="s">
        <v>5</v>
      </c>
      <c r="D127" s="3" t="str">
        <f>IFERROR(INDEX(IF(B127="Midi",Menu!$B$5:$V$12,Menu!$B$14:$V$21),MATCH(C127,IF(B127="Midi",Menu!$A$5:$A$12,Menu!$A$14:$A$21),0),$A127-Menu!B$3+1,1),"")</f>
        <v>Sauté de porc frais au curry</v>
      </c>
    </row>
    <row r="128" spans="1:4" x14ac:dyDescent="0.25">
      <c r="A128" s="2">
        <v>45012</v>
      </c>
      <c r="B128" s="3" t="s">
        <v>17</v>
      </c>
      <c r="C128" s="4" t="s">
        <v>7</v>
      </c>
      <c r="D128" s="3" t="str">
        <f>IFERROR(INDEX(IF(B128="Midi",Menu!$B$5:$V$12,Menu!$B$14:$V$21),MATCH(C128,IF(B128="Midi",Menu!$A$5:$A$12,Menu!$A$14:$A$21),0),$A128-Menu!B$3+1,1),"")</f>
        <v>Légumes cubes enrobage paprika amandes</v>
      </c>
    </row>
    <row r="129" spans="1:4" x14ac:dyDescent="0.25">
      <c r="A129" s="2">
        <v>45012</v>
      </c>
      <c r="B129" s="3" t="s">
        <v>17</v>
      </c>
      <c r="C129" s="4" t="s">
        <v>9</v>
      </c>
      <c r="D129" s="3" t="str">
        <f>IFERROR(INDEX(IF(B129="Midi",Menu!$B$5:$V$12,Menu!$B$14:$V$21),MATCH(C129,IF(B129="Midi",Menu!$A$5:$A$12,Menu!$A$14:$A$21),0),$A129-Menu!B$3+1,1),"")</f>
        <v>Poêlée de riz aux haricots rouges</v>
      </c>
    </row>
    <row r="130" spans="1:4" x14ac:dyDescent="0.25">
      <c r="A130" s="2">
        <v>45012</v>
      </c>
      <c r="B130" s="3" t="s">
        <v>17</v>
      </c>
      <c r="C130" s="4" t="s">
        <v>11</v>
      </c>
      <c r="D130" s="3" t="str">
        <f>IFERROR(INDEX(IF(B130="Midi",Menu!$B$5:$V$12,Menu!$B$14:$V$21),MATCH(C130,IF(B130="Midi",Menu!$A$5:$A$12,Menu!$A$14:$A$21),0),$A130-Menu!B$3+1,1),"")</f>
        <v>Plat complet 
(séparation céréales et légumineuses)</v>
      </c>
    </row>
    <row r="131" spans="1:4" x14ac:dyDescent="0.25">
      <c r="A131" s="2">
        <v>45012</v>
      </c>
      <c r="B131" s="3" t="s">
        <v>17</v>
      </c>
      <c r="C131" s="4" t="s">
        <v>13</v>
      </c>
      <c r="D131" s="3" t="str">
        <f>IFERROR(INDEX(IF(B131="Midi",Menu!$B$5:$V$12,Menu!$B$14:$V$21),MATCH(C131,IF(B131="Midi",Menu!$A$5:$A$12,Menu!$A$14:$A$21),0),$A131-Menu!B$3+1,1),"")</f>
        <v>Pas de fromage - laitage</v>
      </c>
    </row>
    <row r="132" spans="1:4" x14ac:dyDescent="0.25">
      <c r="A132" s="2">
        <v>45012</v>
      </c>
      <c r="B132" s="3" t="s">
        <v>17</v>
      </c>
      <c r="C132" s="4" t="s">
        <v>15</v>
      </c>
      <c r="D132" s="3" t="str">
        <f>IFERROR(INDEX(IF(B132="Midi",Menu!$B$5:$V$12,Menu!$B$14:$V$21),MATCH(C132,IF(B132="Midi",Menu!$A$5:$A$12,Menu!$A$14:$A$21),0),$A132-Menu!B$3+1,1),"")</f>
        <v>Compote de pommes "maison"</v>
      </c>
    </row>
    <row r="133" spans="1:4" x14ac:dyDescent="0.25">
      <c r="A133" s="2">
        <v>45013</v>
      </c>
      <c r="B133" s="3" t="s">
        <v>1</v>
      </c>
      <c r="C133" s="4" t="s">
        <v>2</v>
      </c>
      <c r="D133" s="3" t="str">
        <f>IFERROR(INDEX(IF(B133="Midi",Menu!$B$5:$V$12,Menu!$B$14:$V$21),MATCH(C133,IF(B133="Midi",Menu!$A$5:$A$12,Menu!$A$14:$A$21),0),$A133-Menu!B$3+1,1),"")</f>
        <v>Pas d'entrée</v>
      </c>
    </row>
    <row r="134" spans="1:4" x14ac:dyDescent="0.25">
      <c r="A134" s="2">
        <v>45013</v>
      </c>
      <c r="B134" s="3" t="s">
        <v>1</v>
      </c>
      <c r="C134" s="4" t="s">
        <v>4</v>
      </c>
      <c r="D134" s="3" t="str">
        <f>IFERROR(INDEX(IF(B134="Midi",Menu!$B$5:$V$12,Menu!$B$14:$V$21),MATCH(C134,IF(B134="Midi",Menu!$A$5:$A$12,Menu!$A$14:$A$21),0),$A134-Menu!B$3+1,1),"")</f>
        <v>Pas d'entrée</v>
      </c>
    </row>
    <row r="135" spans="1:4" x14ac:dyDescent="0.25">
      <c r="A135" s="2">
        <v>45013</v>
      </c>
      <c r="B135" s="3" t="s">
        <v>1</v>
      </c>
      <c r="C135" s="4" t="s">
        <v>5</v>
      </c>
      <c r="D135" s="3" t="str">
        <f>IFERROR(INDEX(IF(B135="Midi",Menu!$B$5:$V$12,Menu!$B$14:$V$21),MATCH(C135,IF(B135="Midi",Menu!$A$5:$A$12,Menu!$A$14:$A$21),0),$A135-Menu!B$3+1,1),"")</f>
        <v>Potée auvergnate fraîche (porc)</v>
      </c>
    </row>
    <row r="136" spans="1:4" x14ac:dyDescent="0.25">
      <c r="A136" s="2">
        <v>45013</v>
      </c>
      <c r="B136" s="3" t="s">
        <v>1</v>
      </c>
      <c r="C136" s="4" t="s">
        <v>7</v>
      </c>
      <c r="D136" s="3" t="str">
        <f>IFERROR(INDEX(IF(B136="Midi",Menu!$B$5:$V$12,Menu!$B$14:$V$21),MATCH(C136,IF(B136="Midi",Menu!$A$5:$A$12,Menu!$A$14:$A$21),0),$A136-Menu!B$3+1,1),"")</f>
        <v>Plat complet 
(séparation protéines et garniture)</v>
      </c>
    </row>
    <row r="137" spans="1:4" x14ac:dyDescent="0.25">
      <c r="A137" s="2">
        <v>45013</v>
      </c>
      <c r="B137" s="3" t="s">
        <v>1</v>
      </c>
      <c r="C137" s="4" t="s">
        <v>9</v>
      </c>
      <c r="D137" s="3" t="str">
        <f>IFERROR(INDEX(IF(B137="Midi",Menu!$B$5:$V$12,Menu!$B$14:$V$21),MATCH(C137,IF(B137="Midi",Menu!$A$5:$A$12,Menu!$A$14:$A$21),0),$A137-Menu!B$3+1,1),"")</f>
        <v xml:space="preserve">Sauté de soja bio printanier aux 4 épices </v>
      </c>
    </row>
    <row r="138" spans="1:4" x14ac:dyDescent="0.25">
      <c r="A138" s="2">
        <v>45013</v>
      </c>
      <c r="B138" s="3" t="s">
        <v>1</v>
      </c>
      <c r="C138" s="4" t="s">
        <v>11</v>
      </c>
      <c r="D138" s="3" t="str">
        <f>IFERROR(INDEX(IF(B138="Midi",Menu!$B$5:$V$12,Menu!$B$14:$V$21),MATCH(C138,IF(B138="Midi",Menu!$A$5:$A$12,Menu!$A$14:$A$21),0),$A138-Menu!B$3+1,1),"")</f>
        <v>Purée de pomme de terre</v>
      </c>
    </row>
    <row r="139" spans="1:4" x14ac:dyDescent="0.25">
      <c r="A139" s="2">
        <v>45013</v>
      </c>
      <c r="B139" s="3" t="s">
        <v>1</v>
      </c>
      <c r="C139" s="4" t="s">
        <v>13</v>
      </c>
      <c r="D139" s="3" t="str">
        <f>IFERROR(INDEX(IF(B139="Midi",Menu!$B$5:$V$12,Menu!$B$14:$V$21),MATCH(C139,IF(B139="Midi",Menu!$A$5:$A$12,Menu!$A$14:$A$21),0),$A139-Menu!B$3+1,1),"")</f>
        <v>Cotentin nature (2 x 16,6 g)</v>
      </c>
    </row>
    <row r="140" spans="1:4" x14ac:dyDescent="0.25">
      <c r="A140" s="2">
        <v>45013</v>
      </c>
      <c r="B140" s="3" t="s">
        <v>1</v>
      </c>
      <c r="C140" s="4" t="s">
        <v>15</v>
      </c>
      <c r="D140" s="3" t="str">
        <f>IFERROR(INDEX(IF(B140="Midi",Menu!$B$5:$V$12,Menu!$B$14:$V$21),MATCH(C140,IF(B140="Midi",Menu!$A$5:$A$12,Menu!$A$14:$A$21),0),$A140-Menu!B$3+1,1),"")</f>
        <v>Fruit de saison</v>
      </c>
    </row>
    <row r="141" spans="1:4" x14ac:dyDescent="0.25">
      <c r="A141" s="2">
        <v>45013</v>
      </c>
      <c r="B141" s="3" t="s">
        <v>17</v>
      </c>
      <c r="C141" s="4" t="s">
        <v>2</v>
      </c>
      <c r="D141" s="3" t="str">
        <f>IFERROR(INDEX(IF(B141="Midi",Menu!$B$5:$V$12,Menu!$B$14:$V$21),MATCH(C141,IF(B141="Midi",Menu!$A$5:$A$12,Menu!$A$14:$A$21),0),$A141-Menu!B$3+1,1),"")</f>
        <v>Salade de haricots blancs à l'échalote</v>
      </c>
    </row>
    <row r="142" spans="1:4" x14ac:dyDescent="0.25">
      <c r="A142" s="2">
        <v>45013</v>
      </c>
      <c r="B142" s="3" t="s">
        <v>17</v>
      </c>
      <c r="C142" s="4" t="s">
        <v>4</v>
      </c>
      <c r="D142" s="3" t="str">
        <f>IFERROR(INDEX(IF(B142="Midi",Menu!$B$5:$V$12,Menu!$B$14:$V$21),MATCH(C142,IF(B142="Midi",Menu!$A$5:$A$12,Menu!$A$14:$A$21),0),$A142-Menu!B$3+1,1),"")</f>
        <v>Salade de haricots blancs à l'échalote</v>
      </c>
    </row>
    <row r="143" spans="1:4" x14ac:dyDescent="0.25">
      <c r="A143" s="2">
        <v>45013</v>
      </c>
      <c r="B143" s="3" t="s">
        <v>17</v>
      </c>
      <c r="C143" s="4" t="s">
        <v>5</v>
      </c>
      <c r="D143" s="3" t="str">
        <f>IFERROR(INDEX(IF(B143="Midi",Menu!$B$5:$V$12,Menu!$B$14:$V$21),MATCH(C143,IF(B143="Midi",Menu!$A$5:$A$12,Menu!$A$14:$A$21),0),$A143-Menu!B$3+1,1),"")</f>
        <v>Steak haché de boeuf grillé aux herbes surg</v>
      </c>
    </row>
    <row r="144" spans="1:4" x14ac:dyDescent="0.25">
      <c r="A144" s="2">
        <v>45013</v>
      </c>
      <c r="B144" s="3" t="s">
        <v>17</v>
      </c>
      <c r="C144" s="4" t="s">
        <v>7</v>
      </c>
      <c r="D144" s="3" t="str">
        <f>IFERROR(INDEX(IF(B144="Midi",Menu!$B$5:$V$12,Menu!$B$14:$V$21),MATCH(C144,IF(B144="Midi",Menu!$A$5:$A$12,Menu!$A$14:$A$21),0),$A144-Menu!B$3+1,1),"")</f>
        <v>Gratin d'épinards</v>
      </c>
    </row>
    <row r="145" spans="1:4" x14ac:dyDescent="0.25">
      <c r="A145" s="2">
        <v>45013</v>
      </c>
      <c r="B145" s="3" t="s">
        <v>17</v>
      </c>
      <c r="C145" s="4" t="s">
        <v>9</v>
      </c>
      <c r="D145" s="3" t="str">
        <f>IFERROR(INDEX(IF(B145="Midi",Menu!$B$5:$V$12,Menu!$B$14:$V$21),MATCH(C145,IF(B145="Midi",Menu!$A$5:$A$12,Menu!$A$14:$A$21),0),$A145-Menu!B$3+1,1),"")</f>
        <v>Lasagnes chèvre épinards</v>
      </c>
    </row>
    <row r="146" spans="1:4" x14ac:dyDescent="0.25">
      <c r="A146" s="2">
        <v>45013</v>
      </c>
      <c r="B146" s="3" t="s">
        <v>17</v>
      </c>
      <c r="C146" s="4" t="s">
        <v>11</v>
      </c>
      <c r="D146" s="3" t="str">
        <f>IFERROR(INDEX(IF(B146="Midi",Menu!$B$5:$V$12,Menu!$B$14:$V$21),MATCH(C146,IF(B146="Midi",Menu!$A$5:$A$12,Menu!$A$14:$A$21),0),$A146-Menu!B$3+1,1),"")</f>
        <v>Salade verte accompagnement</v>
      </c>
    </row>
    <row r="147" spans="1:4" x14ac:dyDescent="0.25">
      <c r="A147" s="2">
        <v>45013</v>
      </c>
      <c r="B147" s="3" t="s">
        <v>17</v>
      </c>
      <c r="C147" s="4" t="s">
        <v>13</v>
      </c>
      <c r="D147" s="3" t="str">
        <f>IFERROR(INDEX(IF(B147="Midi",Menu!$B$5:$V$12,Menu!$B$14:$V$21),MATCH(C147,IF(B147="Midi",Menu!$A$5:$A$12,Menu!$A$14:$A$21),0),$A147-Menu!B$3+1,1),"")</f>
        <v>Dessert lacté à la vanille</v>
      </c>
    </row>
    <row r="148" spans="1:4" x14ac:dyDescent="0.25">
      <c r="A148" s="2">
        <v>45013</v>
      </c>
      <c r="B148" s="3" t="s">
        <v>17</v>
      </c>
      <c r="C148" s="4" t="s">
        <v>15</v>
      </c>
      <c r="D148" s="3" t="str">
        <f>IFERROR(INDEX(IF(B148="Midi",Menu!$B$5:$V$12,Menu!$B$14:$V$21),MATCH(C148,IF(B148="Midi",Menu!$A$5:$A$12,Menu!$A$14:$A$21),0),$A148-Menu!B$3+1,1),"")</f>
        <v>Pas de dessert</v>
      </c>
    </row>
    <row r="149" spans="1:4" x14ac:dyDescent="0.25">
      <c r="A149" s="2">
        <v>45014</v>
      </c>
      <c r="B149" s="3" t="s">
        <v>1</v>
      </c>
      <c r="C149" s="4" t="s">
        <v>2</v>
      </c>
      <c r="D149" s="3" t="str">
        <f>IFERROR(INDEX(IF(B149="Midi",Menu!$B$5:$V$12,Menu!$B$14:$V$21),MATCH(C149,IF(B149="Midi",Menu!$A$5:$A$12,Menu!$A$14:$A$21),0),$A149-Menu!B$3+1,1),"")</f>
        <v>Jus d'orange</v>
      </c>
    </row>
    <row r="150" spans="1:4" x14ac:dyDescent="0.25">
      <c r="A150" s="2">
        <v>45014</v>
      </c>
      <c r="B150" s="3" t="s">
        <v>1</v>
      </c>
      <c r="C150" s="4" t="s">
        <v>4</v>
      </c>
      <c r="D150" s="3" t="str">
        <f>IFERROR(INDEX(IF(B150="Midi",Menu!$B$5:$V$12,Menu!$B$14:$V$21),MATCH(C150,IF(B150="Midi",Menu!$A$5:$A$12,Menu!$A$14:$A$21),0),$A150-Menu!B$3+1,1),"")</f>
        <v>Jus d'orange</v>
      </c>
    </row>
    <row r="151" spans="1:4" x14ac:dyDescent="0.25">
      <c r="A151" s="2">
        <v>45014</v>
      </c>
      <c r="B151" s="3" t="s">
        <v>1</v>
      </c>
      <c r="C151" s="4" t="s">
        <v>5</v>
      </c>
      <c r="D151" s="3" t="str">
        <f>IFERROR(INDEX(IF(B151="Midi",Menu!$B$5:$V$12,Menu!$B$14:$V$21),MATCH(C151,IF(B151="Midi",Menu!$A$5:$A$12,Menu!$A$14:$A$21),0),$A151-Menu!B$3+1,1),"")</f>
        <v>Filet de lieu et citron msc</v>
      </c>
    </row>
    <row r="152" spans="1:4" x14ac:dyDescent="0.25">
      <c r="A152" s="2">
        <v>45014</v>
      </c>
      <c r="B152" s="3" t="s">
        <v>1</v>
      </c>
      <c r="C152" s="4" t="s">
        <v>7</v>
      </c>
      <c r="D152" s="3" t="str">
        <f>IFERROR(INDEX(IF(B152="Midi",Menu!$B$5:$V$12,Menu!$B$14:$V$21),MATCH(C152,IF(B152="Midi",Menu!$A$5:$A$12,Menu!$A$14:$A$21),0),$A152-Menu!B$3+1,1),"")</f>
        <v>Lentilles sauce tomate et oignons</v>
      </c>
    </row>
    <row r="153" spans="1:4" x14ac:dyDescent="0.25">
      <c r="A153" s="2">
        <v>45014</v>
      </c>
      <c r="B153" s="3" t="s">
        <v>1</v>
      </c>
      <c r="C153" s="4" t="s">
        <v>9</v>
      </c>
      <c r="D153" s="3" t="str">
        <f>IFERROR(INDEX(IF(B153="Midi",Menu!$B$5:$V$12,Menu!$B$14:$V$21),MATCH(C153,IF(B153="Midi",Menu!$A$5:$A$12,Menu!$A$14:$A$21),0),$A153-Menu!B$3+1,1),"")</f>
        <v>Koshary égyptien</v>
      </c>
    </row>
    <row r="154" spans="1:4" x14ac:dyDescent="0.25">
      <c r="A154" s="2">
        <v>45014</v>
      </c>
      <c r="B154" s="3" t="s">
        <v>1</v>
      </c>
      <c r="C154" s="4" t="s">
        <v>11</v>
      </c>
      <c r="D154" s="3" t="str">
        <f>IFERROR(INDEX(IF(B154="Midi",Menu!$B$5:$V$12,Menu!$B$14:$V$21),MATCH(C154,IF(B154="Midi",Menu!$A$5:$A$12,Menu!$A$14:$A$21),0),$A154-Menu!B$3+1,1),"")</f>
        <v>Plat complet</v>
      </c>
    </row>
    <row r="155" spans="1:4" x14ac:dyDescent="0.25">
      <c r="A155" s="2">
        <v>45014</v>
      </c>
      <c r="B155" s="3" t="s">
        <v>1</v>
      </c>
      <c r="C155" s="4" t="s">
        <v>13</v>
      </c>
      <c r="D155" s="3" t="str">
        <f>IFERROR(INDEX(IF(B155="Midi",Menu!$B$5:$V$12,Menu!$B$14:$V$21),MATCH(C155,IF(B155="Midi",Menu!$A$5:$A$12,Menu!$A$14:$A$21),0),$A155-Menu!B$3+1,1),"")</f>
        <v>Camembert à la coupe</v>
      </c>
    </row>
    <row r="156" spans="1:4" x14ac:dyDescent="0.25">
      <c r="A156" s="2">
        <v>45014</v>
      </c>
      <c r="B156" s="3" t="s">
        <v>1</v>
      </c>
      <c r="C156" s="4" t="s">
        <v>15</v>
      </c>
      <c r="D156" s="3" t="str">
        <f>IFERROR(INDEX(IF(B156="Midi",Menu!$B$5:$V$12,Menu!$B$14:$V$21),MATCH(C156,IF(B156="Midi",Menu!$A$5:$A$12,Menu!$A$14:$A$21),0),$A156-Menu!B$3+1,1),"")</f>
        <v>Pas de dessert</v>
      </c>
    </row>
    <row r="157" spans="1:4" x14ac:dyDescent="0.25">
      <c r="A157" s="2">
        <v>45014</v>
      </c>
      <c r="B157" s="3" t="s">
        <v>17</v>
      </c>
      <c r="C157" s="4" t="s">
        <v>2</v>
      </c>
      <c r="D157" s="3" t="str">
        <f>IFERROR(INDEX(IF(B157="Midi",Menu!$B$5:$V$12,Menu!$B$14:$V$21),MATCH(C157,IF(B157="Midi",Menu!$A$5:$A$12,Menu!$A$14:$A$21),0),$A157-Menu!B$3+1,1),"")</f>
        <v>Salade de torsades aux 2 poivrons</v>
      </c>
    </row>
    <row r="158" spans="1:4" x14ac:dyDescent="0.25">
      <c r="A158" s="2">
        <v>45014</v>
      </c>
      <c r="B158" s="3" t="s">
        <v>17</v>
      </c>
      <c r="C158" s="4" t="s">
        <v>4</v>
      </c>
      <c r="D158" s="3" t="str">
        <f>IFERROR(INDEX(IF(B158="Midi",Menu!$B$5:$V$12,Menu!$B$14:$V$21),MATCH(C158,IF(B158="Midi",Menu!$A$5:$A$12,Menu!$A$14:$A$21),0),$A158-Menu!B$3+1,1),"")</f>
        <v>Salade de torsades aux 2 poivrons</v>
      </c>
    </row>
    <row r="159" spans="1:4" x14ac:dyDescent="0.25">
      <c r="A159" s="2">
        <v>45014</v>
      </c>
      <c r="B159" s="3" t="s">
        <v>17</v>
      </c>
      <c r="C159" s="4" t="s">
        <v>5</v>
      </c>
      <c r="D159" s="3" t="str">
        <f>IFERROR(INDEX(IF(B159="Midi",Menu!$B$5:$V$12,Menu!$B$14:$V$21),MATCH(C159,IF(B159="Midi",Menu!$A$5:$A$12,Menu!$A$14:$A$21),0),$A159-Menu!B$3+1,1),"")</f>
        <v>Rôti de dinde frais sauce charcutière</v>
      </c>
    </row>
    <row r="160" spans="1:4" x14ac:dyDescent="0.25">
      <c r="A160" s="2">
        <v>45014</v>
      </c>
      <c r="B160" s="3" t="s">
        <v>17</v>
      </c>
      <c r="C160" s="4" t="s">
        <v>7</v>
      </c>
      <c r="D160" s="3" t="str">
        <f>IFERROR(INDEX(IF(B160="Midi",Menu!$B$5:$V$12,Menu!$B$14:$V$21),MATCH(C160,IF(B160="Midi",Menu!$A$5:$A$12,Menu!$A$14:$A$21),0),$A160-Menu!B$3+1,1),"")</f>
        <v>Julienne de légumes</v>
      </c>
    </row>
    <row r="161" spans="1:4" x14ac:dyDescent="0.25">
      <c r="A161" s="2">
        <v>45014</v>
      </c>
      <c r="B161" s="3" t="s">
        <v>17</v>
      </c>
      <c r="C161" s="4" t="s">
        <v>9</v>
      </c>
      <c r="D161" s="3" t="str">
        <f>IFERROR(INDEX(IF(B161="Midi",Menu!$B$5:$V$12,Menu!$B$14:$V$21),MATCH(C161,IF(B161="Midi",Menu!$A$5:$A$12,Menu!$A$14:$A$21),0),$A161-Menu!B$3+1,1),"")</f>
        <v>Omelette fraîche à l'estragon</v>
      </c>
    </row>
    <row r="162" spans="1:4" x14ac:dyDescent="0.25">
      <c r="A162" s="2">
        <v>45014</v>
      </c>
      <c r="B162" s="3" t="s">
        <v>17</v>
      </c>
      <c r="C162" s="4" t="s">
        <v>11</v>
      </c>
      <c r="D162" s="3" t="str">
        <f>IFERROR(INDEX(IF(B162="Midi",Menu!$B$5:$V$12,Menu!$B$14:$V$21),MATCH(C162,IF(B162="Midi",Menu!$A$5:$A$12,Menu!$A$14:$A$21),0),$A162-Menu!B$3+1,1),"")</f>
        <v>Julienne de légumes</v>
      </c>
    </row>
    <row r="163" spans="1:4" x14ac:dyDescent="0.25">
      <c r="A163" s="2">
        <v>45014</v>
      </c>
      <c r="B163" s="3" t="s">
        <v>17</v>
      </c>
      <c r="C163" s="4" t="s">
        <v>13</v>
      </c>
      <c r="D163" s="3" t="str">
        <f>IFERROR(INDEX(IF(B163="Midi",Menu!$B$5:$V$12,Menu!$B$14:$V$21),MATCH(C163,IF(B163="Midi",Menu!$A$5:$A$12,Menu!$A$14:$A$21),0),$A163-Menu!B$3+1,1),"")</f>
        <v>Pas de fromage - laitage</v>
      </c>
    </row>
    <row r="164" spans="1:4" x14ac:dyDescent="0.25">
      <c r="A164" s="2">
        <v>45014</v>
      </c>
      <c r="B164" s="3" t="s">
        <v>17</v>
      </c>
      <c r="C164" s="4" t="s">
        <v>15</v>
      </c>
      <c r="D164" s="3" t="str">
        <f>IFERROR(INDEX(IF(B164="Midi",Menu!$B$5:$V$12,Menu!$B$14:$V$21),MATCH(C164,IF(B164="Midi",Menu!$A$5:$A$12,Menu!$A$14:$A$21),0),$A164-Menu!B$3+1,1),"")</f>
        <v>Fruit de saison</v>
      </c>
    </row>
    <row r="165" spans="1:4" x14ac:dyDescent="0.25">
      <c r="A165" s="2">
        <v>45015</v>
      </c>
      <c r="B165" s="3" t="s">
        <v>1</v>
      </c>
      <c r="C165" s="4" t="s">
        <v>2</v>
      </c>
      <c r="D165" s="3" t="str">
        <f>IFERROR(INDEX(IF(B165="Midi",Menu!$B$5:$V$12,Menu!$B$14:$V$21),MATCH(C165,IF(B165="Midi",Menu!$A$5:$A$12,Menu!$A$14:$A$21),0),$A165-Menu!B$3+1,1),"")</f>
        <v>Carottes rapées au cumin</v>
      </c>
    </row>
    <row r="166" spans="1:4" x14ac:dyDescent="0.25">
      <c r="A166" s="2">
        <v>45015</v>
      </c>
      <c r="B166" s="3" t="s">
        <v>1</v>
      </c>
      <c r="C166" s="4" t="s">
        <v>4</v>
      </c>
      <c r="D166" s="3" t="str">
        <f>IFERROR(INDEX(IF(B166="Midi",Menu!$B$5:$V$12,Menu!$B$14:$V$21),MATCH(C166,IF(B166="Midi",Menu!$A$5:$A$12,Menu!$A$14:$A$21),0),$A166-Menu!B$3+1,1),"")</f>
        <v>Carottes rapées au cumin</v>
      </c>
    </row>
    <row r="167" spans="1:4" x14ac:dyDescent="0.25">
      <c r="A167" s="2">
        <v>45015</v>
      </c>
      <c r="B167" s="3" t="s">
        <v>1</v>
      </c>
      <c r="C167" s="4" t="s">
        <v>5</v>
      </c>
      <c r="D167" s="3" t="str">
        <f>IFERROR(INDEX(IF(B167="Midi",Menu!$B$5:$V$12,Menu!$B$14:$V$21),MATCH(C167,IF(B167="Midi",Menu!$A$5:$A$12,Menu!$A$14:$A$21),0),$A167-Menu!B$3+1,1),"")</f>
        <v>Oeufs brouillés sauce provençale</v>
      </c>
    </row>
    <row r="168" spans="1:4" x14ac:dyDescent="0.25">
      <c r="A168" s="2">
        <v>45015</v>
      </c>
      <c r="B168" s="3" t="s">
        <v>1</v>
      </c>
      <c r="C168" s="4" t="s">
        <v>7</v>
      </c>
      <c r="D168" s="3" t="str">
        <f>IFERROR(INDEX(IF(B168="Midi",Menu!$B$5:$V$12,Menu!$B$14:$V$21),MATCH(C168,IF(B168="Midi",Menu!$A$5:$A$12,Menu!$A$14:$A$21),0),$A168-Menu!B$3+1,1),"")</f>
        <v>Boulgour</v>
      </c>
    </row>
    <row r="169" spans="1:4" x14ac:dyDescent="0.25">
      <c r="A169" s="2">
        <v>45015</v>
      </c>
      <c r="B169" s="3" t="s">
        <v>1</v>
      </c>
      <c r="C169" s="4" t="s">
        <v>9</v>
      </c>
      <c r="D169" s="3" t="str">
        <f>IFERROR(INDEX(IF(B169="Midi",Menu!$B$5:$V$12,Menu!$B$14:$V$21),MATCH(C169,IF(B169="Midi",Menu!$A$5:$A$12,Menu!$A$14:$A$21),0),$A169-Menu!B$3+1,1),"")</f>
        <v>Boulgour aux lentilles et maïs</v>
      </c>
    </row>
    <row r="170" spans="1:4" x14ac:dyDescent="0.25">
      <c r="A170" s="2">
        <v>45015</v>
      </c>
      <c r="B170" s="3" t="s">
        <v>1</v>
      </c>
      <c r="C170" s="4" t="s">
        <v>11</v>
      </c>
      <c r="D170" s="3" t="str">
        <f>IFERROR(INDEX(IF(B170="Midi",Menu!$B$5:$V$12,Menu!$B$14:$V$21),MATCH(C170,IF(B170="Midi",Menu!$A$5:$A$12,Menu!$A$14:$A$21),0),$A170-Menu!B$3+1,1),"")</f>
        <v>Plat complet 
(séparation céréales et légumineuses)</v>
      </c>
    </row>
    <row r="171" spans="1:4" x14ac:dyDescent="0.25">
      <c r="A171" s="2">
        <v>45015</v>
      </c>
      <c r="B171" s="3" t="s">
        <v>1</v>
      </c>
      <c r="C171" s="4" t="s">
        <v>13</v>
      </c>
      <c r="D171" s="3" t="str">
        <f>IFERROR(INDEX(IF(B171="Midi",Menu!$B$5:$V$12,Menu!$B$14:$V$21),MATCH(C171,IF(B171="Midi",Menu!$A$5:$A$12,Menu!$A$14:$A$21),0),$A171-Menu!B$3+1,1),"")</f>
        <v>Pas de fromage - laitage</v>
      </c>
    </row>
    <row r="172" spans="1:4" x14ac:dyDescent="0.25">
      <c r="A172" s="2">
        <v>45015</v>
      </c>
      <c r="B172" s="3" t="s">
        <v>1</v>
      </c>
      <c r="C172" s="4" t="s">
        <v>15</v>
      </c>
      <c r="D172" s="3" t="str">
        <f>IFERROR(INDEX(IF(B172="Midi",Menu!$B$5:$V$12,Menu!$B$14:$V$21),MATCH(C172,IF(B172="Midi",Menu!$A$5:$A$12,Menu!$A$14:$A$21),0),$A172-Menu!B$3+1,1),"")</f>
        <v>Fruit de saison</v>
      </c>
    </row>
    <row r="173" spans="1:4" x14ac:dyDescent="0.25">
      <c r="A173" s="2">
        <v>45015</v>
      </c>
      <c r="B173" s="3" t="s">
        <v>17</v>
      </c>
      <c r="C173" s="4" t="s">
        <v>2</v>
      </c>
      <c r="D173" s="3" t="str">
        <f>IFERROR(INDEX(IF(B173="Midi",Menu!$B$5:$V$12,Menu!$B$14:$V$21),MATCH(C173,IF(B173="Midi",Menu!$A$5:$A$12,Menu!$A$14:$A$21),0),$A173-Menu!B$3+1,1),"")</f>
        <v>Salade verte à l'edam</v>
      </c>
    </row>
    <row r="174" spans="1:4" x14ac:dyDescent="0.25">
      <c r="A174" s="2">
        <v>45015</v>
      </c>
      <c r="B174" s="3" t="s">
        <v>17</v>
      </c>
      <c r="C174" s="4" t="s">
        <v>4</v>
      </c>
      <c r="D174" s="3" t="str">
        <f>IFERROR(INDEX(IF(B174="Midi",Menu!$B$5:$V$12,Menu!$B$14:$V$21),MATCH(C174,IF(B174="Midi",Menu!$A$5:$A$12,Menu!$A$14:$A$21),0),$A174-Menu!B$3+1,1),"")</f>
        <v>Salade verte à l'edam</v>
      </c>
    </row>
    <row r="175" spans="1:4" x14ac:dyDescent="0.25">
      <c r="A175" s="2">
        <v>45015</v>
      </c>
      <c r="B175" s="3" t="s">
        <v>17</v>
      </c>
      <c r="C175" s="4" t="s">
        <v>5</v>
      </c>
      <c r="D175" s="3" t="str">
        <f>IFERROR(INDEX(IF(B175="Midi",Menu!$B$5:$V$12,Menu!$B$14:$V$21),MATCH(C175,IF(B175="Midi",Menu!$A$5:$A$12,Menu!$A$14:$A$21),0),$A175-Menu!B$3+1,1),"")</f>
        <v>Carbonnade de boeuf fraîche</v>
      </c>
    </row>
    <row r="176" spans="1:4" x14ac:dyDescent="0.25">
      <c r="A176" s="2">
        <v>45015</v>
      </c>
      <c r="B176" s="3" t="s">
        <v>17</v>
      </c>
      <c r="C176" s="4" t="s">
        <v>7</v>
      </c>
      <c r="D176" s="3" t="str">
        <f>IFERROR(INDEX(IF(B176="Midi",Menu!$B$5:$V$12,Menu!$B$14:$V$21),MATCH(C176,IF(B176="Midi",Menu!$A$5:$A$12,Menu!$A$14:$A$21),0),$A176-Menu!B$3+1,1),"")</f>
        <v>Pennes rigate</v>
      </c>
    </row>
    <row r="177" spans="1:4" x14ac:dyDescent="0.25">
      <c r="A177" s="2">
        <v>45015</v>
      </c>
      <c r="B177" s="3" t="s">
        <v>17</v>
      </c>
      <c r="C177" s="4" t="s">
        <v>9</v>
      </c>
      <c r="D177" s="3" t="str">
        <f>IFERROR(INDEX(IF(B177="Midi",Menu!$B$5:$V$12,Menu!$B$14:$V$21),MATCH(C177,IF(B177="Midi",Menu!$A$5:$A$12,Menu!$A$14:$A$21),0),$A177-Menu!B$3+1,1),"")</f>
        <v>Pennes rigate à la méditerranéenne</v>
      </c>
    </row>
    <row r="178" spans="1:4" x14ac:dyDescent="0.25">
      <c r="A178" s="2">
        <v>45015</v>
      </c>
      <c r="B178" s="3" t="s">
        <v>17</v>
      </c>
      <c r="C178" s="4" t="s">
        <v>11</v>
      </c>
      <c r="D178" s="3" t="str">
        <f>IFERROR(INDEX(IF(B178="Midi",Menu!$B$5:$V$12,Menu!$B$14:$V$21),MATCH(C178,IF(B178="Midi",Menu!$A$5:$A$12,Menu!$A$14:$A$21),0),$A178-Menu!B$3+1,1),"")</f>
        <v>Plat complet 
(séparation céréales et légumineuses)</v>
      </c>
    </row>
    <row r="179" spans="1:4" x14ac:dyDescent="0.25">
      <c r="A179" s="2">
        <v>45015</v>
      </c>
      <c r="B179" s="3" t="s">
        <v>17</v>
      </c>
      <c r="C179" s="4" t="s">
        <v>13</v>
      </c>
      <c r="D179" s="3" t="str">
        <f>IFERROR(INDEX(IF(B179="Midi",Menu!$B$5:$V$12,Menu!$B$14:$V$21),MATCH(C179,IF(B179="Midi",Menu!$A$5:$A$12,Menu!$A$14:$A$21),0),$A179-Menu!B$3+1,1),"")</f>
        <v>Gouda à la coupe</v>
      </c>
    </row>
    <row r="180" spans="1:4" x14ac:dyDescent="0.25">
      <c r="A180" s="2">
        <v>45015</v>
      </c>
      <c r="B180" s="3" t="s">
        <v>17</v>
      </c>
      <c r="C180" s="4" t="s">
        <v>15</v>
      </c>
      <c r="D180" s="3" t="str">
        <f>IFERROR(INDEX(IF(B180="Midi",Menu!$B$5:$V$12,Menu!$B$14:$V$21),MATCH(C180,IF(B180="Midi",Menu!$A$5:$A$12,Menu!$A$14:$A$21),0),$A180-Menu!B$3+1,1),"")</f>
        <v>Pas de dessert</v>
      </c>
    </row>
    <row r="181" spans="1:4" x14ac:dyDescent="0.25">
      <c r="A181" s="2">
        <v>45016</v>
      </c>
      <c r="B181" s="3" t="s">
        <v>1</v>
      </c>
      <c r="C181" s="4" t="s">
        <v>2</v>
      </c>
      <c r="D181" s="3" t="str">
        <f>IFERROR(INDEX(IF(B181="Midi",Menu!$B$5:$V$12,Menu!$B$14:$V$21),MATCH(C181,IF(B181="Midi",Menu!$A$5:$A$12,Menu!$A$14:$A$21),0),$A181-Menu!B$3+1,1),"")</f>
        <v>Houmous de pois chiche</v>
      </c>
    </row>
    <row r="182" spans="1:4" x14ac:dyDescent="0.25">
      <c r="A182" s="2">
        <v>45016</v>
      </c>
      <c r="B182" s="3" t="s">
        <v>1</v>
      </c>
      <c r="C182" s="4" t="s">
        <v>4</v>
      </c>
      <c r="D182" s="3" t="str">
        <f>IFERROR(INDEX(IF(B182="Midi",Menu!$B$5:$V$12,Menu!$B$14:$V$21),MATCH(C182,IF(B182="Midi",Menu!$A$5:$A$12,Menu!$A$14:$A$21),0),$A182-Menu!B$3+1,1),"")</f>
        <v>Houmous de pois chiche</v>
      </c>
    </row>
    <row r="183" spans="1:4" x14ac:dyDescent="0.25">
      <c r="A183" s="2">
        <v>45016</v>
      </c>
      <c r="B183" s="3" t="s">
        <v>1</v>
      </c>
      <c r="C183" s="4" t="s">
        <v>5</v>
      </c>
      <c r="D183" s="3" t="str">
        <f>IFERROR(INDEX(IF(B183="Midi",Menu!$B$5:$V$12,Menu!$B$14:$V$21),MATCH(C183,IF(B183="Midi",Menu!$A$5:$A$12,Menu!$A$14:$A$21),0),$A183-Menu!B$3+1,1),"")</f>
        <v>Brandade de colin à l'ail msc</v>
      </c>
    </row>
    <row r="184" spans="1:4" x14ac:dyDescent="0.25">
      <c r="A184" s="2">
        <v>45016</v>
      </c>
      <c r="B184" s="3" t="s">
        <v>1</v>
      </c>
      <c r="C184" s="4" t="s">
        <v>7</v>
      </c>
      <c r="D184" s="3" t="str">
        <f>IFERROR(INDEX(IF(B184="Midi",Menu!$B$5:$V$12,Menu!$B$14:$V$21),MATCH(C184,IF(B184="Midi",Menu!$A$5:$A$12,Menu!$A$14:$A$21),0),$A184-Menu!B$3+1,1),"")</f>
        <v>Salade verte accompagnement</v>
      </c>
    </row>
    <row r="185" spans="1:4" x14ac:dyDescent="0.25">
      <c r="A185" s="2">
        <v>45016</v>
      </c>
      <c r="B185" s="3" t="s">
        <v>1</v>
      </c>
      <c r="C185" s="4" t="s">
        <v>9</v>
      </c>
      <c r="D185" s="3" t="str">
        <f>IFERROR(INDEX(IF(B185="Midi",Menu!$B$5:$V$12,Menu!$B$14:$V$21),MATCH(C185,IF(B185="Midi",Menu!$A$5:$A$12,Menu!$A$14:$A$21),0),$A185-Menu!B$3+1,1),"")</f>
        <v>Feuilletés au fromage</v>
      </c>
    </row>
    <row r="186" spans="1:4" x14ac:dyDescent="0.25">
      <c r="A186" s="2">
        <v>45016</v>
      </c>
      <c r="B186" s="3" t="s">
        <v>1</v>
      </c>
      <c r="C186" s="4" t="s">
        <v>11</v>
      </c>
      <c r="D186" s="3" t="str">
        <f>IFERROR(INDEX(IF(B186="Midi",Menu!$B$5:$V$12,Menu!$B$14:$V$21),MATCH(C186,IF(B186="Midi",Menu!$A$5:$A$12,Menu!$A$14:$A$21),0),$A186-Menu!B$3+1,1),"")</f>
        <v>Duo haricots verts et pdt à l'ail</v>
      </c>
    </row>
    <row r="187" spans="1:4" x14ac:dyDescent="0.25">
      <c r="A187" s="2">
        <v>45016</v>
      </c>
      <c r="B187" s="3" t="s">
        <v>1</v>
      </c>
      <c r="C187" s="4" t="s">
        <v>13</v>
      </c>
      <c r="D187" s="3" t="str">
        <f>IFERROR(INDEX(IF(B187="Midi",Menu!$B$5:$V$12,Menu!$B$14:$V$21),MATCH(C187,IF(B187="Midi",Menu!$A$5:$A$12,Menu!$A$14:$A$21),0),$A187-Menu!B$3+1,1),"")</f>
        <v>Pas de fromage - laitage</v>
      </c>
    </row>
    <row r="188" spans="1:4" x14ac:dyDescent="0.25">
      <c r="A188" s="2">
        <v>45016</v>
      </c>
      <c r="B188" s="3" t="s">
        <v>1</v>
      </c>
      <c r="C188" s="4" t="s">
        <v>15</v>
      </c>
      <c r="D188" s="3" t="str">
        <f>IFERROR(INDEX(IF(B188="Midi",Menu!$B$5:$V$12,Menu!$B$14:$V$21),MATCH(C188,IF(B188="Midi",Menu!$A$5:$A$12,Menu!$A$14:$A$21),0),$A188-Menu!B$3+1,1),"")</f>
        <v>Fruit de saison</v>
      </c>
    </row>
    <row r="189" spans="1:4" x14ac:dyDescent="0.25">
      <c r="A189" s="2">
        <v>45016</v>
      </c>
      <c r="B189" s="3" t="s">
        <v>17</v>
      </c>
      <c r="C189" s="4" t="s">
        <v>2</v>
      </c>
      <c r="D189" s="3" t="str">
        <f>IFERROR(INDEX(IF(B189="Midi",Menu!$B$5:$V$12,Menu!$B$14:$V$21),MATCH(C189,IF(B189="Midi",Menu!$A$5:$A$12,Menu!$A$14:$A$21),0),$A189-Menu!B$3+1,1),"")</f>
        <v>Taboulé</v>
      </c>
    </row>
    <row r="190" spans="1:4" x14ac:dyDescent="0.25">
      <c r="A190" s="2">
        <v>45016</v>
      </c>
      <c r="B190" s="3" t="s">
        <v>17</v>
      </c>
      <c r="C190" s="4" t="s">
        <v>4</v>
      </c>
      <c r="D190" s="3" t="str">
        <f>IFERROR(INDEX(IF(B190="Midi",Menu!$B$5:$V$12,Menu!$B$14:$V$21),MATCH(C190,IF(B190="Midi",Menu!$A$5:$A$12,Menu!$A$14:$A$21),0),$A190-Menu!B$3+1,1),"")</f>
        <v>Taboulé</v>
      </c>
    </row>
    <row r="191" spans="1:4" x14ac:dyDescent="0.25">
      <c r="A191" s="2">
        <v>45016</v>
      </c>
      <c r="B191" s="3" t="s">
        <v>17</v>
      </c>
      <c r="C191" s="4" t="s">
        <v>5</v>
      </c>
      <c r="D191" s="3" t="str">
        <f>IFERROR(INDEX(IF(B191="Midi",Menu!$B$5:$V$12,Menu!$B$14:$V$21),MATCH(C191,IF(B191="Midi",Menu!$A$5:$A$12,Menu!$A$14:$A$21),0),$A191-Menu!B$3+1,1),"")</f>
        <v>Foie de boeuf en persillade surg</v>
      </c>
    </row>
    <row r="192" spans="1:4" x14ac:dyDescent="0.25">
      <c r="A192" s="2">
        <v>45016</v>
      </c>
      <c r="B192" s="3" t="s">
        <v>17</v>
      </c>
      <c r="C192" s="4" t="s">
        <v>7</v>
      </c>
      <c r="D192" s="3" t="str">
        <f>IFERROR(INDEX(IF(B192="Midi",Menu!$B$5:$V$12,Menu!$B$14:$V$21),MATCH(C192,IF(B192="Midi",Menu!$A$5:$A$12,Menu!$A$14:$A$21),0),$A192-Menu!B$3+1,1),"")</f>
        <v>Carottes à l'ail</v>
      </c>
    </row>
    <row r="193" spans="1:4" x14ac:dyDescent="0.25">
      <c r="A193" s="2">
        <v>45016</v>
      </c>
      <c r="B193" s="3" t="s">
        <v>17</v>
      </c>
      <c r="C193" s="4" t="s">
        <v>9</v>
      </c>
      <c r="D193" s="3" t="str">
        <f>IFERROR(INDEX(IF(B193="Midi",Menu!$B$5:$V$12,Menu!$B$14:$V$21),MATCH(C193,IF(B193="Midi",Menu!$A$5:$A$12,Menu!$A$14:$A$21),0),$A193-Menu!B$3+1,1),"")</f>
        <v>Tarte orientale "maison"</v>
      </c>
    </row>
    <row r="194" spans="1:4" x14ac:dyDescent="0.25">
      <c r="A194" s="2">
        <v>45016</v>
      </c>
      <c r="B194" s="3" t="s">
        <v>17</v>
      </c>
      <c r="C194" s="4" t="s">
        <v>11</v>
      </c>
      <c r="D194" s="3" t="str">
        <f>IFERROR(INDEX(IF(B194="Midi",Menu!$B$5:$V$12,Menu!$B$14:$V$21),MATCH(C194,IF(B194="Midi",Menu!$A$5:$A$12,Menu!$A$14:$A$21),0),$A194-Menu!B$3+1,1),"")</f>
        <v>Carottes à l'ail</v>
      </c>
    </row>
    <row r="195" spans="1:4" x14ac:dyDescent="0.25">
      <c r="A195" s="2">
        <v>45016</v>
      </c>
      <c r="B195" s="3" t="s">
        <v>17</v>
      </c>
      <c r="C195" s="4" t="s">
        <v>13</v>
      </c>
      <c r="D195" s="3" t="str">
        <f>IFERROR(INDEX(IF(B195="Midi",Menu!$B$5:$V$12,Menu!$B$14:$V$21),MATCH(C195,IF(B195="Midi",Menu!$A$5:$A$12,Menu!$A$14:$A$21),0),$A195-Menu!B$3+1,1),"")</f>
        <v>Chèvre bûchette à la coupe</v>
      </c>
    </row>
    <row r="196" spans="1:4" x14ac:dyDescent="0.25">
      <c r="A196" s="2">
        <v>45016</v>
      </c>
      <c r="B196" s="3" t="s">
        <v>17</v>
      </c>
      <c r="C196" s="4" t="s">
        <v>15</v>
      </c>
      <c r="D196" s="3" t="str">
        <f>IFERROR(INDEX(IF(B196="Midi",Menu!$B$5:$V$12,Menu!$B$14:$V$21),MATCH(C196,IF(B196="Midi",Menu!$A$5:$A$12,Menu!$A$14:$A$21),0),$A196-Menu!B$3+1,1),"")</f>
        <v>Fruit de saison</v>
      </c>
    </row>
    <row r="197" spans="1:4" x14ac:dyDescent="0.25">
      <c r="A197" s="2">
        <v>45017</v>
      </c>
      <c r="B197" s="3" t="s">
        <v>1</v>
      </c>
      <c r="C197" s="4" t="s">
        <v>2</v>
      </c>
      <c r="D197" s="3" t="str">
        <f>IFERROR(INDEX(IF(B197="Midi",Menu!$B$5:$V$12,Menu!$B$14:$V$21),MATCH(C197,IF(B197="Midi",Menu!$A$5:$A$12,Menu!$A$14:$A$21),0),$A197-Menu!B$3+1,1),"")</f>
        <v>Radis à croquer + beurre</v>
      </c>
    </row>
    <row r="198" spans="1:4" x14ac:dyDescent="0.25">
      <c r="A198" s="2"/>
      <c r="B198" s="3" t="s">
        <v>1</v>
      </c>
      <c r="C198" s="4" t="s">
        <v>4</v>
      </c>
      <c r="D198" s="3" t="str">
        <f>IFERROR(INDEX(IF(B198="Midi",Menu!$B$5:$V$12,Menu!$B$14:$V$21),MATCH(C198,IF(B198="Midi",Menu!$A$5:$A$12,Menu!$A$14:$A$21),0),$A198-Menu!B$3+1,1),"")</f>
        <v/>
      </c>
    </row>
    <row r="199" spans="1:4" x14ac:dyDescent="0.25">
      <c r="A199" s="2"/>
      <c r="B199" s="3" t="s">
        <v>1</v>
      </c>
      <c r="C199" s="4" t="s">
        <v>5</v>
      </c>
      <c r="D199" s="3" t="str">
        <f>IFERROR(INDEX(IF(B199="Midi",Menu!$B$5:$V$12,Menu!$B$14:$V$21),MATCH(C199,IF(B199="Midi",Menu!$A$5:$A$12,Menu!$A$14:$A$21),0),$A199-Menu!B$3+1,1),"")</f>
        <v/>
      </c>
    </row>
    <row r="200" spans="1:4" x14ac:dyDescent="0.25">
      <c r="A200" s="2"/>
      <c r="B200" s="3" t="s">
        <v>1</v>
      </c>
      <c r="C200" s="4" t="s">
        <v>7</v>
      </c>
      <c r="D200" s="3" t="str">
        <f>IFERROR(INDEX(IF(B200="Midi",Menu!$B$5:$V$12,Menu!$B$14:$V$21),MATCH(C200,IF(B200="Midi",Menu!$A$5:$A$12,Menu!$A$14:$A$21),0),$A200-Menu!B$3+1,1),"")</f>
        <v/>
      </c>
    </row>
    <row r="201" spans="1:4" x14ac:dyDescent="0.25">
      <c r="A201" s="2"/>
      <c r="B201" s="3" t="s">
        <v>1</v>
      </c>
      <c r="C201" s="4" t="s">
        <v>9</v>
      </c>
      <c r="D201" s="3" t="str">
        <f>IFERROR(INDEX(IF(B201="Midi",Menu!$B$5:$V$12,Menu!$B$14:$V$21),MATCH(C201,IF(B201="Midi",Menu!$A$5:$A$12,Menu!$A$14:$A$21),0),$A201-Menu!B$3+1,1),"")</f>
        <v/>
      </c>
    </row>
    <row r="202" spans="1:4" x14ac:dyDescent="0.25">
      <c r="A202" s="2"/>
      <c r="B202" s="3" t="s">
        <v>1</v>
      </c>
      <c r="C202" s="4" t="s">
        <v>11</v>
      </c>
      <c r="D202" s="3" t="str">
        <f>IFERROR(INDEX(IF(B202="Midi",Menu!$B$5:$V$12,Menu!$B$14:$V$21),MATCH(C202,IF(B202="Midi",Menu!$A$5:$A$12,Menu!$A$14:$A$21),0),$A202-Menu!B$3+1,1),"")</f>
        <v/>
      </c>
    </row>
    <row r="203" spans="1:4" x14ac:dyDescent="0.25">
      <c r="A203" s="2"/>
      <c r="B203" s="3" t="s">
        <v>1</v>
      </c>
      <c r="C203" s="4" t="s">
        <v>13</v>
      </c>
      <c r="D203" s="3" t="str">
        <f>IFERROR(INDEX(IF(B203="Midi",Menu!$B$5:$V$12,Menu!$B$14:$V$21),MATCH(C203,IF(B203="Midi",Menu!$A$5:$A$12,Menu!$A$14:$A$21),0),$A203-Menu!B$3+1,1),"")</f>
        <v/>
      </c>
    </row>
    <row r="204" spans="1:4" x14ac:dyDescent="0.25">
      <c r="A204" s="2"/>
      <c r="B204" s="3" t="s">
        <v>1</v>
      </c>
      <c r="C204" s="4" t="s">
        <v>15</v>
      </c>
      <c r="D204" s="3" t="str">
        <f>IFERROR(INDEX(IF(B204="Midi",Menu!$B$5:$V$12,Menu!$B$14:$V$21),MATCH(C204,IF(B204="Midi",Menu!$A$5:$A$12,Menu!$A$14:$A$21),0),$A204-Menu!B$3+1,1),"")</f>
        <v/>
      </c>
    </row>
    <row r="205" spans="1:4" x14ac:dyDescent="0.25">
      <c r="A205" s="2"/>
      <c r="B205" s="3" t="s">
        <v>17</v>
      </c>
      <c r="C205" s="4" t="s">
        <v>2</v>
      </c>
      <c r="D205" s="3" t="str">
        <f>IFERROR(INDEX(IF(B205="Midi",Menu!$B$5:$V$12,Menu!$B$14:$V$21),MATCH(C205,IF(B205="Midi",Menu!$A$5:$A$12,Menu!$A$14:$A$21),0),$A205-Menu!B$3+1,1),"")</f>
        <v/>
      </c>
    </row>
    <row r="206" spans="1:4" x14ac:dyDescent="0.25">
      <c r="A206" s="2"/>
      <c r="B206" s="3" t="s">
        <v>17</v>
      </c>
      <c r="C206" s="4" t="s">
        <v>4</v>
      </c>
      <c r="D206" s="3" t="str">
        <f>IFERROR(INDEX(IF(B206="Midi",Menu!$B$5:$V$12,Menu!$B$14:$V$21),MATCH(C206,IF(B206="Midi",Menu!$A$5:$A$12,Menu!$A$14:$A$21),0),$A206-Menu!B$3+1,1),"")</f>
        <v/>
      </c>
    </row>
    <row r="207" spans="1:4" x14ac:dyDescent="0.25">
      <c r="A207" s="2"/>
      <c r="B207" s="3" t="s">
        <v>17</v>
      </c>
      <c r="C207" s="4" t="s">
        <v>5</v>
      </c>
      <c r="D207" s="3" t="str">
        <f>IFERROR(INDEX(IF(B207="Midi",Menu!$B$5:$V$12,Menu!$B$14:$V$21),MATCH(C207,IF(B207="Midi",Menu!$A$5:$A$12,Menu!$A$14:$A$21),0),$A207-Menu!B$3+1,1),"")</f>
        <v/>
      </c>
    </row>
    <row r="208" spans="1:4" x14ac:dyDescent="0.25">
      <c r="A208" s="2"/>
      <c r="B208" s="3" t="s">
        <v>17</v>
      </c>
      <c r="C208" s="4" t="s">
        <v>7</v>
      </c>
      <c r="D208" s="3" t="str">
        <f>IFERROR(INDEX(IF(B208="Midi",Menu!$B$5:$V$12,Menu!$B$14:$V$21),MATCH(C208,IF(B208="Midi",Menu!$A$5:$A$12,Menu!$A$14:$A$21),0),$A208-Menu!B$3+1,1),"")</f>
        <v/>
      </c>
    </row>
    <row r="209" spans="1:4" x14ac:dyDescent="0.25">
      <c r="A209" s="2"/>
      <c r="B209" s="3" t="s">
        <v>17</v>
      </c>
      <c r="C209" s="4" t="s">
        <v>9</v>
      </c>
      <c r="D209" s="3" t="str">
        <f>IFERROR(INDEX(IF(B209="Midi",Menu!$B$5:$V$12,Menu!$B$14:$V$21),MATCH(C209,IF(B209="Midi",Menu!$A$5:$A$12,Menu!$A$14:$A$21),0),$A209-Menu!B$3+1,1),"")</f>
        <v/>
      </c>
    </row>
    <row r="210" spans="1:4" x14ac:dyDescent="0.25">
      <c r="A210" s="2"/>
      <c r="B210" s="3" t="s">
        <v>17</v>
      </c>
      <c r="C210" s="4" t="s">
        <v>11</v>
      </c>
      <c r="D210" s="3" t="str">
        <f>IFERROR(INDEX(IF(B210="Midi",Menu!$B$5:$V$12,Menu!$B$14:$V$21),MATCH(C210,IF(B210="Midi",Menu!$A$5:$A$12,Menu!$A$14:$A$21),0),$A210-Menu!B$3+1,1),"")</f>
        <v/>
      </c>
    </row>
    <row r="211" spans="1:4" x14ac:dyDescent="0.25">
      <c r="A211" s="2"/>
      <c r="B211" s="3" t="s">
        <v>17</v>
      </c>
      <c r="C211" s="4" t="s">
        <v>13</v>
      </c>
      <c r="D211" s="3" t="str">
        <f>IFERROR(INDEX(IF(B211="Midi",Menu!$B$5:$V$12,Menu!$B$14:$V$21),MATCH(C211,IF(B211="Midi",Menu!$A$5:$A$12,Menu!$A$14:$A$21),0),$A211-Menu!B$3+1,1),"")</f>
        <v/>
      </c>
    </row>
    <row r="212" spans="1:4" x14ac:dyDescent="0.25">
      <c r="A212" s="2"/>
      <c r="B212" s="3" t="s">
        <v>17</v>
      </c>
      <c r="C212" s="4" t="s">
        <v>15</v>
      </c>
      <c r="D212" s="3" t="str">
        <f>IFERROR(INDEX(IF(B212="Midi",Menu!$B$5:$V$12,Menu!$B$14:$V$21),MATCH(C212,IF(B212="Midi",Menu!$A$5:$A$12,Menu!$A$14:$A$21),0),$A212-Menu!B$3+1,1),"")</f>
        <v/>
      </c>
    </row>
    <row r="213" spans="1:4" x14ac:dyDescent="0.25">
      <c r="A213" s="2">
        <v>45018</v>
      </c>
      <c r="B213" s="3" t="s">
        <v>1</v>
      </c>
      <c r="C213" s="4" t="s">
        <v>2</v>
      </c>
      <c r="D213" s="3" t="str">
        <f>IFERROR(INDEX(IF(B213="Midi",Menu!$B$5:$V$12,Menu!$B$14:$V$21),MATCH(C213,IF(B213="Midi",Menu!$A$5:$A$12,Menu!$A$14:$A$21),0),$A213-Menu!B$3+1,1),"")</f>
        <v>Salami (porc)</v>
      </c>
    </row>
    <row r="214" spans="1:4" x14ac:dyDescent="0.25">
      <c r="A214" s="2"/>
      <c r="B214" s="3" t="s">
        <v>1</v>
      </c>
      <c r="C214" s="4" t="s">
        <v>4</v>
      </c>
      <c r="D214" s="3" t="str">
        <f>IFERROR(INDEX(IF(B214="Midi",Menu!$B$5:$V$12,Menu!$B$14:$V$21),MATCH(C214,IF(B214="Midi",Menu!$A$5:$A$12,Menu!$A$14:$A$21),0),$A214-Menu!B$3+1,1),"")</f>
        <v/>
      </c>
    </row>
    <row r="215" spans="1:4" x14ac:dyDescent="0.25">
      <c r="A215" s="2"/>
      <c r="B215" s="3" t="s">
        <v>1</v>
      </c>
      <c r="C215" s="4" t="s">
        <v>5</v>
      </c>
      <c r="D215" s="3" t="str">
        <f>IFERROR(INDEX(IF(B215="Midi",Menu!$B$5:$V$12,Menu!$B$14:$V$21),MATCH(C215,IF(B215="Midi",Menu!$A$5:$A$12,Menu!$A$14:$A$21),0),$A215-Menu!B$3+1,1),"")</f>
        <v/>
      </c>
    </row>
    <row r="216" spans="1:4" x14ac:dyDescent="0.25">
      <c r="A216" s="2"/>
      <c r="B216" s="3" t="s">
        <v>1</v>
      </c>
      <c r="C216" s="4" t="s">
        <v>7</v>
      </c>
      <c r="D216" s="3" t="str">
        <f>IFERROR(INDEX(IF(B216="Midi",Menu!$B$5:$V$12,Menu!$B$14:$V$21),MATCH(C216,IF(B216="Midi",Menu!$A$5:$A$12,Menu!$A$14:$A$21),0),$A216-Menu!B$3+1,1),"")</f>
        <v/>
      </c>
    </row>
    <row r="217" spans="1:4" x14ac:dyDescent="0.25">
      <c r="A217" s="2"/>
      <c r="B217" s="3" t="s">
        <v>1</v>
      </c>
      <c r="C217" s="4" t="s">
        <v>9</v>
      </c>
      <c r="D217" s="3" t="str">
        <f>IFERROR(INDEX(IF(B217="Midi",Menu!$B$5:$V$12,Menu!$B$14:$V$21),MATCH(C217,IF(B217="Midi",Menu!$A$5:$A$12,Menu!$A$14:$A$21),0),$A217-Menu!B$3+1,1),"")</f>
        <v/>
      </c>
    </row>
    <row r="218" spans="1:4" x14ac:dyDescent="0.25">
      <c r="A218" s="2"/>
      <c r="B218" s="3" t="s">
        <v>1</v>
      </c>
      <c r="C218" s="4" t="s">
        <v>11</v>
      </c>
      <c r="D218" s="3" t="str">
        <f>IFERROR(INDEX(IF(B218="Midi",Menu!$B$5:$V$12,Menu!$B$14:$V$21),MATCH(C218,IF(B218="Midi",Menu!$A$5:$A$12,Menu!$A$14:$A$21),0),$A218-Menu!B$3+1,1),"")</f>
        <v/>
      </c>
    </row>
    <row r="219" spans="1:4" x14ac:dyDescent="0.25">
      <c r="A219" s="2"/>
      <c r="B219" s="3" t="s">
        <v>1</v>
      </c>
      <c r="C219" s="4" t="s">
        <v>13</v>
      </c>
      <c r="D219" s="3" t="str">
        <f>IFERROR(INDEX(IF(B219="Midi",Menu!$B$5:$V$12,Menu!$B$14:$V$21),MATCH(C219,IF(B219="Midi",Menu!$A$5:$A$12,Menu!$A$14:$A$21),0),$A219-Menu!B$3+1,1),"")</f>
        <v/>
      </c>
    </row>
    <row r="220" spans="1:4" x14ac:dyDescent="0.25">
      <c r="A220" s="2"/>
      <c r="B220" s="3" t="s">
        <v>1</v>
      </c>
      <c r="C220" s="4" t="s">
        <v>15</v>
      </c>
      <c r="D220" s="3" t="str">
        <f>IFERROR(INDEX(IF(B220="Midi",Menu!$B$5:$V$12,Menu!$B$14:$V$21),MATCH(C220,IF(B220="Midi",Menu!$A$5:$A$12,Menu!$A$14:$A$21),0),$A220-Menu!B$3+1,1),"")</f>
        <v/>
      </c>
    </row>
    <row r="221" spans="1:4" x14ac:dyDescent="0.25">
      <c r="A221" s="2"/>
      <c r="B221" s="3" t="s">
        <v>17</v>
      </c>
      <c r="C221" s="4" t="s">
        <v>2</v>
      </c>
      <c r="D221" s="3" t="str">
        <f>IFERROR(INDEX(IF(B221="Midi",Menu!$B$5:$V$12,Menu!$B$14:$V$21),MATCH(C221,IF(B221="Midi",Menu!$A$5:$A$12,Menu!$A$14:$A$21),0),$A221-Menu!B$3+1,1),"")</f>
        <v/>
      </c>
    </row>
    <row r="222" spans="1:4" x14ac:dyDescent="0.25">
      <c r="A222" s="2"/>
      <c r="B222" s="3" t="s">
        <v>17</v>
      </c>
      <c r="C222" s="4" t="s">
        <v>4</v>
      </c>
      <c r="D222" s="3" t="str">
        <f>IFERROR(INDEX(IF(B222="Midi",Menu!$B$5:$V$12,Menu!$B$14:$V$21),MATCH(C222,IF(B222="Midi",Menu!$A$5:$A$12,Menu!$A$14:$A$21),0),$A222-Menu!B$3+1,1),"")</f>
        <v/>
      </c>
    </row>
    <row r="223" spans="1:4" x14ac:dyDescent="0.25">
      <c r="A223" s="2"/>
      <c r="B223" s="3" t="s">
        <v>17</v>
      </c>
      <c r="C223" s="4" t="s">
        <v>5</v>
      </c>
      <c r="D223" s="3" t="str">
        <f>IFERROR(INDEX(IF(B223="Midi",Menu!$B$5:$V$12,Menu!$B$14:$V$21),MATCH(C223,IF(B223="Midi",Menu!$A$5:$A$12,Menu!$A$14:$A$21),0),$A223-Menu!B$3+1,1),"")</f>
        <v/>
      </c>
    </row>
    <row r="224" spans="1:4" x14ac:dyDescent="0.25">
      <c r="A224" s="2"/>
      <c r="B224" s="3" t="s">
        <v>17</v>
      </c>
      <c r="C224" s="4" t="s">
        <v>7</v>
      </c>
      <c r="D224" s="3" t="str">
        <f>IFERROR(INDEX(IF(B224="Midi",Menu!$B$5:$V$12,Menu!$B$14:$V$21),MATCH(C224,IF(B224="Midi",Menu!$A$5:$A$12,Menu!$A$14:$A$21),0),$A224-Menu!B$3+1,1),"")</f>
        <v/>
      </c>
    </row>
    <row r="225" spans="1:4" x14ac:dyDescent="0.25">
      <c r="A225" s="2"/>
      <c r="B225" s="3" t="s">
        <v>17</v>
      </c>
      <c r="C225" s="4" t="s">
        <v>9</v>
      </c>
      <c r="D225" s="3" t="str">
        <f>IFERROR(INDEX(IF(B225="Midi",Menu!$B$5:$V$12,Menu!$B$14:$V$21),MATCH(C225,IF(B225="Midi",Menu!$A$5:$A$12,Menu!$A$14:$A$21),0),$A225-Menu!B$3+1,1),"")</f>
        <v/>
      </c>
    </row>
    <row r="226" spans="1:4" x14ac:dyDescent="0.25">
      <c r="A226" s="2"/>
      <c r="B226" s="3" t="s">
        <v>17</v>
      </c>
      <c r="C226" s="4" t="s">
        <v>11</v>
      </c>
      <c r="D226" s="3" t="str">
        <f>IFERROR(INDEX(IF(B226="Midi",Menu!$B$5:$V$12,Menu!$B$14:$V$21),MATCH(C226,IF(B226="Midi",Menu!$A$5:$A$12,Menu!$A$14:$A$21),0),$A226-Menu!B$3+1,1),"")</f>
        <v/>
      </c>
    </row>
    <row r="227" spans="1:4" x14ac:dyDescent="0.25">
      <c r="A227" s="2"/>
      <c r="B227" s="3" t="s">
        <v>17</v>
      </c>
      <c r="C227" s="4" t="s">
        <v>13</v>
      </c>
      <c r="D227" s="3" t="str">
        <f>IFERROR(INDEX(IF(B227="Midi",Menu!$B$5:$V$12,Menu!$B$14:$V$21),MATCH(C227,IF(B227="Midi",Menu!$A$5:$A$12,Menu!$A$14:$A$21),0),$A227-Menu!B$3+1,1),"")</f>
        <v/>
      </c>
    </row>
    <row r="228" spans="1:4" x14ac:dyDescent="0.25">
      <c r="A228" s="2"/>
      <c r="B228" s="3" t="s">
        <v>17</v>
      </c>
      <c r="C228" s="4" t="s">
        <v>15</v>
      </c>
      <c r="D228" s="3" t="str">
        <f>IFERROR(INDEX(IF(B228="Midi",Menu!$B$5:$V$12,Menu!$B$14:$V$21),MATCH(C228,IF(B228="Midi",Menu!$A$5:$A$12,Menu!$A$14:$A$21),0),$A228-Menu!B$3+1,1),"")</f>
        <v/>
      </c>
    </row>
    <row r="229" spans="1:4" x14ac:dyDescent="0.25">
      <c r="A229" s="2">
        <v>45019</v>
      </c>
      <c r="B229" s="3" t="s">
        <v>1</v>
      </c>
      <c r="C229" s="4" t="s">
        <v>2</v>
      </c>
      <c r="D229" s="3" t="str">
        <f>IFERROR(INDEX(IF(B229="Midi",Menu!$B$5:$V$12,Menu!$B$14:$V$21),MATCH(C229,IF(B229="Midi",Menu!$A$5:$A$12,Menu!$A$14:$A$21),0),$A229-Menu!B$3+1,1),"")</f>
        <v>Sardines à l'huile</v>
      </c>
    </row>
    <row r="230" spans="1:4" x14ac:dyDescent="0.25">
      <c r="A230" s="2"/>
      <c r="B230" s="3" t="s">
        <v>1</v>
      </c>
      <c r="C230" s="4" t="s">
        <v>4</v>
      </c>
      <c r="D230" s="3" t="str">
        <f>IFERROR(INDEX(IF(B230="Midi",Menu!$B$5:$V$12,Menu!$B$14:$V$21),MATCH(C230,IF(B230="Midi",Menu!$A$5:$A$12,Menu!$A$14:$A$21),0),$A230-Menu!B$3+1,1),"")</f>
        <v/>
      </c>
    </row>
    <row r="231" spans="1:4" x14ac:dyDescent="0.25">
      <c r="A231" s="2"/>
      <c r="B231" s="3" t="s">
        <v>1</v>
      </c>
      <c r="C231" s="4" t="s">
        <v>5</v>
      </c>
      <c r="D231" s="3" t="str">
        <f>IFERROR(INDEX(IF(B231="Midi",Menu!$B$5:$V$12,Menu!$B$14:$V$21),MATCH(C231,IF(B231="Midi",Menu!$A$5:$A$12,Menu!$A$14:$A$21),0),$A231-Menu!B$3+1,1),"")</f>
        <v/>
      </c>
    </row>
    <row r="232" spans="1:4" x14ac:dyDescent="0.25">
      <c r="A232" s="2"/>
      <c r="B232" s="3" t="s">
        <v>1</v>
      </c>
      <c r="C232" s="4" t="s">
        <v>7</v>
      </c>
      <c r="D232" s="3" t="str">
        <f>IFERROR(INDEX(IF(B232="Midi",Menu!$B$5:$V$12,Menu!$B$14:$V$21),MATCH(C232,IF(B232="Midi",Menu!$A$5:$A$12,Menu!$A$14:$A$21),0),$A232-Menu!B$3+1,1),"")</f>
        <v/>
      </c>
    </row>
    <row r="233" spans="1:4" x14ac:dyDescent="0.25">
      <c r="A233" s="2"/>
      <c r="B233" s="3" t="s">
        <v>1</v>
      </c>
      <c r="C233" s="4" t="s">
        <v>9</v>
      </c>
      <c r="D233" s="3" t="str">
        <f>IFERROR(INDEX(IF(B233="Midi",Menu!$B$5:$V$12,Menu!$B$14:$V$21),MATCH(C233,IF(B233="Midi",Menu!$A$5:$A$12,Menu!$A$14:$A$21),0),$A233-Menu!B$3+1,1),"")</f>
        <v/>
      </c>
    </row>
    <row r="234" spans="1:4" x14ac:dyDescent="0.25">
      <c r="A234" s="2"/>
      <c r="B234" s="3" t="s">
        <v>1</v>
      </c>
      <c r="C234" s="4" t="s">
        <v>11</v>
      </c>
      <c r="D234" s="3" t="str">
        <f>IFERROR(INDEX(IF(B234="Midi",Menu!$B$5:$V$12,Menu!$B$14:$V$21),MATCH(C234,IF(B234="Midi",Menu!$A$5:$A$12,Menu!$A$14:$A$21),0),$A234-Menu!B$3+1,1),"")</f>
        <v/>
      </c>
    </row>
    <row r="235" spans="1:4" x14ac:dyDescent="0.25">
      <c r="A235" s="2"/>
      <c r="B235" s="3" t="s">
        <v>1</v>
      </c>
      <c r="C235" s="4" t="s">
        <v>13</v>
      </c>
      <c r="D235" s="3" t="str">
        <f>IFERROR(INDEX(IF(B235="Midi",Menu!$B$5:$V$12,Menu!$B$14:$V$21),MATCH(C235,IF(B235="Midi",Menu!$A$5:$A$12,Menu!$A$14:$A$21),0),$A235-Menu!B$3+1,1),"")</f>
        <v/>
      </c>
    </row>
    <row r="236" spans="1:4" x14ac:dyDescent="0.25">
      <c r="A236" s="2"/>
      <c r="B236" s="3" t="s">
        <v>1</v>
      </c>
      <c r="C236" s="4" t="s">
        <v>15</v>
      </c>
      <c r="D236" s="3" t="str">
        <f>IFERROR(INDEX(IF(B236="Midi",Menu!$B$5:$V$12,Menu!$B$14:$V$21),MATCH(C236,IF(B236="Midi",Menu!$A$5:$A$12,Menu!$A$14:$A$21),0),$A236-Menu!B$3+1,1),"")</f>
        <v/>
      </c>
    </row>
    <row r="237" spans="1:4" x14ac:dyDescent="0.25">
      <c r="A237" s="2"/>
      <c r="B237" s="3" t="s">
        <v>17</v>
      </c>
      <c r="C237" s="4" t="s">
        <v>2</v>
      </c>
      <c r="D237" s="3" t="str">
        <f>IFERROR(INDEX(IF(B237="Midi",Menu!$B$5:$V$12,Menu!$B$14:$V$21),MATCH(C237,IF(B237="Midi",Menu!$A$5:$A$12,Menu!$A$14:$A$21),0),$A237-Menu!B$3+1,1),"")</f>
        <v/>
      </c>
    </row>
    <row r="238" spans="1:4" x14ac:dyDescent="0.25">
      <c r="A238" s="2"/>
      <c r="B238" s="3" t="s">
        <v>17</v>
      </c>
      <c r="C238" s="4" t="s">
        <v>4</v>
      </c>
      <c r="D238" s="3" t="str">
        <f>IFERROR(INDEX(IF(B238="Midi",Menu!$B$5:$V$12,Menu!$B$14:$V$21),MATCH(C238,IF(B238="Midi",Menu!$A$5:$A$12,Menu!$A$14:$A$21),0),$A238-Menu!B$3+1,1),"")</f>
        <v/>
      </c>
    </row>
    <row r="239" spans="1:4" x14ac:dyDescent="0.25">
      <c r="A239" s="2"/>
      <c r="B239" s="3" t="s">
        <v>17</v>
      </c>
      <c r="C239" s="4" t="s">
        <v>5</v>
      </c>
      <c r="D239" s="3" t="str">
        <f>IFERROR(INDEX(IF(B239="Midi",Menu!$B$5:$V$12,Menu!$B$14:$V$21),MATCH(C239,IF(B239="Midi",Menu!$A$5:$A$12,Menu!$A$14:$A$21),0),$A239-Menu!B$3+1,1),"")</f>
        <v/>
      </c>
    </row>
    <row r="240" spans="1:4" x14ac:dyDescent="0.25">
      <c r="A240" s="2"/>
      <c r="B240" s="3" t="s">
        <v>17</v>
      </c>
      <c r="C240" s="4" t="s">
        <v>7</v>
      </c>
      <c r="D240" s="3" t="str">
        <f>IFERROR(INDEX(IF(B240="Midi",Menu!$B$5:$V$12,Menu!$B$14:$V$21),MATCH(C240,IF(B240="Midi",Menu!$A$5:$A$12,Menu!$A$14:$A$21),0),$A240-Menu!B$3+1,1),"")</f>
        <v/>
      </c>
    </row>
    <row r="241" spans="1:4" x14ac:dyDescent="0.25">
      <c r="A241" s="2"/>
      <c r="B241" s="3" t="s">
        <v>17</v>
      </c>
      <c r="C241" s="4" t="s">
        <v>9</v>
      </c>
      <c r="D241" s="3" t="str">
        <f>IFERROR(INDEX(IF(B241="Midi",Menu!$B$5:$V$12,Menu!$B$14:$V$21),MATCH(C241,IF(B241="Midi",Menu!$A$5:$A$12,Menu!$A$14:$A$21),0),$A241-Menu!B$3+1,1),"")</f>
        <v/>
      </c>
    </row>
    <row r="242" spans="1:4" x14ac:dyDescent="0.25">
      <c r="A242" s="2"/>
      <c r="B242" s="3" t="s">
        <v>17</v>
      </c>
      <c r="C242" s="4" t="s">
        <v>11</v>
      </c>
      <c r="D242" s="3" t="str">
        <f>IFERROR(INDEX(IF(B242="Midi",Menu!$B$5:$V$12,Menu!$B$14:$V$21),MATCH(C242,IF(B242="Midi",Menu!$A$5:$A$12,Menu!$A$14:$A$21),0),$A242-Menu!B$3+1,1),"")</f>
        <v/>
      </c>
    </row>
    <row r="243" spans="1:4" x14ac:dyDescent="0.25">
      <c r="A243" s="2"/>
      <c r="B243" s="3" t="s">
        <v>17</v>
      </c>
      <c r="C243" s="4" t="s">
        <v>13</v>
      </c>
      <c r="D243" s="3" t="str">
        <f>IFERROR(INDEX(IF(B243="Midi",Menu!$B$5:$V$12,Menu!$B$14:$V$21),MATCH(C243,IF(B243="Midi",Menu!$A$5:$A$12,Menu!$A$14:$A$21),0),$A243-Menu!B$3+1,1),"")</f>
        <v/>
      </c>
    </row>
    <row r="244" spans="1:4" x14ac:dyDescent="0.25">
      <c r="A244" s="2"/>
      <c r="B244" s="3" t="s">
        <v>17</v>
      </c>
      <c r="C244" s="4" t="s">
        <v>15</v>
      </c>
      <c r="D244" s="3" t="str">
        <f>IFERROR(INDEX(IF(B244="Midi",Menu!$B$5:$V$12,Menu!$B$14:$V$21),MATCH(C244,IF(B244="Midi",Menu!$A$5:$A$12,Menu!$A$14:$A$21),0),$A244-Menu!B$3+1,1),"")</f>
        <v/>
      </c>
    </row>
    <row r="245" spans="1:4" x14ac:dyDescent="0.25">
      <c r="A245" s="2">
        <v>45020</v>
      </c>
      <c r="B245" s="3" t="s">
        <v>1</v>
      </c>
      <c r="C245" s="4" t="s">
        <v>2</v>
      </c>
      <c r="D245" s="3" t="str">
        <f>IFERROR(INDEX(IF(B245="Midi",Menu!$B$5:$V$12,Menu!$B$14:$V$21),MATCH(C245,IF(B245="Midi",Menu!$A$5:$A$12,Menu!$A$14:$A$21),0),$A245-Menu!B$3+1,1),"")</f>
        <v>Pas d'entrée</v>
      </c>
    </row>
    <row r="246" spans="1:4" x14ac:dyDescent="0.25">
      <c r="A246" s="2"/>
      <c r="B246" s="3" t="s">
        <v>1</v>
      </c>
      <c r="C246" s="4" t="s">
        <v>4</v>
      </c>
      <c r="D246" s="3" t="str">
        <f>IFERROR(INDEX(IF(B246="Midi",Menu!$B$5:$V$12,Menu!$B$14:$V$21),MATCH(C246,IF(B246="Midi",Menu!$A$5:$A$12,Menu!$A$14:$A$21),0),$A246-Menu!B$3+1,1),"")</f>
        <v/>
      </c>
    </row>
    <row r="247" spans="1:4" x14ac:dyDescent="0.25">
      <c r="A247" s="2"/>
      <c r="B247" s="3" t="s">
        <v>1</v>
      </c>
      <c r="C247" s="4" t="s">
        <v>5</v>
      </c>
      <c r="D247" s="3" t="str">
        <f>IFERROR(INDEX(IF(B247="Midi",Menu!$B$5:$V$12,Menu!$B$14:$V$21),MATCH(C247,IF(B247="Midi",Menu!$A$5:$A$12,Menu!$A$14:$A$21),0),$A247-Menu!B$3+1,1),"")</f>
        <v/>
      </c>
    </row>
    <row r="248" spans="1:4" x14ac:dyDescent="0.25">
      <c r="A248" s="2"/>
      <c r="B248" s="3" t="s">
        <v>1</v>
      </c>
      <c r="C248" s="4" t="s">
        <v>7</v>
      </c>
      <c r="D248" s="3" t="str">
        <f>IFERROR(INDEX(IF(B248="Midi",Menu!$B$5:$V$12,Menu!$B$14:$V$21),MATCH(C248,IF(B248="Midi",Menu!$A$5:$A$12,Menu!$A$14:$A$21),0),$A248-Menu!B$3+1,1),"")</f>
        <v/>
      </c>
    </row>
    <row r="249" spans="1:4" x14ac:dyDescent="0.25">
      <c r="A249" s="2"/>
      <c r="B249" s="3" t="s">
        <v>1</v>
      </c>
      <c r="C249" s="4" t="s">
        <v>9</v>
      </c>
      <c r="D249" s="3" t="str">
        <f>IFERROR(INDEX(IF(B249="Midi",Menu!$B$5:$V$12,Menu!$B$14:$V$21),MATCH(C249,IF(B249="Midi",Menu!$A$5:$A$12,Menu!$A$14:$A$21),0),$A249-Menu!B$3+1,1),"")</f>
        <v/>
      </c>
    </row>
    <row r="250" spans="1:4" x14ac:dyDescent="0.25">
      <c r="A250" s="2"/>
      <c r="B250" s="3" t="s">
        <v>1</v>
      </c>
      <c r="C250" s="4" t="s">
        <v>11</v>
      </c>
      <c r="D250" s="3" t="str">
        <f>IFERROR(INDEX(IF(B250="Midi",Menu!$B$5:$V$12,Menu!$B$14:$V$21),MATCH(C250,IF(B250="Midi",Menu!$A$5:$A$12,Menu!$A$14:$A$21),0),$A250-Menu!B$3+1,1),"")</f>
        <v/>
      </c>
    </row>
    <row r="251" spans="1:4" x14ac:dyDescent="0.25">
      <c r="A251" s="2"/>
      <c r="B251" s="3" t="s">
        <v>1</v>
      </c>
      <c r="C251" s="4" t="s">
        <v>13</v>
      </c>
      <c r="D251" s="3" t="str">
        <f>IFERROR(INDEX(IF(B251="Midi",Menu!$B$5:$V$12,Menu!$B$14:$V$21),MATCH(C251,IF(B251="Midi",Menu!$A$5:$A$12,Menu!$A$14:$A$21),0),$A251-Menu!B$3+1,1),"")</f>
        <v/>
      </c>
    </row>
    <row r="252" spans="1:4" x14ac:dyDescent="0.25">
      <c r="A252" s="2"/>
      <c r="B252" s="3" t="s">
        <v>1</v>
      </c>
      <c r="C252" s="4" t="s">
        <v>15</v>
      </c>
      <c r="D252" s="3" t="str">
        <f>IFERROR(INDEX(IF(B252="Midi",Menu!$B$5:$V$12,Menu!$B$14:$V$21),MATCH(C252,IF(B252="Midi",Menu!$A$5:$A$12,Menu!$A$14:$A$21),0),$A252-Menu!B$3+1,1),"")</f>
        <v/>
      </c>
    </row>
    <row r="253" spans="1:4" x14ac:dyDescent="0.25">
      <c r="A253" s="2"/>
      <c r="B253" s="3" t="s">
        <v>17</v>
      </c>
      <c r="C253" s="4" t="s">
        <v>2</v>
      </c>
      <c r="D253" s="3" t="str">
        <f>IFERROR(INDEX(IF(B253="Midi",Menu!$B$5:$V$12,Menu!$B$14:$V$21),MATCH(C253,IF(B253="Midi",Menu!$A$5:$A$12,Menu!$A$14:$A$21),0),$A253-Menu!B$3+1,1),"")</f>
        <v/>
      </c>
    </row>
    <row r="254" spans="1:4" x14ac:dyDescent="0.25">
      <c r="A254" s="2"/>
      <c r="B254" s="3" t="s">
        <v>17</v>
      </c>
      <c r="C254" s="4" t="s">
        <v>4</v>
      </c>
      <c r="D254" s="3" t="str">
        <f>IFERROR(INDEX(IF(B254="Midi",Menu!$B$5:$V$12,Menu!$B$14:$V$21),MATCH(C254,IF(B254="Midi",Menu!$A$5:$A$12,Menu!$A$14:$A$21),0),$A254-Menu!B$3+1,1),"")</f>
        <v/>
      </c>
    </row>
    <row r="255" spans="1:4" x14ac:dyDescent="0.25">
      <c r="A255" s="2"/>
      <c r="B255" s="3" t="s">
        <v>17</v>
      </c>
      <c r="C255" s="4" t="s">
        <v>5</v>
      </c>
      <c r="D255" s="3" t="str">
        <f>IFERROR(INDEX(IF(B255="Midi",Menu!$B$5:$V$12,Menu!$B$14:$V$21),MATCH(C255,IF(B255="Midi",Menu!$A$5:$A$12,Menu!$A$14:$A$21),0),$A255-Menu!B$3+1,1),"")</f>
        <v/>
      </c>
    </row>
    <row r="256" spans="1:4" x14ac:dyDescent="0.25">
      <c r="A256" s="2"/>
      <c r="B256" s="3" t="s">
        <v>17</v>
      </c>
      <c r="C256" s="4" t="s">
        <v>7</v>
      </c>
      <c r="D256" s="3" t="str">
        <f>IFERROR(INDEX(IF(B256="Midi",Menu!$B$5:$V$12,Menu!$B$14:$V$21),MATCH(C256,IF(B256="Midi",Menu!$A$5:$A$12,Menu!$A$14:$A$21),0),$A256-Menu!B$3+1,1),"")</f>
        <v/>
      </c>
    </row>
    <row r="257" spans="1:4" x14ac:dyDescent="0.25">
      <c r="A257" s="2"/>
      <c r="B257" s="3" t="s">
        <v>17</v>
      </c>
      <c r="C257" s="4" t="s">
        <v>9</v>
      </c>
      <c r="D257" s="3" t="str">
        <f>IFERROR(INDEX(IF(B257="Midi",Menu!$B$5:$V$12,Menu!$B$14:$V$21),MATCH(C257,IF(B257="Midi",Menu!$A$5:$A$12,Menu!$A$14:$A$21),0),$A257-Menu!B$3+1,1),"")</f>
        <v/>
      </c>
    </row>
    <row r="258" spans="1:4" x14ac:dyDescent="0.25">
      <c r="A258" s="2"/>
      <c r="B258" s="3" t="s">
        <v>17</v>
      </c>
      <c r="C258" s="4" t="s">
        <v>11</v>
      </c>
      <c r="D258" s="3" t="str">
        <f>IFERROR(INDEX(IF(B258="Midi",Menu!$B$5:$V$12,Menu!$B$14:$V$21),MATCH(C258,IF(B258="Midi",Menu!$A$5:$A$12,Menu!$A$14:$A$21),0),$A258-Menu!B$3+1,1),"")</f>
        <v/>
      </c>
    </row>
    <row r="259" spans="1:4" x14ac:dyDescent="0.25">
      <c r="A259" s="2"/>
      <c r="B259" s="3" t="s">
        <v>17</v>
      </c>
      <c r="C259" s="4" t="s">
        <v>13</v>
      </c>
      <c r="D259" s="3" t="str">
        <f>IFERROR(INDEX(IF(B259="Midi",Menu!$B$5:$V$12,Menu!$B$14:$V$21),MATCH(C259,IF(B259="Midi",Menu!$A$5:$A$12,Menu!$A$14:$A$21),0),$A259-Menu!B$3+1,1),"")</f>
        <v/>
      </c>
    </row>
    <row r="260" spans="1:4" x14ac:dyDescent="0.25">
      <c r="A260" s="2"/>
      <c r="B260" s="3" t="s">
        <v>17</v>
      </c>
      <c r="C260" s="4" t="s">
        <v>15</v>
      </c>
      <c r="D260" s="3" t="str">
        <f>IFERROR(INDEX(IF(B260="Midi",Menu!$B$5:$V$12,Menu!$B$14:$V$21),MATCH(C260,IF(B260="Midi",Menu!$A$5:$A$12,Menu!$A$14:$A$21),0),$A260-Menu!B$3+1,1),"")</f>
        <v/>
      </c>
    </row>
    <row r="261" spans="1:4" x14ac:dyDescent="0.25">
      <c r="A261" s="2">
        <v>45021</v>
      </c>
      <c r="B261" s="3" t="s">
        <v>1</v>
      </c>
      <c r="C261" s="4" t="s">
        <v>2</v>
      </c>
      <c r="D261" s="3" t="str">
        <f>IFERROR(INDEX(IF(B261="Midi",Menu!$B$5:$V$12,Menu!$B$14:$V$21),MATCH(C261,IF(B261="Midi",Menu!$A$5:$A$12,Menu!$A$14:$A$21),0),$A261-Menu!B$3+1,1),"")</f>
        <v>Salade mélangée</v>
      </c>
    </row>
    <row r="262" spans="1:4" x14ac:dyDescent="0.25">
      <c r="A262" s="2"/>
      <c r="B262" s="3" t="s">
        <v>1</v>
      </c>
      <c r="C262" s="4" t="s">
        <v>4</v>
      </c>
      <c r="D262" s="3" t="str">
        <f>IFERROR(INDEX(IF(B262="Midi",Menu!$B$5:$V$12,Menu!$B$14:$V$21),MATCH(C262,IF(B262="Midi",Menu!$A$5:$A$12,Menu!$A$14:$A$21),0),$A262-Menu!B$3+1,1),"")</f>
        <v/>
      </c>
    </row>
    <row r="263" spans="1:4" x14ac:dyDescent="0.25">
      <c r="A263" s="2"/>
      <c r="B263" s="3" t="s">
        <v>1</v>
      </c>
      <c r="C263" s="4" t="s">
        <v>5</v>
      </c>
      <c r="D263" s="3" t="str">
        <f>IFERROR(INDEX(IF(B263="Midi",Menu!$B$5:$V$12,Menu!$B$14:$V$21),MATCH(C263,IF(B263="Midi",Menu!$A$5:$A$12,Menu!$A$14:$A$21),0),$A263-Menu!B$3+1,1),"")</f>
        <v/>
      </c>
    </row>
    <row r="264" spans="1:4" x14ac:dyDescent="0.25">
      <c r="A264" s="2"/>
      <c r="B264" s="3" t="s">
        <v>1</v>
      </c>
      <c r="C264" s="4" t="s">
        <v>7</v>
      </c>
      <c r="D264" s="3" t="str">
        <f>IFERROR(INDEX(IF(B264="Midi",Menu!$B$5:$V$12,Menu!$B$14:$V$21),MATCH(C264,IF(B264="Midi",Menu!$A$5:$A$12,Menu!$A$14:$A$21),0),$A264-Menu!B$3+1,1),"")</f>
        <v/>
      </c>
    </row>
    <row r="265" spans="1:4" x14ac:dyDescent="0.25">
      <c r="A265" s="2"/>
      <c r="B265" s="3" t="s">
        <v>1</v>
      </c>
      <c r="C265" s="4" t="s">
        <v>9</v>
      </c>
      <c r="D265" s="3" t="str">
        <f>IFERROR(INDEX(IF(B265="Midi",Menu!$B$5:$V$12,Menu!$B$14:$V$21),MATCH(C265,IF(B265="Midi",Menu!$A$5:$A$12,Menu!$A$14:$A$21),0),$A265-Menu!B$3+1,1),"")</f>
        <v/>
      </c>
    </row>
    <row r="266" spans="1:4" x14ac:dyDescent="0.25">
      <c r="A266" s="2"/>
      <c r="B266" s="3" t="s">
        <v>1</v>
      </c>
      <c r="C266" s="4" t="s">
        <v>11</v>
      </c>
      <c r="D266" s="3" t="str">
        <f>IFERROR(INDEX(IF(B266="Midi",Menu!$B$5:$V$12,Menu!$B$14:$V$21),MATCH(C266,IF(B266="Midi",Menu!$A$5:$A$12,Menu!$A$14:$A$21),0),$A266-Menu!B$3+1,1),"")</f>
        <v/>
      </c>
    </row>
    <row r="267" spans="1:4" x14ac:dyDescent="0.25">
      <c r="A267" s="2"/>
      <c r="B267" s="3" t="s">
        <v>1</v>
      </c>
      <c r="C267" s="4" t="s">
        <v>13</v>
      </c>
      <c r="D267" s="3" t="str">
        <f>IFERROR(INDEX(IF(B267="Midi",Menu!$B$5:$V$12,Menu!$B$14:$V$21),MATCH(C267,IF(B267="Midi",Menu!$A$5:$A$12,Menu!$A$14:$A$21),0),$A267-Menu!B$3+1,1),"")</f>
        <v/>
      </c>
    </row>
    <row r="268" spans="1:4" x14ac:dyDescent="0.25">
      <c r="A268" s="2"/>
      <c r="B268" s="3" t="s">
        <v>1</v>
      </c>
      <c r="C268" s="4" t="s">
        <v>15</v>
      </c>
      <c r="D268" s="3" t="str">
        <f>IFERROR(INDEX(IF(B268="Midi",Menu!$B$5:$V$12,Menu!$B$14:$V$21),MATCH(C268,IF(B268="Midi",Menu!$A$5:$A$12,Menu!$A$14:$A$21),0),$A268-Menu!B$3+1,1),"")</f>
        <v/>
      </c>
    </row>
    <row r="269" spans="1:4" x14ac:dyDescent="0.25">
      <c r="A269" s="2"/>
      <c r="B269" s="3" t="s">
        <v>17</v>
      </c>
      <c r="C269" s="4" t="s">
        <v>2</v>
      </c>
      <c r="D269" s="3" t="str">
        <f>IFERROR(INDEX(IF(B269="Midi",Menu!$B$5:$V$12,Menu!$B$14:$V$21),MATCH(C269,IF(B269="Midi",Menu!$A$5:$A$12,Menu!$A$14:$A$21),0),$A269-Menu!B$3+1,1),"")</f>
        <v/>
      </c>
    </row>
    <row r="270" spans="1:4" x14ac:dyDescent="0.25">
      <c r="A270" s="2"/>
      <c r="B270" s="3" t="s">
        <v>17</v>
      </c>
      <c r="C270" s="4" t="s">
        <v>4</v>
      </c>
      <c r="D270" s="3" t="str">
        <f>IFERROR(INDEX(IF(B270="Midi",Menu!$B$5:$V$12,Menu!$B$14:$V$21),MATCH(C270,IF(B270="Midi",Menu!$A$5:$A$12,Menu!$A$14:$A$21),0),$A270-Menu!B$3+1,1),"")</f>
        <v/>
      </c>
    </row>
    <row r="271" spans="1:4" x14ac:dyDescent="0.25">
      <c r="A271" s="2"/>
      <c r="B271" s="3" t="s">
        <v>17</v>
      </c>
      <c r="C271" s="4" t="s">
        <v>5</v>
      </c>
      <c r="D271" s="3" t="str">
        <f>IFERROR(INDEX(IF(B271="Midi",Menu!$B$5:$V$12,Menu!$B$14:$V$21),MATCH(C271,IF(B271="Midi",Menu!$A$5:$A$12,Menu!$A$14:$A$21),0),$A271-Menu!B$3+1,1),"")</f>
        <v/>
      </c>
    </row>
    <row r="272" spans="1:4" x14ac:dyDescent="0.25">
      <c r="A272" s="2"/>
      <c r="B272" s="3" t="s">
        <v>17</v>
      </c>
      <c r="C272" s="4" t="s">
        <v>7</v>
      </c>
      <c r="D272" s="3" t="str">
        <f>IFERROR(INDEX(IF(B272="Midi",Menu!$B$5:$V$12,Menu!$B$14:$V$21),MATCH(C272,IF(B272="Midi",Menu!$A$5:$A$12,Menu!$A$14:$A$21),0),$A272-Menu!B$3+1,1),"")</f>
        <v/>
      </c>
    </row>
    <row r="273" spans="1:4" x14ac:dyDescent="0.25">
      <c r="A273" s="2"/>
      <c r="B273" s="3" t="s">
        <v>17</v>
      </c>
      <c r="C273" s="4" t="s">
        <v>9</v>
      </c>
      <c r="D273" s="3" t="str">
        <f>IFERROR(INDEX(IF(B273="Midi",Menu!$B$5:$V$12,Menu!$B$14:$V$21),MATCH(C273,IF(B273="Midi",Menu!$A$5:$A$12,Menu!$A$14:$A$21),0),$A273-Menu!B$3+1,1),"")</f>
        <v/>
      </c>
    </row>
    <row r="274" spans="1:4" x14ac:dyDescent="0.25">
      <c r="A274" s="2"/>
      <c r="B274" s="3" t="s">
        <v>17</v>
      </c>
      <c r="C274" s="4" t="s">
        <v>11</v>
      </c>
      <c r="D274" s="3" t="str">
        <f>IFERROR(INDEX(IF(B274="Midi",Menu!$B$5:$V$12,Menu!$B$14:$V$21),MATCH(C274,IF(B274="Midi",Menu!$A$5:$A$12,Menu!$A$14:$A$21),0),$A274-Menu!B$3+1,1),"")</f>
        <v/>
      </c>
    </row>
    <row r="275" spans="1:4" x14ac:dyDescent="0.25">
      <c r="A275" s="2"/>
      <c r="B275" s="3" t="s">
        <v>17</v>
      </c>
      <c r="C275" s="4" t="s">
        <v>13</v>
      </c>
      <c r="D275" s="3" t="str">
        <f>IFERROR(INDEX(IF(B275="Midi",Menu!$B$5:$V$12,Menu!$B$14:$V$21),MATCH(C275,IF(B275="Midi",Menu!$A$5:$A$12,Menu!$A$14:$A$21),0),$A275-Menu!B$3+1,1),"")</f>
        <v/>
      </c>
    </row>
    <row r="276" spans="1:4" x14ac:dyDescent="0.25">
      <c r="A276" s="2"/>
      <c r="B276" s="3" t="s">
        <v>17</v>
      </c>
      <c r="C276" s="4" t="s">
        <v>15</v>
      </c>
      <c r="D276" s="3" t="str">
        <f>IFERROR(INDEX(IF(B276="Midi",Menu!$B$5:$V$12,Menu!$B$14:$V$21),MATCH(C276,IF(B276="Midi",Menu!$A$5:$A$12,Menu!$A$14:$A$21),0),$A276-Menu!B$3+1,1),"")</f>
        <v/>
      </c>
    </row>
    <row r="277" spans="1:4" x14ac:dyDescent="0.25">
      <c r="A277" s="2">
        <v>45022</v>
      </c>
      <c r="B277" s="3" t="s">
        <v>1</v>
      </c>
      <c r="C277" s="4" t="s">
        <v>2</v>
      </c>
      <c r="D277" s="3" t="str">
        <f>IFERROR(INDEX(IF(B277="Midi",Menu!$B$5:$V$12,Menu!$B$14:$V$21),MATCH(C277,IF(B277="Midi",Menu!$A$5:$A$12,Menu!$A$14:$A$21),0),$A277-Menu!B$3+1,1),"")</f>
        <v>Demi pomelos</v>
      </c>
    </row>
    <row r="278" spans="1:4" x14ac:dyDescent="0.25">
      <c r="A278" s="2"/>
      <c r="B278" s="3" t="s">
        <v>1</v>
      </c>
      <c r="C278" s="4" t="s">
        <v>4</v>
      </c>
      <c r="D278" s="3" t="str">
        <f>IFERROR(INDEX(IF(B278="Midi",Menu!$B$5:$V$12,Menu!$B$14:$V$21),MATCH(C278,IF(B278="Midi",Menu!$A$5:$A$12,Menu!$A$14:$A$21),0),$A278-Menu!B$3+1,1),"")</f>
        <v/>
      </c>
    </row>
    <row r="279" spans="1:4" x14ac:dyDescent="0.25">
      <c r="A279" s="2"/>
      <c r="B279" s="3" t="s">
        <v>1</v>
      </c>
      <c r="C279" s="4" t="s">
        <v>5</v>
      </c>
      <c r="D279" s="3" t="str">
        <f>IFERROR(INDEX(IF(B279="Midi",Menu!$B$5:$V$12,Menu!$B$14:$V$21),MATCH(C279,IF(B279="Midi",Menu!$A$5:$A$12,Menu!$A$14:$A$21),0),$A279-Menu!B$3+1,1),"")</f>
        <v/>
      </c>
    </row>
    <row r="280" spans="1:4" x14ac:dyDescent="0.25">
      <c r="A280" s="2"/>
      <c r="B280" s="3" t="s">
        <v>1</v>
      </c>
      <c r="C280" s="4" t="s">
        <v>7</v>
      </c>
      <c r="D280" s="3" t="str">
        <f>IFERROR(INDEX(IF(B280="Midi",Menu!$B$5:$V$12,Menu!$B$14:$V$21),MATCH(C280,IF(B280="Midi",Menu!$A$5:$A$12,Menu!$A$14:$A$21),0),$A280-Menu!B$3+1,1),"")</f>
        <v/>
      </c>
    </row>
    <row r="281" spans="1:4" x14ac:dyDescent="0.25">
      <c r="A281" s="2"/>
      <c r="B281" s="3" t="s">
        <v>1</v>
      </c>
      <c r="C281" s="4" t="s">
        <v>9</v>
      </c>
      <c r="D281" s="3" t="str">
        <f>IFERROR(INDEX(IF(B281="Midi",Menu!$B$5:$V$12,Menu!$B$14:$V$21),MATCH(C281,IF(B281="Midi",Menu!$A$5:$A$12,Menu!$A$14:$A$21),0),$A281-Menu!B$3+1,1),"")</f>
        <v/>
      </c>
    </row>
    <row r="282" spans="1:4" x14ac:dyDescent="0.25">
      <c r="A282" s="2"/>
      <c r="B282" s="3" t="s">
        <v>1</v>
      </c>
      <c r="C282" s="4" t="s">
        <v>11</v>
      </c>
      <c r="D282" s="3" t="str">
        <f>IFERROR(INDEX(IF(B282="Midi",Menu!$B$5:$V$12,Menu!$B$14:$V$21),MATCH(C282,IF(B282="Midi",Menu!$A$5:$A$12,Menu!$A$14:$A$21),0),$A282-Menu!B$3+1,1),"")</f>
        <v/>
      </c>
    </row>
    <row r="283" spans="1:4" x14ac:dyDescent="0.25">
      <c r="A283" s="2"/>
      <c r="B283" s="3" t="s">
        <v>1</v>
      </c>
      <c r="C283" s="4" t="s">
        <v>13</v>
      </c>
      <c r="D283" s="3" t="str">
        <f>IFERROR(INDEX(IF(B283="Midi",Menu!$B$5:$V$12,Menu!$B$14:$V$21),MATCH(C283,IF(B283="Midi",Menu!$A$5:$A$12,Menu!$A$14:$A$21),0),$A283-Menu!B$3+1,1),"")</f>
        <v/>
      </c>
    </row>
    <row r="284" spans="1:4" x14ac:dyDescent="0.25">
      <c r="A284" s="2"/>
      <c r="B284" s="3" t="s">
        <v>1</v>
      </c>
      <c r="C284" s="4" t="s">
        <v>15</v>
      </c>
      <c r="D284" s="3" t="str">
        <f>IFERROR(INDEX(IF(B284="Midi",Menu!$B$5:$V$12,Menu!$B$14:$V$21),MATCH(C284,IF(B284="Midi",Menu!$A$5:$A$12,Menu!$A$14:$A$21),0),$A284-Menu!B$3+1,1),"")</f>
        <v/>
      </c>
    </row>
    <row r="285" spans="1:4" x14ac:dyDescent="0.25">
      <c r="A285" s="2"/>
      <c r="B285" s="3" t="s">
        <v>17</v>
      </c>
      <c r="C285" s="4" t="s">
        <v>2</v>
      </c>
      <c r="D285" s="3" t="str">
        <f>IFERROR(INDEX(IF(B285="Midi",Menu!$B$5:$V$12,Menu!$B$14:$V$21),MATCH(C285,IF(B285="Midi",Menu!$A$5:$A$12,Menu!$A$14:$A$21),0),$A285-Menu!B$3+1,1),"")</f>
        <v/>
      </c>
    </row>
    <row r="286" spans="1:4" x14ac:dyDescent="0.25">
      <c r="A286" s="2"/>
      <c r="B286" s="3" t="s">
        <v>17</v>
      </c>
      <c r="C286" s="4" t="s">
        <v>4</v>
      </c>
      <c r="D286" s="3" t="str">
        <f>IFERROR(INDEX(IF(B286="Midi",Menu!$B$5:$V$12,Menu!$B$14:$V$21),MATCH(C286,IF(B286="Midi",Menu!$A$5:$A$12,Menu!$A$14:$A$21),0),$A286-Menu!B$3+1,1),"")</f>
        <v/>
      </c>
    </row>
    <row r="287" spans="1:4" x14ac:dyDescent="0.25">
      <c r="A287" s="2"/>
      <c r="B287" s="3" t="s">
        <v>17</v>
      </c>
      <c r="C287" s="4" t="s">
        <v>5</v>
      </c>
      <c r="D287" s="3" t="str">
        <f>IFERROR(INDEX(IF(B287="Midi",Menu!$B$5:$V$12,Menu!$B$14:$V$21),MATCH(C287,IF(B287="Midi",Menu!$A$5:$A$12,Menu!$A$14:$A$21),0),$A287-Menu!B$3+1,1),"")</f>
        <v/>
      </c>
    </row>
    <row r="288" spans="1:4" x14ac:dyDescent="0.25">
      <c r="A288" s="2"/>
      <c r="B288" s="3" t="s">
        <v>17</v>
      </c>
      <c r="C288" s="4" t="s">
        <v>7</v>
      </c>
      <c r="D288" s="3" t="str">
        <f>IFERROR(INDEX(IF(B288="Midi",Menu!$B$5:$V$12,Menu!$B$14:$V$21),MATCH(C288,IF(B288="Midi",Menu!$A$5:$A$12,Menu!$A$14:$A$21),0),$A288-Menu!B$3+1,1),"")</f>
        <v/>
      </c>
    </row>
    <row r="289" spans="1:4" x14ac:dyDescent="0.25">
      <c r="A289" s="2"/>
      <c r="B289" s="3" t="s">
        <v>17</v>
      </c>
      <c r="C289" s="4" t="s">
        <v>9</v>
      </c>
      <c r="D289" s="3" t="str">
        <f>IFERROR(INDEX(IF(B289="Midi",Menu!$B$5:$V$12,Menu!$B$14:$V$21),MATCH(C289,IF(B289="Midi",Menu!$A$5:$A$12,Menu!$A$14:$A$21),0),$A289-Menu!B$3+1,1),"")</f>
        <v/>
      </c>
    </row>
    <row r="290" spans="1:4" x14ac:dyDescent="0.25">
      <c r="A290" s="2"/>
      <c r="B290" s="3" t="s">
        <v>17</v>
      </c>
      <c r="C290" s="4" t="s">
        <v>11</v>
      </c>
      <c r="D290" s="3" t="str">
        <f>IFERROR(INDEX(IF(B290="Midi",Menu!$B$5:$V$12,Menu!$B$14:$V$21),MATCH(C290,IF(B290="Midi",Menu!$A$5:$A$12,Menu!$A$14:$A$21),0),$A290-Menu!B$3+1,1),"")</f>
        <v/>
      </c>
    </row>
    <row r="291" spans="1:4" x14ac:dyDescent="0.25">
      <c r="A291" s="2"/>
      <c r="B291" s="3" t="s">
        <v>17</v>
      </c>
      <c r="C291" s="4" t="s">
        <v>13</v>
      </c>
      <c r="D291" s="3" t="str">
        <f>IFERROR(INDEX(IF(B291="Midi",Menu!$B$5:$V$12,Menu!$B$14:$V$21),MATCH(C291,IF(B291="Midi",Menu!$A$5:$A$12,Menu!$A$14:$A$21),0),$A291-Menu!B$3+1,1),"")</f>
        <v/>
      </c>
    </row>
    <row r="292" spans="1:4" x14ac:dyDescent="0.25">
      <c r="A292" s="2"/>
      <c r="B292" s="3" t="s">
        <v>17</v>
      </c>
      <c r="C292" s="4" t="s">
        <v>15</v>
      </c>
      <c r="D292" s="3" t="str">
        <f>IFERROR(INDEX(IF(B292="Midi",Menu!$B$5:$V$12,Menu!$B$14:$V$21),MATCH(C292,IF(B292="Midi",Menu!$A$5:$A$12,Menu!$A$14:$A$21),0),$A292-Menu!B$3+1,1),"")</f>
        <v/>
      </c>
    </row>
    <row r="293" spans="1:4" x14ac:dyDescent="0.25">
      <c r="A293" s="2">
        <v>45023</v>
      </c>
      <c r="B293" s="3" t="s">
        <v>1</v>
      </c>
      <c r="C293" s="4" t="s">
        <v>2</v>
      </c>
      <c r="D293" s="3" t="str">
        <f>IFERROR(INDEX(IF(B293="Midi",Menu!$B$5:$V$12,Menu!$B$14:$V$21),MATCH(C293,IF(B293="Midi",Menu!$A$5:$A$12,Menu!$A$14:$A$21),0),$A293-Menu!B$3+1,1),"")</f>
        <v>Salade de fenouil aux oignons et curcuma</v>
      </c>
    </row>
    <row r="294" spans="1:4" x14ac:dyDescent="0.25">
      <c r="A294" s="2"/>
      <c r="B294" s="3" t="s">
        <v>1</v>
      </c>
      <c r="C294" s="4" t="s">
        <v>4</v>
      </c>
      <c r="D294" s="3" t="str">
        <f>IFERROR(INDEX(IF(B294="Midi",Menu!$B$5:$V$12,Menu!$B$14:$V$21),MATCH(C294,IF(B294="Midi",Menu!$A$5:$A$12,Menu!$A$14:$A$21),0),$A294-Menu!B$3+1,1),"")</f>
        <v/>
      </c>
    </row>
    <row r="295" spans="1:4" x14ac:dyDescent="0.25">
      <c r="A295" s="2"/>
      <c r="B295" s="3" t="s">
        <v>1</v>
      </c>
      <c r="C295" s="4" t="s">
        <v>5</v>
      </c>
      <c r="D295" s="3" t="str">
        <f>IFERROR(INDEX(IF(B295="Midi",Menu!$B$5:$V$12,Menu!$B$14:$V$21),MATCH(C295,IF(B295="Midi",Menu!$A$5:$A$12,Menu!$A$14:$A$21),0),$A295-Menu!B$3+1,1),"")</f>
        <v/>
      </c>
    </row>
    <row r="296" spans="1:4" x14ac:dyDescent="0.25">
      <c r="A296" s="2"/>
      <c r="B296" s="3" t="s">
        <v>1</v>
      </c>
      <c r="C296" s="4" t="s">
        <v>7</v>
      </c>
      <c r="D296" s="3" t="str">
        <f>IFERROR(INDEX(IF(B296="Midi",Menu!$B$5:$V$12,Menu!$B$14:$V$21),MATCH(C296,IF(B296="Midi",Menu!$A$5:$A$12,Menu!$A$14:$A$21),0),$A296-Menu!B$3+1,1),"")</f>
        <v/>
      </c>
    </row>
    <row r="297" spans="1:4" x14ac:dyDescent="0.25">
      <c r="A297" s="2"/>
      <c r="B297" s="3" t="s">
        <v>1</v>
      </c>
      <c r="C297" s="4" t="s">
        <v>9</v>
      </c>
      <c r="D297" s="3" t="str">
        <f>IFERROR(INDEX(IF(B297="Midi",Menu!$B$5:$V$12,Menu!$B$14:$V$21),MATCH(C297,IF(B297="Midi",Menu!$A$5:$A$12,Menu!$A$14:$A$21),0),$A297-Menu!B$3+1,1),"")</f>
        <v/>
      </c>
    </row>
    <row r="298" spans="1:4" x14ac:dyDescent="0.25">
      <c r="A298" s="2"/>
      <c r="B298" s="3" t="s">
        <v>1</v>
      </c>
      <c r="C298" s="4" t="s">
        <v>11</v>
      </c>
      <c r="D298" s="3" t="str">
        <f>IFERROR(INDEX(IF(B298="Midi",Menu!$B$5:$V$12,Menu!$B$14:$V$21),MATCH(C298,IF(B298="Midi",Menu!$A$5:$A$12,Menu!$A$14:$A$21),0),$A298-Menu!B$3+1,1),"")</f>
        <v/>
      </c>
    </row>
    <row r="299" spans="1:4" x14ac:dyDescent="0.25">
      <c r="A299" s="2"/>
      <c r="B299" s="3" t="s">
        <v>1</v>
      </c>
      <c r="C299" s="4" t="s">
        <v>13</v>
      </c>
      <c r="D299" s="3" t="str">
        <f>IFERROR(INDEX(IF(B299="Midi",Menu!$B$5:$V$12,Menu!$B$14:$V$21),MATCH(C299,IF(B299="Midi",Menu!$A$5:$A$12,Menu!$A$14:$A$21),0),$A299-Menu!B$3+1,1),"")</f>
        <v/>
      </c>
    </row>
    <row r="300" spans="1:4" x14ac:dyDescent="0.25">
      <c r="A300" s="2"/>
      <c r="B300" s="3" t="s">
        <v>1</v>
      </c>
      <c r="C300" s="4" t="s">
        <v>15</v>
      </c>
      <c r="D300" s="3" t="str">
        <f>IFERROR(INDEX(IF(B300="Midi",Menu!$B$5:$V$12,Menu!$B$14:$V$21),MATCH(C300,IF(B300="Midi",Menu!$A$5:$A$12,Menu!$A$14:$A$21),0),$A300-Menu!B$3+1,1),"")</f>
        <v/>
      </c>
    </row>
    <row r="301" spans="1:4" x14ac:dyDescent="0.25">
      <c r="A301" s="2"/>
      <c r="B301" s="3" t="s">
        <v>17</v>
      </c>
      <c r="C301" s="4" t="s">
        <v>2</v>
      </c>
      <c r="D301" s="3" t="str">
        <f>IFERROR(INDEX(IF(B301="Midi",Menu!$B$5:$V$12,Menu!$B$14:$V$21),MATCH(C301,IF(B301="Midi",Menu!$A$5:$A$12,Menu!$A$14:$A$21),0),$A301-Menu!B$3+1,1),"")</f>
        <v/>
      </c>
    </row>
    <row r="302" spans="1:4" x14ac:dyDescent="0.25">
      <c r="A302" s="2"/>
      <c r="B302" s="3" t="s">
        <v>17</v>
      </c>
      <c r="C302" s="4" t="s">
        <v>4</v>
      </c>
      <c r="D302" s="3" t="str">
        <f>IFERROR(INDEX(IF(B302="Midi",Menu!$B$5:$V$12,Menu!$B$14:$V$21),MATCH(C302,IF(B302="Midi",Menu!$A$5:$A$12,Menu!$A$14:$A$21),0),$A302-Menu!B$3+1,1),"")</f>
        <v/>
      </c>
    </row>
    <row r="303" spans="1:4" x14ac:dyDescent="0.25">
      <c r="A303" s="2"/>
      <c r="B303" s="3" t="s">
        <v>17</v>
      </c>
      <c r="C303" s="4" t="s">
        <v>5</v>
      </c>
      <c r="D303" s="3" t="str">
        <f>IFERROR(INDEX(IF(B303="Midi",Menu!$B$5:$V$12,Menu!$B$14:$V$21),MATCH(C303,IF(B303="Midi",Menu!$A$5:$A$12,Menu!$A$14:$A$21),0),$A303-Menu!B$3+1,1),"")</f>
        <v/>
      </c>
    </row>
    <row r="304" spans="1:4" x14ac:dyDescent="0.25">
      <c r="A304" s="2"/>
      <c r="B304" s="3" t="s">
        <v>17</v>
      </c>
      <c r="C304" s="4" t="s">
        <v>7</v>
      </c>
      <c r="D304" s="3" t="str">
        <f>IFERROR(INDEX(IF(B304="Midi",Menu!$B$5:$V$12,Menu!$B$14:$V$21),MATCH(C304,IF(B304="Midi",Menu!$A$5:$A$12,Menu!$A$14:$A$21),0),$A304-Menu!B$3+1,1),"")</f>
        <v/>
      </c>
    </row>
    <row r="305" spans="1:4" x14ac:dyDescent="0.25">
      <c r="A305" s="2"/>
      <c r="B305" s="3" t="s">
        <v>17</v>
      </c>
      <c r="C305" s="4" t="s">
        <v>9</v>
      </c>
      <c r="D305" s="3" t="str">
        <f>IFERROR(INDEX(IF(B305="Midi",Menu!$B$5:$V$12,Menu!$B$14:$V$21),MATCH(C305,IF(B305="Midi",Menu!$A$5:$A$12,Menu!$A$14:$A$21),0),$A305-Menu!B$3+1,1),"")</f>
        <v/>
      </c>
    </row>
    <row r="306" spans="1:4" x14ac:dyDescent="0.25">
      <c r="A306" s="2"/>
      <c r="B306" s="3" t="s">
        <v>17</v>
      </c>
      <c r="C306" s="4" t="s">
        <v>11</v>
      </c>
      <c r="D306" s="3" t="str">
        <f>IFERROR(INDEX(IF(B306="Midi",Menu!$B$5:$V$12,Menu!$B$14:$V$21),MATCH(C306,IF(B306="Midi",Menu!$A$5:$A$12,Menu!$A$14:$A$21),0),$A306-Menu!B$3+1,1),"")</f>
        <v/>
      </c>
    </row>
    <row r="307" spans="1:4" x14ac:dyDescent="0.25">
      <c r="A307" s="2"/>
      <c r="B307" s="3" t="s">
        <v>17</v>
      </c>
      <c r="C307" s="4" t="s">
        <v>13</v>
      </c>
      <c r="D307" s="3" t="str">
        <f>IFERROR(INDEX(IF(B307="Midi",Menu!$B$5:$V$12,Menu!$B$14:$V$21),MATCH(C307,IF(B307="Midi",Menu!$A$5:$A$12,Menu!$A$14:$A$21),0),$A307-Menu!B$3+1,1),"")</f>
        <v/>
      </c>
    </row>
    <row r="308" spans="1:4" x14ac:dyDescent="0.25">
      <c r="A308" s="2"/>
      <c r="B308" s="3" t="s">
        <v>17</v>
      </c>
      <c r="C308" s="4" t="s">
        <v>15</v>
      </c>
      <c r="D308" s="3" t="str">
        <f>IFERROR(INDEX(IF(B308="Midi",Menu!$B$5:$V$12,Menu!$B$14:$V$21),MATCH(C308,IF(B308="Midi",Menu!$A$5:$A$12,Menu!$A$14:$A$21),0),$A308-Menu!B$3+1,1),"")</f>
        <v/>
      </c>
    </row>
    <row r="309" spans="1:4" x14ac:dyDescent="0.25">
      <c r="A309" s="2">
        <v>45024</v>
      </c>
      <c r="B309" s="3" t="s">
        <v>1</v>
      </c>
      <c r="C309" s="4" t="s">
        <v>2</v>
      </c>
      <c r="D309" s="3" t="str">
        <f>IFERROR(INDEX(IF(B309="Midi",Menu!$B$5:$V$12,Menu!$B$14:$V$21),MATCH(C309,IF(B309="Midi",Menu!$A$5:$A$12,Menu!$A$14:$A$21),0),$A309-Menu!B$3+1,1),"")</f>
        <v>Betteraves à l'échalote</v>
      </c>
    </row>
    <row r="310" spans="1:4" x14ac:dyDescent="0.25">
      <c r="A310" s="2"/>
      <c r="B310" s="3" t="s">
        <v>1</v>
      </c>
      <c r="C310" s="4" t="s">
        <v>4</v>
      </c>
      <c r="D310" s="3" t="str">
        <f>IFERROR(INDEX(IF(B310="Midi",Menu!$B$5:$V$12,Menu!$B$14:$V$21),MATCH(C310,IF(B310="Midi",Menu!$A$5:$A$12,Menu!$A$14:$A$21),0),$A310-Menu!B$3+1,1),"")</f>
        <v/>
      </c>
    </row>
    <row r="311" spans="1:4" x14ac:dyDescent="0.25">
      <c r="A311" s="2"/>
      <c r="B311" s="3" t="s">
        <v>1</v>
      </c>
      <c r="C311" s="4" t="s">
        <v>5</v>
      </c>
      <c r="D311" s="3" t="str">
        <f>IFERROR(INDEX(IF(B311="Midi",Menu!$B$5:$V$12,Menu!$B$14:$V$21),MATCH(C311,IF(B311="Midi",Menu!$A$5:$A$12,Menu!$A$14:$A$21),0),$A311-Menu!B$3+1,1),"")</f>
        <v/>
      </c>
    </row>
    <row r="312" spans="1:4" x14ac:dyDescent="0.25">
      <c r="A312" s="2"/>
      <c r="B312" s="3" t="s">
        <v>1</v>
      </c>
      <c r="C312" s="4" t="s">
        <v>7</v>
      </c>
      <c r="D312" s="3" t="str">
        <f>IFERROR(INDEX(IF(B312="Midi",Menu!$B$5:$V$12,Menu!$B$14:$V$21),MATCH(C312,IF(B312="Midi",Menu!$A$5:$A$12,Menu!$A$14:$A$21),0),$A312-Menu!B$3+1,1),"")</f>
        <v/>
      </c>
    </row>
    <row r="313" spans="1:4" x14ac:dyDescent="0.25">
      <c r="A313" s="2"/>
      <c r="B313" s="3" t="s">
        <v>1</v>
      </c>
      <c r="C313" s="4" t="s">
        <v>9</v>
      </c>
      <c r="D313" s="3" t="str">
        <f>IFERROR(INDEX(IF(B313="Midi",Menu!$B$5:$V$12,Menu!$B$14:$V$21),MATCH(C313,IF(B313="Midi",Menu!$A$5:$A$12,Menu!$A$14:$A$21),0),$A313-Menu!B$3+1,1),"")</f>
        <v/>
      </c>
    </row>
    <row r="314" spans="1:4" x14ac:dyDescent="0.25">
      <c r="A314" s="2"/>
      <c r="B314" s="3" t="s">
        <v>1</v>
      </c>
      <c r="C314" s="4" t="s">
        <v>11</v>
      </c>
      <c r="D314" s="3" t="str">
        <f>IFERROR(INDEX(IF(B314="Midi",Menu!$B$5:$V$12,Menu!$B$14:$V$21),MATCH(C314,IF(B314="Midi",Menu!$A$5:$A$12,Menu!$A$14:$A$21),0),$A314-Menu!B$3+1,1),"")</f>
        <v/>
      </c>
    </row>
    <row r="315" spans="1:4" x14ac:dyDescent="0.25">
      <c r="A315" s="2"/>
      <c r="B315" s="3" t="s">
        <v>1</v>
      </c>
      <c r="C315" s="4" t="s">
        <v>13</v>
      </c>
      <c r="D315" s="3" t="str">
        <f>IFERROR(INDEX(IF(B315="Midi",Menu!$B$5:$V$12,Menu!$B$14:$V$21),MATCH(C315,IF(B315="Midi",Menu!$A$5:$A$12,Menu!$A$14:$A$21),0),$A315-Menu!B$3+1,1),"")</f>
        <v/>
      </c>
    </row>
    <row r="316" spans="1:4" x14ac:dyDescent="0.25">
      <c r="A316" s="2"/>
      <c r="B316" s="3" t="s">
        <v>1</v>
      </c>
      <c r="C316" s="4" t="s">
        <v>15</v>
      </c>
      <c r="D316" s="3" t="str">
        <f>IFERROR(INDEX(IF(B316="Midi",Menu!$B$5:$V$12,Menu!$B$14:$V$21),MATCH(C316,IF(B316="Midi",Menu!$A$5:$A$12,Menu!$A$14:$A$21),0),$A316-Menu!B$3+1,1),"")</f>
        <v/>
      </c>
    </row>
    <row r="317" spans="1:4" x14ac:dyDescent="0.25">
      <c r="A317" s="2"/>
      <c r="B317" s="3" t="s">
        <v>17</v>
      </c>
      <c r="C317" s="4" t="s">
        <v>2</v>
      </c>
      <c r="D317" s="3" t="str">
        <f>IFERROR(INDEX(IF(B317="Midi",Menu!$B$5:$V$12,Menu!$B$14:$V$21),MATCH(C317,IF(B317="Midi",Menu!$A$5:$A$12,Menu!$A$14:$A$21),0),$A317-Menu!B$3+1,1),"")</f>
        <v/>
      </c>
    </row>
    <row r="318" spans="1:4" x14ac:dyDescent="0.25">
      <c r="A318" s="2"/>
      <c r="B318" s="3" t="s">
        <v>17</v>
      </c>
      <c r="C318" s="4" t="s">
        <v>4</v>
      </c>
      <c r="D318" s="3" t="str">
        <f>IFERROR(INDEX(IF(B318="Midi",Menu!$B$5:$V$12,Menu!$B$14:$V$21),MATCH(C318,IF(B318="Midi",Menu!$A$5:$A$12,Menu!$A$14:$A$21),0),$A318-Menu!B$3+1,1),"")</f>
        <v/>
      </c>
    </row>
    <row r="319" spans="1:4" x14ac:dyDescent="0.25">
      <c r="A319" s="2"/>
      <c r="B319" s="3" t="s">
        <v>17</v>
      </c>
      <c r="C319" s="4" t="s">
        <v>5</v>
      </c>
      <c r="D319" s="3" t="str">
        <f>IFERROR(INDEX(IF(B319="Midi",Menu!$B$5:$V$12,Menu!$B$14:$V$21),MATCH(C319,IF(B319="Midi",Menu!$A$5:$A$12,Menu!$A$14:$A$21),0),$A319-Menu!B$3+1,1),"")</f>
        <v/>
      </c>
    </row>
    <row r="320" spans="1:4" x14ac:dyDescent="0.25">
      <c r="A320" s="2"/>
      <c r="B320" s="3" t="s">
        <v>17</v>
      </c>
      <c r="C320" s="4" t="s">
        <v>7</v>
      </c>
      <c r="D320" s="3" t="str">
        <f>IFERROR(INDEX(IF(B320="Midi",Menu!$B$5:$V$12,Menu!$B$14:$V$21),MATCH(C320,IF(B320="Midi",Menu!$A$5:$A$12,Menu!$A$14:$A$21),0),$A320-Menu!B$3+1,1),"")</f>
        <v/>
      </c>
    </row>
    <row r="321" spans="1:4" x14ac:dyDescent="0.25">
      <c r="A321" s="2"/>
      <c r="B321" s="3" t="s">
        <v>17</v>
      </c>
      <c r="C321" s="4" t="s">
        <v>9</v>
      </c>
      <c r="D321" s="3" t="str">
        <f>IFERROR(INDEX(IF(B321="Midi",Menu!$B$5:$V$12,Menu!$B$14:$V$21),MATCH(C321,IF(B321="Midi",Menu!$A$5:$A$12,Menu!$A$14:$A$21),0),$A321-Menu!B$3+1,1),"")</f>
        <v/>
      </c>
    </row>
    <row r="322" spans="1:4" x14ac:dyDescent="0.25">
      <c r="A322" s="2"/>
      <c r="B322" s="3" t="s">
        <v>17</v>
      </c>
      <c r="C322" s="4" t="s">
        <v>11</v>
      </c>
      <c r="D322" s="3" t="str">
        <f>IFERROR(INDEX(IF(B322="Midi",Menu!$B$5:$V$12,Menu!$B$14:$V$21),MATCH(C322,IF(B322="Midi",Menu!$A$5:$A$12,Menu!$A$14:$A$21),0),$A322-Menu!B$3+1,1),"")</f>
        <v/>
      </c>
    </row>
    <row r="323" spans="1:4" x14ac:dyDescent="0.25">
      <c r="A323" s="2"/>
      <c r="B323" s="3" t="s">
        <v>17</v>
      </c>
      <c r="C323" s="4" t="s">
        <v>13</v>
      </c>
      <c r="D323" s="3" t="str">
        <f>IFERROR(INDEX(IF(B323="Midi",Menu!$B$5:$V$12,Menu!$B$14:$V$21),MATCH(C323,IF(B323="Midi",Menu!$A$5:$A$12,Menu!$A$14:$A$21),0),$A323-Menu!B$3+1,1),"")</f>
        <v/>
      </c>
    </row>
    <row r="324" spans="1:4" x14ac:dyDescent="0.25">
      <c r="A324" s="2"/>
      <c r="B324" s="3" t="s">
        <v>17</v>
      </c>
      <c r="C324" s="4" t="s">
        <v>15</v>
      </c>
      <c r="D324" s="3" t="str">
        <f>IFERROR(INDEX(IF(B324="Midi",Menu!$B$5:$V$12,Menu!$B$14:$V$21),MATCH(C324,IF(B324="Midi",Menu!$A$5:$A$12,Menu!$A$14:$A$21),0),$A324-Menu!B$3+1,1),"")</f>
        <v/>
      </c>
    </row>
    <row r="325" spans="1:4" x14ac:dyDescent="0.25">
      <c r="A325" s="2">
        <v>45025</v>
      </c>
      <c r="B325" s="3" t="s">
        <v>1</v>
      </c>
      <c r="C325" s="4" t="s">
        <v>2</v>
      </c>
      <c r="D325" s="3" t="str">
        <f>IFERROR(INDEX(IF(B325="Midi",Menu!$B$5:$V$12,Menu!$B$14:$V$21),MATCH(C325,IF(B325="Midi",Menu!$A$5:$A$12,Menu!$A$14:$A$21),0),$A325-Menu!B$3+1,1),"")</f>
        <v>Mousse de canard (porc)</v>
      </c>
    </row>
    <row r="326" spans="1:4" x14ac:dyDescent="0.25">
      <c r="A326" s="2"/>
      <c r="B326" s="3" t="s">
        <v>1</v>
      </c>
      <c r="C326" s="4" t="s">
        <v>4</v>
      </c>
      <c r="D326" s="3" t="str">
        <f>IFERROR(INDEX(IF(B326="Midi",Menu!$B$5:$V$12,Menu!$B$14:$V$21),MATCH(C326,IF(B326="Midi",Menu!$A$5:$A$12,Menu!$A$14:$A$21),0),$A326-Menu!B$3+1,1),"")</f>
        <v/>
      </c>
    </row>
    <row r="327" spans="1:4" x14ac:dyDescent="0.25">
      <c r="A327" s="2"/>
      <c r="B327" s="3" t="s">
        <v>1</v>
      </c>
      <c r="C327" s="4" t="s">
        <v>5</v>
      </c>
      <c r="D327" s="3" t="str">
        <f>IFERROR(INDEX(IF(B327="Midi",Menu!$B$5:$V$12,Menu!$B$14:$V$21),MATCH(C327,IF(B327="Midi",Menu!$A$5:$A$12,Menu!$A$14:$A$21),0),$A327-Menu!B$3+1,1),"")</f>
        <v/>
      </c>
    </row>
    <row r="328" spans="1:4" x14ac:dyDescent="0.25">
      <c r="A328" s="2"/>
      <c r="B328" s="3" t="s">
        <v>1</v>
      </c>
      <c r="C328" s="4" t="s">
        <v>7</v>
      </c>
      <c r="D328" s="3" t="str">
        <f>IFERROR(INDEX(IF(B328="Midi",Menu!$B$5:$V$12,Menu!$B$14:$V$21),MATCH(C328,IF(B328="Midi",Menu!$A$5:$A$12,Menu!$A$14:$A$21),0),$A328-Menu!B$3+1,1),"")</f>
        <v/>
      </c>
    </row>
    <row r="329" spans="1:4" x14ac:dyDescent="0.25">
      <c r="A329" s="2"/>
      <c r="B329" s="3" t="s">
        <v>1</v>
      </c>
      <c r="C329" s="4" t="s">
        <v>9</v>
      </c>
      <c r="D329" s="3" t="str">
        <f>IFERROR(INDEX(IF(B329="Midi",Menu!$B$5:$V$12,Menu!$B$14:$V$21),MATCH(C329,IF(B329="Midi",Menu!$A$5:$A$12,Menu!$A$14:$A$21),0),$A329-Menu!B$3+1,1),"")</f>
        <v/>
      </c>
    </row>
    <row r="330" spans="1:4" x14ac:dyDescent="0.25">
      <c r="A330" s="2"/>
      <c r="B330" s="3" t="s">
        <v>1</v>
      </c>
      <c r="C330" s="4" t="s">
        <v>11</v>
      </c>
      <c r="D330" s="3" t="str">
        <f>IFERROR(INDEX(IF(B330="Midi",Menu!$B$5:$V$12,Menu!$B$14:$V$21),MATCH(C330,IF(B330="Midi",Menu!$A$5:$A$12,Menu!$A$14:$A$21),0),$A330-Menu!B$3+1,1),"")</f>
        <v/>
      </c>
    </row>
    <row r="331" spans="1:4" x14ac:dyDescent="0.25">
      <c r="A331" s="2"/>
      <c r="B331" s="3" t="s">
        <v>1</v>
      </c>
      <c r="C331" s="4" t="s">
        <v>13</v>
      </c>
      <c r="D331" s="3" t="str">
        <f>IFERROR(INDEX(IF(B331="Midi",Menu!$B$5:$V$12,Menu!$B$14:$V$21),MATCH(C331,IF(B331="Midi",Menu!$A$5:$A$12,Menu!$A$14:$A$21),0),$A331-Menu!B$3+1,1),"")</f>
        <v/>
      </c>
    </row>
    <row r="332" spans="1:4" x14ac:dyDescent="0.25">
      <c r="A332" s="2"/>
      <c r="B332" s="3" t="s">
        <v>1</v>
      </c>
      <c r="C332" s="4" t="s">
        <v>15</v>
      </c>
      <c r="D332" s="3" t="str">
        <f>IFERROR(INDEX(IF(B332="Midi",Menu!$B$5:$V$12,Menu!$B$14:$V$21),MATCH(C332,IF(B332="Midi",Menu!$A$5:$A$12,Menu!$A$14:$A$21),0),$A332-Menu!B$3+1,1),"")</f>
        <v/>
      </c>
    </row>
    <row r="333" spans="1:4" x14ac:dyDescent="0.25">
      <c r="A333" s="2"/>
      <c r="B333" s="3" t="s">
        <v>17</v>
      </c>
      <c r="C333" s="4" t="s">
        <v>2</v>
      </c>
      <c r="D333" s="3" t="str">
        <f>IFERROR(INDEX(IF(B333="Midi",Menu!$B$5:$V$12,Menu!$B$14:$V$21),MATCH(C333,IF(B333="Midi",Menu!$A$5:$A$12,Menu!$A$14:$A$21),0),$A333-Menu!B$3+1,1),"")</f>
        <v/>
      </c>
    </row>
    <row r="334" spans="1:4" x14ac:dyDescent="0.25">
      <c r="A334" s="2"/>
      <c r="B334" s="3" t="s">
        <v>17</v>
      </c>
      <c r="C334" s="4" t="s">
        <v>4</v>
      </c>
      <c r="D334" s="3" t="str">
        <f>IFERROR(INDEX(IF(B334="Midi",Menu!$B$5:$V$12,Menu!$B$14:$V$21),MATCH(C334,IF(B334="Midi",Menu!$A$5:$A$12,Menu!$A$14:$A$21),0),$A334-Menu!B$3+1,1),"")</f>
        <v/>
      </c>
    </row>
    <row r="335" spans="1:4" x14ac:dyDescent="0.25">
      <c r="A335" s="2"/>
      <c r="B335" s="3" t="s">
        <v>17</v>
      </c>
      <c r="C335" s="4" t="s">
        <v>5</v>
      </c>
      <c r="D335" s="3" t="str">
        <f>IFERROR(INDEX(IF(B335="Midi",Menu!$B$5:$V$12,Menu!$B$14:$V$21),MATCH(C335,IF(B335="Midi",Menu!$A$5:$A$12,Menu!$A$14:$A$21),0),$A335-Menu!B$3+1,1),"")</f>
        <v/>
      </c>
    </row>
    <row r="336" spans="1:4" x14ac:dyDescent="0.25">
      <c r="A336" s="2"/>
      <c r="B336" s="3" t="s">
        <v>17</v>
      </c>
      <c r="C336" s="4" t="s">
        <v>7</v>
      </c>
      <c r="D336" s="3" t="str">
        <f>IFERROR(INDEX(IF(B336="Midi",Menu!$B$5:$V$12,Menu!$B$14:$V$21),MATCH(C336,IF(B336="Midi",Menu!$A$5:$A$12,Menu!$A$14:$A$21),0),$A336-Menu!B$3+1,1),"")</f>
        <v/>
      </c>
    </row>
    <row r="337" spans="1:4" x14ac:dyDescent="0.25">
      <c r="A337" s="2"/>
      <c r="B337" s="3" t="s">
        <v>17</v>
      </c>
      <c r="C337" s="4" t="s">
        <v>9</v>
      </c>
      <c r="D337" s="3" t="str">
        <f>IFERROR(INDEX(IF(B337="Midi",Menu!$B$5:$V$12,Menu!$B$14:$V$21),MATCH(C337,IF(B337="Midi",Menu!$A$5:$A$12,Menu!$A$14:$A$21),0),$A337-Menu!B$3+1,1),"")</f>
        <v/>
      </c>
    </row>
    <row r="338" spans="1:4" x14ac:dyDescent="0.25">
      <c r="A338" s="2"/>
      <c r="B338" s="3" t="s">
        <v>17</v>
      </c>
      <c r="C338" s="4" t="s">
        <v>11</v>
      </c>
      <c r="D338" s="3" t="str">
        <f>IFERROR(INDEX(IF(B338="Midi",Menu!$B$5:$V$12,Menu!$B$14:$V$21),MATCH(C338,IF(B338="Midi",Menu!$A$5:$A$12,Menu!$A$14:$A$21),0),$A338-Menu!B$3+1,1),"")</f>
        <v/>
      </c>
    </row>
    <row r="339" spans="1:4" x14ac:dyDescent="0.25">
      <c r="A339" s="2"/>
      <c r="B339" s="3" t="s">
        <v>17</v>
      </c>
      <c r="C339" s="4" t="s">
        <v>13</v>
      </c>
      <c r="D339" s="3" t="str">
        <f>IFERROR(INDEX(IF(B339="Midi",Menu!$B$5:$V$12,Menu!$B$14:$V$21),MATCH(C339,IF(B339="Midi",Menu!$A$5:$A$12,Menu!$A$14:$A$21),0),$A339-Menu!B$3+1,1),"")</f>
        <v/>
      </c>
    </row>
    <row r="340" spans="1:4" x14ac:dyDescent="0.25">
      <c r="A340" s="2"/>
      <c r="B340" s="3" t="s">
        <v>17</v>
      </c>
      <c r="C340" s="4" t="s">
        <v>15</v>
      </c>
      <c r="D340" s="3" t="str">
        <f>IFERROR(INDEX(IF(B340="Midi",Menu!$B$5:$V$12,Menu!$B$14:$V$21),MATCH(C340,IF(B340="Midi",Menu!$A$5:$A$12,Menu!$A$14:$A$21),0),$A340-Menu!B$3+1,1),"")</f>
        <v/>
      </c>
    </row>
  </sheetData>
  <conditionalFormatting sqref="A5:D340">
    <cfRule type="expression" dxfId="25" priority="1">
      <formula>$B5="Soir"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47601-0DEC-453F-B576-702D1B2E5322}">
  <sheetPr codeName="Feuil2"/>
  <dimension ref="A1:V22"/>
  <sheetViews>
    <sheetView workbookViewId="0">
      <selection activeCell="A3" sqref="A3"/>
    </sheetView>
  </sheetViews>
  <sheetFormatPr baseColWidth="10" defaultRowHeight="15" x14ac:dyDescent="0.25"/>
  <cols>
    <col min="1" max="1" width="20.5703125" style="26" customWidth="1"/>
    <col min="2" max="2" width="22.5703125" customWidth="1"/>
    <col min="3" max="22" width="24.5703125" customWidth="1"/>
  </cols>
  <sheetData>
    <row r="1" spans="1:22" ht="24.75" thickTop="1" thickBot="1" x14ac:dyDescent="0.3">
      <c r="A1" s="25" t="s">
        <v>213</v>
      </c>
      <c r="B1" s="37" t="s">
        <v>21</v>
      </c>
      <c r="C1" s="38"/>
      <c r="D1" s="38"/>
      <c r="E1" s="38"/>
      <c r="F1" s="38"/>
      <c r="G1" s="38"/>
      <c r="H1" s="39"/>
      <c r="I1" s="37" t="s">
        <v>22</v>
      </c>
      <c r="J1" s="38"/>
      <c r="K1" s="38"/>
      <c r="L1" s="38"/>
      <c r="M1" s="38"/>
      <c r="N1" s="38"/>
      <c r="O1" s="39"/>
      <c r="P1" s="37" t="s">
        <v>23</v>
      </c>
      <c r="Q1" s="38"/>
      <c r="R1" s="38"/>
      <c r="S1" s="38"/>
      <c r="T1" s="38"/>
      <c r="U1" s="38"/>
      <c r="V1" s="39"/>
    </row>
    <row r="2" spans="1:22" ht="24" thickTop="1" x14ac:dyDescent="0.25">
      <c r="A2" s="25" t="s">
        <v>214</v>
      </c>
      <c r="B2" s="13">
        <f>B3</f>
        <v>45005</v>
      </c>
      <c r="C2" s="13">
        <f t="shared" ref="C2:V2" si="0">C3</f>
        <v>45006</v>
      </c>
      <c r="D2" s="13">
        <f t="shared" si="0"/>
        <v>45007</v>
      </c>
      <c r="E2" s="13">
        <f t="shared" si="0"/>
        <v>45008</v>
      </c>
      <c r="F2" s="13">
        <f t="shared" si="0"/>
        <v>45009</v>
      </c>
      <c r="G2" s="13">
        <f t="shared" si="0"/>
        <v>45010</v>
      </c>
      <c r="H2" s="13">
        <f t="shared" si="0"/>
        <v>45011</v>
      </c>
      <c r="I2" s="13">
        <f t="shared" si="0"/>
        <v>45012</v>
      </c>
      <c r="J2" s="13">
        <f t="shared" si="0"/>
        <v>45013</v>
      </c>
      <c r="K2" s="13">
        <f t="shared" si="0"/>
        <v>45014</v>
      </c>
      <c r="L2" s="13">
        <f t="shared" si="0"/>
        <v>45015</v>
      </c>
      <c r="M2" s="13">
        <f t="shared" si="0"/>
        <v>45016</v>
      </c>
      <c r="N2" s="13">
        <f t="shared" si="0"/>
        <v>45017</v>
      </c>
      <c r="O2" s="13">
        <f t="shared" si="0"/>
        <v>45018</v>
      </c>
      <c r="P2" s="13">
        <f t="shared" si="0"/>
        <v>45019</v>
      </c>
      <c r="Q2" s="13">
        <f t="shared" si="0"/>
        <v>45020</v>
      </c>
      <c r="R2" s="13">
        <f t="shared" si="0"/>
        <v>45021</v>
      </c>
      <c r="S2" s="13">
        <f t="shared" si="0"/>
        <v>45022</v>
      </c>
      <c r="T2" s="13">
        <f t="shared" si="0"/>
        <v>45023</v>
      </c>
      <c r="U2" s="13">
        <f t="shared" si="0"/>
        <v>45024</v>
      </c>
      <c r="V2" s="13">
        <f t="shared" si="0"/>
        <v>45025</v>
      </c>
    </row>
    <row r="3" spans="1:22" ht="24" thickBot="1" x14ac:dyDescent="0.3">
      <c r="A3" s="25" t="s">
        <v>215</v>
      </c>
      <c r="B3" s="14">
        <v>45005</v>
      </c>
      <c r="C3" s="14">
        <v>45006</v>
      </c>
      <c r="D3" s="14">
        <v>45007</v>
      </c>
      <c r="E3" s="14">
        <v>45008</v>
      </c>
      <c r="F3" s="14">
        <v>45009</v>
      </c>
      <c r="G3" s="14">
        <v>45010</v>
      </c>
      <c r="H3" s="14">
        <v>45011</v>
      </c>
      <c r="I3" s="14">
        <v>45012</v>
      </c>
      <c r="J3" s="14">
        <v>45013</v>
      </c>
      <c r="K3" s="14">
        <v>45014</v>
      </c>
      <c r="L3" s="14">
        <v>45015</v>
      </c>
      <c r="M3" s="14">
        <v>45016</v>
      </c>
      <c r="N3" s="14">
        <v>45017</v>
      </c>
      <c r="O3" s="14">
        <v>45018</v>
      </c>
      <c r="P3" s="14">
        <v>45019</v>
      </c>
      <c r="Q3" s="14">
        <v>45020</v>
      </c>
      <c r="R3" s="14">
        <v>45021</v>
      </c>
      <c r="S3" s="14">
        <v>45022</v>
      </c>
      <c r="T3" s="14">
        <v>45023</v>
      </c>
      <c r="U3" s="14">
        <v>45024</v>
      </c>
      <c r="V3" s="14">
        <v>45025</v>
      </c>
    </row>
    <row r="4" spans="1:22" ht="24" thickTop="1" thickBot="1" x14ac:dyDescent="0.3">
      <c r="A4" s="27" t="s">
        <v>216</v>
      </c>
      <c r="B4" s="15"/>
      <c r="C4" s="15"/>
      <c r="D4" s="15"/>
      <c r="E4" s="15"/>
      <c r="F4" s="16" t="s">
        <v>24</v>
      </c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</row>
    <row r="5" spans="1:22" ht="31.5" thickTop="1" thickBot="1" x14ac:dyDescent="0.3">
      <c r="A5" s="28" t="s">
        <v>2</v>
      </c>
      <c r="B5" s="17" t="s">
        <v>3</v>
      </c>
      <c r="C5" s="17" t="s">
        <v>25</v>
      </c>
      <c r="D5" s="17" t="s">
        <v>26</v>
      </c>
      <c r="E5" s="17" t="s">
        <v>27</v>
      </c>
      <c r="F5" s="18" t="s">
        <v>28</v>
      </c>
      <c r="G5" s="17" t="s">
        <v>29</v>
      </c>
      <c r="H5" s="17" t="s">
        <v>30</v>
      </c>
      <c r="I5" s="17" t="s">
        <v>26</v>
      </c>
      <c r="J5" s="17" t="s">
        <v>26</v>
      </c>
      <c r="K5" s="17" t="s">
        <v>31</v>
      </c>
      <c r="L5" s="17" t="s">
        <v>32</v>
      </c>
      <c r="M5" s="17" t="s">
        <v>33</v>
      </c>
      <c r="N5" s="17" t="s">
        <v>34</v>
      </c>
      <c r="O5" s="17" t="s">
        <v>35</v>
      </c>
      <c r="P5" s="17" t="s">
        <v>36</v>
      </c>
      <c r="Q5" s="17" t="s">
        <v>26</v>
      </c>
      <c r="R5" s="17" t="s">
        <v>37</v>
      </c>
      <c r="S5" s="17" t="s">
        <v>38</v>
      </c>
      <c r="T5" s="17" t="s">
        <v>39</v>
      </c>
      <c r="U5" s="17" t="s">
        <v>40</v>
      </c>
      <c r="V5" s="17" t="s">
        <v>41</v>
      </c>
    </row>
    <row r="6" spans="1:22" ht="27" thickTop="1" thickBot="1" x14ac:dyDescent="0.3">
      <c r="A6" s="29" t="s">
        <v>4</v>
      </c>
      <c r="B6" s="19" t="s">
        <v>3</v>
      </c>
      <c r="C6" s="19" t="s">
        <v>25</v>
      </c>
      <c r="D6" s="19" t="s">
        <v>26</v>
      </c>
      <c r="E6" s="19" t="s">
        <v>42</v>
      </c>
      <c r="F6" s="20" t="s">
        <v>28</v>
      </c>
      <c r="G6" s="19" t="s">
        <v>29</v>
      </c>
      <c r="H6" s="19" t="s">
        <v>43</v>
      </c>
      <c r="I6" s="19" t="s">
        <v>26</v>
      </c>
      <c r="J6" s="19" t="s">
        <v>26</v>
      </c>
      <c r="K6" s="19" t="s">
        <v>31</v>
      </c>
      <c r="L6" s="19" t="s">
        <v>32</v>
      </c>
      <c r="M6" s="19" t="s">
        <v>33</v>
      </c>
      <c r="N6" s="19" t="s">
        <v>34</v>
      </c>
      <c r="O6" s="19" t="s">
        <v>44</v>
      </c>
      <c r="P6" s="19" t="s">
        <v>45</v>
      </c>
      <c r="Q6" s="19" t="s">
        <v>26</v>
      </c>
      <c r="R6" s="19" t="s">
        <v>37</v>
      </c>
      <c r="S6" s="19" t="s">
        <v>38</v>
      </c>
      <c r="T6" s="19" t="s">
        <v>39</v>
      </c>
      <c r="U6" s="19" t="s">
        <v>40</v>
      </c>
      <c r="V6" s="19" t="s">
        <v>46</v>
      </c>
    </row>
    <row r="7" spans="1:22" ht="30.75" thickTop="1" x14ac:dyDescent="0.25">
      <c r="A7" s="30" t="s">
        <v>5</v>
      </c>
      <c r="B7" s="17" t="s">
        <v>6</v>
      </c>
      <c r="C7" s="17" t="s">
        <v>47</v>
      </c>
      <c r="D7" s="17" t="s">
        <v>48</v>
      </c>
      <c r="E7" s="17" t="s">
        <v>49</v>
      </c>
      <c r="F7" s="18" t="s">
        <v>50</v>
      </c>
      <c r="G7" s="17" t="s">
        <v>51</v>
      </c>
      <c r="H7" s="17" t="s">
        <v>52</v>
      </c>
      <c r="I7" s="17" t="s">
        <v>53</v>
      </c>
      <c r="J7" s="17" t="s">
        <v>54</v>
      </c>
      <c r="K7" s="17" t="s">
        <v>55</v>
      </c>
      <c r="L7" s="17" t="s">
        <v>56</v>
      </c>
      <c r="M7" s="17" t="s">
        <v>57</v>
      </c>
      <c r="N7" s="17" t="s">
        <v>58</v>
      </c>
      <c r="O7" s="17" t="s">
        <v>59</v>
      </c>
      <c r="P7" s="17" t="s">
        <v>60</v>
      </c>
      <c r="Q7" s="17" t="s">
        <v>61</v>
      </c>
      <c r="R7" s="17" t="s">
        <v>62</v>
      </c>
      <c r="S7" s="17" t="s">
        <v>63</v>
      </c>
      <c r="T7" s="17" t="s">
        <v>64</v>
      </c>
      <c r="U7" s="17" t="s">
        <v>65</v>
      </c>
      <c r="V7" s="17" t="s">
        <v>66</v>
      </c>
    </row>
    <row r="8" spans="1:22" ht="45" x14ac:dyDescent="0.25">
      <c r="A8" s="31" t="s">
        <v>7</v>
      </c>
      <c r="B8" s="17" t="s">
        <v>8</v>
      </c>
      <c r="C8" s="17" t="s">
        <v>67</v>
      </c>
      <c r="D8" s="17" t="s">
        <v>68</v>
      </c>
      <c r="E8" s="17" t="s">
        <v>69</v>
      </c>
      <c r="F8" s="18" t="s">
        <v>70</v>
      </c>
      <c r="G8" s="17" t="s">
        <v>71</v>
      </c>
      <c r="H8" s="17" t="s">
        <v>72</v>
      </c>
      <c r="I8" s="17" t="s">
        <v>73</v>
      </c>
      <c r="J8" s="17" t="s">
        <v>67</v>
      </c>
      <c r="K8" s="17" t="s">
        <v>74</v>
      </c>
      <c r="L8" s="17" t="s">
        <v>75</v>
      </c>
      <c r="M8" s="17" t="s">
        <v>76</v>
      </c>
      <c r="N8" s="17" t="s">
        <v>77</v>
      </c>
      <c r="O8" s="17" t="s">
        <v>72</v>
      </c>
      <c r="P8" s="17" t="s">
        <v>78</v>
      </c>
      <c r="Q8" s="17" t="s">
        <v>79</v>
      </c>
      <c r="R8" s="17" t="s">
        <v>80</v>
      </c>
      <c r="S8" s="17" t="s">
        <v>81</v>
      </c>
      <c r="T8" s="17" t="s">
        <v>82</v>
      </c>
      <c r="U8" s="17" t="s">
        <v>76</v>
      </c>
      <c r="V8" s="17" t="s">
        <v>72</v>
      </c>
    </row>
    <row r="9" spans="1:22" ht="38.25" x14ac:dyDescent="0.25">
      <c r="A9" s="32" t="s">
        <v>9</v>
      </c>
      <c r="B9" s="19" t="s">
        <v>10</v>
      </c>
      <c r="C9" s="19" t="s">
        <v>83</v>
      </c>
      <c r="D9" s="19" t="s">
        <v>84</v>
      </c>
      <c r="E9" s="19" t="s">
        <v>85</v>
      </c>
      <c r="F9" s="20" t="s">
        <v>86</v>
      </c>
      <c r="G9" s="21" t="s">
        <v>87</v>
      </c>
      <c r="H9" s="19" t="s">
        <v>88</v>
      </c>
      <c r="I9" s="19" t="s">
        <v>89</v>
      </c>
      <c r="J9" s="19" t="s">
        <v>90</v>
      </c>
      <c r="K9" s="19" t="s">
        <v>91</v>
      </c>
      <c r="L9" s="19" t="s">
        <v>92</v>
      </c>
      <c r="M9" s="19" t="s">
        <v>93</v>
      </c>
      <c r="N9" s="19" t="s">
        <v>94</v>
      </c>
      <c r="O9" s="19" t="s">
        <v>95</v>
      </c>
      <c r="P9" s="19" t="s">
        <v>96</v>
      </c>
      <c r="Q9" s="19" t="s">
        <v>97</v>
      </c>
      <c r="R9" s="19" t="s">
        <v>98</v>
      </c>
      <c r="S9" s="19" t="s">
        <v>99</v>
      </c>
      <c r="T9" s="19" t="s">
        <v>100</v>
      </c>
      <c r="U9" s="21" t="s">
        <v>101</v>
      </c>
      <c r="V9" s="19" t="s">
        <v>102</v>
      </c>
    </row>
    <row r="10" spans="1:22" ht="38.25" x14ac:dyDescent="0.25">
      <c r="A10" s="32" t="s">
        <v>11</v>
      </c>
      <c r="B10" s="19" t="s">
        <v>12</v>
      </c>
      <c r="C10" s="19" t="s">
        <v>103</v>
      </c>
      <c r="D10" s="19" t="s">
        <v>104</v>
      </c>
      <c r="E10" s="19" t="s">
        <v>12</v>
      </c>
      <c r="F10" s="20" t="s">
        <v>70</v>
      </c>
      <c r="G10" s="19" t="s">
        <v>71</v>
      </c>
      <c r="H10" s="19" t="s">
        <v>12</v>
      </c>
      <c r="I10" s="19" t="s">
        <v>73</v>
      </c>
      <c r="J10" s="19" t="s">
        <v>105</v>
      </c>
      <c r="K10" s="19" t="s">
        <v>104</v>
      </c>
      <c r="L10" s="19" t="s">
        <v>12</v>
      </c>
      <c r="M10" s="19" t="s">
        <v>106</v>
      </c>
      <c r="N10" s="19" t="s">
        <v>12</v>
      </c>
      <c r="O10" s="19" t="s">
        <v>72</v>
      </c>
      <c r="P10" s="19" t="s">
        <v>107</v>
      </c>
      <c r="Q10" s="19" t="s">
        <v>12</v>
      </c>
      <c r="R10" s="19" t="s">
        <v>12</v>
      </c>
      <c r="S10" s="19" t="s">
        <v>107</v>
      </c>
      <c r="T10" s="19" t="s">
        <v>12</v>
      </c>
      <c r="U10" s="19" t="s">
        <v>108</v>
      </c>
      <c r="V10" s="19" t="s">
        <v>72</v>
      </c>
    </row>
    <row r="11" spans="1:22" ht="30" x14ac:dyDescent="0.25">
      <c r="A11" s="33" t="s">
        <v>13</v>
      </c>
      <c r="B11" s="17" t="s">
        <v>14</v>
      </c>
      <c r="C11" s="17" t="s">
        <v>109</v>
      </c>
      <c r="D11" s="17" t="s">
        <v>110</v>
      </c>
      <c r="E11" s="17" t="s">
        <v>111</v>
      </c>
      <c r="F11" s="18" t="s">
        <v>112</v>
      </c>
      <c r="G11" s="17" t="s">
        <v>113</v>
      </c>
      <c r="H11" s="17" t="s">
        <v>114</v>
      </c>
      <c r="I11" s="17" t="s">
        <v>115</v>
      </c>
      <c r="J11" s="17" t="s">
        <v>116</v>
      </c>
      <c r="K11" s="17" t="s">
        <v>117</v>
      </c>
      <c r="L11" s="17" t="s">
        <v>113</v>
      </c>
      <c r="M11" s="17" t="s">
        <v>113</v>
      </c>
      <c r="N11" s="17" t="s">
        <v>111</v>
      </c>
      <c r="O11" s="17" t="s">
        <v>14</v>
      </c>
      <c r="P11" s="17" t="s">
        <v>111</v>
      </c>
      <c r="Q11" s="17" t="s">
        <v>118</v>
      </c>
      <c r="R11" s="17" t="s">
        <v>119</v>
      </c>
      <c r="S11" s="17" t="s">
        <v>120</v>
      </c>
      <c r="T11" s="17" t="s">
        <v>121</v>
      </c>
      <c r="U11" s="17" t="s">
        <v>113</v>
      </c>
      <c r="V11" s="17" t="s">
        <v>122</v>
      </c>
    </row>
    <row r="12" spans="1:22" ht="30.75" thickBot="1" x14ac:dyDescent="0.3">
      <c r="A12" s="34" t="s">
        <v>15</v>
      </c>
      <c r="B12" s="17" t="s">
        <v>16</v>
      </c>
      <c r="C12" s="17" t="s">
        <v>123</v>
      </c>
      <c r="D12" s="17" t="s">
        <v>124</v>
      </c>
      <c r="E12" s="17" t="s">
        <v>16</v>
      </c>
      <c r="F12" s="20" t="s">
        <v>125</v>
      </c>
      <c r="G12" s="17" t="s">
        <v>124</v>
      </c>
      <c r="H12" s="17" t="s">
        <v>126</v>
      </c>
      <c r="I12" s="17" t="s">
        <v>124</v>
      </c>
      <c r="J12" s="17" t="s">
        <v>124</v>
      </c>
      <c r="K12" s="17" t="s">
        <v>16</v>
      </c>
      <c r="L12" s="17" t="s">
        <v>124</v>
      </c>
      <c r="M12" s="17" t="s">
        <v>124</v>
      </c>
      <c r="N12" s="17" t="s">
        <v>16</v>
      </c>
      <c r="O12" s="17" t="s">
        <v>127</v>
      </c>
      <c r="P12" s="17" t="s">
        <v>16</v>
      </c>
      <c r="Q12" s="17" t="s">
        <v>124</v>
      </c>
      <c r="R12" s="17" t="s">
        <v>16</v>
      </c>
      <c r="S12" s="17" t="s">
        <v>16</v>
      </c>
      <c r="T12" s="17" t="s">
        <v>16</v>
      </c>
      <c r="U12" s="17" t="s">
        <v>124</v>
      </c>
      <c r="V12" s="17" t="s">
        <v>128</v>
      </c>
    </row>
    <row r="13" spans="1:22" ht="16.5" thickTop="1" thickBot="1" x14ac:dyDescent="0.3">
      <c r="A13" s="35" t="s">
        <v>217</v>
      </c>
      <c r="B13" s="22"/>
      <c r="C13" s="22"/>
      <c r="D13" s="22"/>
      <c r="E13" s="22"/>
      <c r="F13" s="22"/>
      <c r="G13" s="22"/>
      <c r="H13" s="22"/>
      <c r="I13" s="23"/>
      <c r="J13" s="23"/>
      <c r="K13" s="23"/>
      <c r="L13" s="23"/>
      <c r="M13" s="23"/>
      <c r="N13" s="24" t="s">
        <v>129</v>
      </c>
      <c r="O13" s="22"/>
      <c r="P13" s="22"/>
      <c r="Q13" s="22"/>
      <c r="R13" s="22"/>
      <c r="S13" s="22"/>
      <c r="T13" s="22"/>
      <c r="U13" s="22"/>
      <c r="V13" s="22"/>
    </row>
    <row r="14" spans="1:22" ht="46.5" thickTop="1" thickBot="1" x14ac:dyDescent="0.3">
      <c r="A14" s="28" t="s">
        <v>2</v>
      </c>
      <c r="B14" s="17" t="s">
        <v>130</v>
      </c>
      <c r="C14" s="17" t="s">
        <v>131</v>
      </c>
      <c r="D14" s="17" t="s">
        <v>132</v>
      </c>
      <c r="E14" s="17" t="s">
        <v>26</v>
      </c>
      <c r="F14" s="17" t="s">
        <v>133</v>
      </c>
      <c r="G14" s="17" t="s">
        <v>26</v>
      </c>
      <c r="H14" s="17" t="s">
        <v>134</v>
      </c>
      <c r="I14" s="17" t="s">
        <v>38</v>
      </c>
      <c r="J14" s="17" t="s">
        <v>135</v>
      </c>
      <c r="K14" s="17" t="s">
        <v>136</v>
      </c>
      <c r="L14" s="17" t="s">
        <v>137</v>
      </c>
      <c r="M14" s="17" t="s">
        <v>138</v>
      </c>
      <c r="N14" s="18" t="s">
        <v>139</v>
      </c>
      <c r="O14" s="17" t="s">
        <v>140</v>
      </c>
      <c r="P14" s="17" t="s">
        <v>141</v>
      </c>
      <c r="Q14" s="17" t="s">
        <v>142</v>
      </c>
      <c r="R14" s="17" t="s">
        <v>130</v>
      </c>
      <c r="S14" s="17" t="s">
        <v>26</v>
      </c>
      <c r="T14" s="17" t="s">
        <v>26</v>
      </c>
      <c r="U14" s="17" t="s">
        <v>143</v>
      </c>
      <c r="V14" s="17" t="s">
        <v>34</v>
      </c>
    </row>
    <row r="15" spans="1:22" ht="39.75" thickTop="1" thickBot="1" x14ac:dyDescent="0.3">
      <c r="A15" s="29" t="s">
        <v>4</v>
      </c>
      <c r="B15" s="19" t="s">
        <v>130</v>
      </c>
      <c r="C15" s="19" t="s">
        <v>131</v>
      </c>
      <c r="D15" s="19" t="s">
        <v>45</v>
      </c>
      <c r="E15" s="19" t="s">
        <v>26</v>
      </c>
      <c r="F15" s="19" t="s">
        <v>133</v>
      </c>
      <c r="G15" s="19" t="s">
        <v>26</v>
      </c>
      <c r="H15" s="19" t="s">
        <v>134</v>
      </c>
      <c r="I15" s="19" t="s">
        <v>38</v>
      </c>
      <c r="J15" s="19" t="s">
        <v>135</v>
      </c>
      <c r="K15" s="19" t="s">
        <v>136</v>
      </c>
      <c r="L15" s="19" t="s">
        <v>137</v>
      </c>
      <c r="M15" s="19" t="s">
        <v>138</v>
      </c>
      <c r="N15" s="20" t="s">
        <v>139</v>
      </c>
      <c r="O15" s="19" t="s">
        <v>140</v>
      </c>
      <c r="P15" s="19" t="s">
        <v>141</v>
      </c>
      <c r="Q15" s="19" t="s">
        <v>142</v>
      </c>
      <c r="R15" s="19" t="s">
        <v>130</v>
      </c>
      <c r="S15" s="19" t="s">
        <v>26</v>
      </c>
      <c r="T15" s="19" t="s">
        <v>26</v>
      </c>
      <c r="U15" s="19" t="s">
        <v>143</v>
      </c>
      <c r="V15" s="19" t="s">
        <v>34</v>
      </c>
    </row>
    <row r="16" spans="1:22" ht="30.75" thickTop="1" x14ac:dyDescent="0.25">
      <c r="A16" s="30" t="s">
        <v>5</v>
      </c>
      <c r="B16" s="17" t="s">
        <v>144</v>
      </c>
      <c r="C16" s="17" t="s">
        <v>145</v>
      </c>
      <c r="D16" s="17" t="s">
        <v>146</v>
      </c>
      <c r="E16" s="17" t="s">
        <v>147</v>
      </c>
      <c r="F16" s="17" t="s">
        <v>148</v>
      </c>
      <c r="G16" s="17" t="s">
        <v>149</v>
      </c>
      <c r="H16" s="17" t="s">
        <v>150</v>
      </c>
      <c r="I16" s="17" t="s">
        <v>151</v>
      </c>
      <c r="J16" s="17" t="s">
        <v>152</v>
      </c>
      <c r="K16" s="17" t="s">
        <v>153</v>
      </c>
      <c r="L16" s="17" t="s">
        <v>154</v>
      </c>
      <c r="M16" s="17" t="s">
        <v>155</v>
      </c>
      <c r="N16" s="18" t="s">
        <v>156</v>
      </c>
      <c r="O16" s="17" t="s">
        <v>157</v>
      </c>
      <c r="P16" s="17" t="s">
        <v>158</v>
      </c>
      <c r="Q16" s="17" t="s">
        <v>159</v>
      </c>
      <c r="R16" s="17" t="s">
        <v>160</v>
      </c>
      <c r="S16" s="17" t="s">
        <v>161</v>
      </c>
      <c r="T16" s="17" t="s">
        <v>162</v>
      </c>
      <c r="U16" s="17" t="s">
        <v>163</v>
      </c>
      <c r="V16" s="17" t="s">
        <v>164</v>
      </c>
    </row>
    <row r="17" spans="1:22" ht="30" x14ac:dyDescent="0.25">
      <c r="A17" s="31" t="s">
        <v>7</v>
      </c>
      <c r="B17" s="17" t="s">
        <v>165</v>
      </c>
      <c r="C17" s="17" t="s">
        <v>166</v>
      </c>
      <c r="D17" s="17" t="s">
        <v>167</v>
      </c>
      <c r="E17" s="17" t="s">
        <v>168</v>
      </c>
      <c r="F17" s="17" t="s">
        <v>169</v>
      </c>
      <c r="G17" s="17" t="s">
        <v>170</v>
      </c>
      <c r="H17" s="17" t="s">
        <v>171</v>
      </c>
      <c r="I17" s="17" t="s">
        <v>172</v>
      </c>
      <c r="J17" s="17" t="s">
        <v>173</v>
      </c>
      <c r="K17" s="17" t="s">
        <v>174</v>
      </c>
      <c r="L17" s="17" t="s">
        <v>175</v>
      </c>
      <c r="M17" s="17" t="s">
        <v>167</v>
      </c>
      <c r="N17" s="18" t="s">
        <v>76</v>
      </c>
      <c r="O17" s="17" t="s">
        <v>176</v>
      </c>
      <c r="P17" s="17" t="s">
        <v>177</v>
      </c>
      <c r="Q17" s="17" t="s">
        <v>178</v>
      </c>
      <c r="R17" s="17" t="s">
        <v>8</v>
      </c>
      <c r="S17" s="17" t="s">
        <v>176</v>
      </c>
      <c r="T17" s="17" t="s">
        <v>179</v>
      </c>
      <c r="U17" s="17" t="s">
        <v>172</v>
      </c>
      <c r="V17" s="17" t="s">
        <v>180</v>
      </c>
    </row>
    <row r="18" spans="1:22" ht="25.5" x14ac:dyDescent="0.25">
      <c r="A18" s="32" t="s">
        <v>9</v>
      </c>
      <c r="B18" s="19" t="s">
        <v>181</v>
      </c>
      <c r="C18" s="19" t="s">
        <v>182</v>
      </c>
      <c r="D18" s="19" t="s">
        <v>183</v>
      </c>
      <c r="E18" s="19" t="s">
        <v>184</v>
      </c>
      <c r="F18" s="19" t="s">
        <v>185</v>
      </c>
      <c r="G18" s="19" t="s">
        <v>186</v>
      </c>
      <c r="H18" s="19" t="s">
        <v>187</v>
      </c>
      <c r="I18" s="19" t="s">
        <v>188</v>
      </c>
      <c r="J18" s="19" t="s">
        <v>189</v>
      </c>
      <c r="K18" s="19" t="s">
        <v>190</v>
      </c>
      <c r="L18" s="19" t="s">
        <v>191</v>
      </c>
      <c r="M18" s="19" t="s">
        <v>192</v>
      </c>
      <c r="N18" s="20" t="s">
        <v>193</v>
      </c>
      <c r="O18" s="19" t="s">
        <v>194</v>
      </c>
      <c r="P18" s="19" t="s">
        <v>195</v>
      </c>
      <c r="Q18" s="19" t="s">
        <v>196</v>
      </c>
      <c r="R18" s="19" t="s">
        <v>197</v>
      </c>
      <c r="S18" s="19" t="s">
        <v>198</v>
      </c>
      <c r="T18" s="19" t="s">
        <v>199</v>
      </c>
      <c r="U18" s="19" t="s">
        <v>200</v>
      </c>
      <c r="V18" s="19" t="s">
        <v>201</v>
      </c>
    </row>
    <row r="19" spans="1:22" ht="38.25" x14ac:dyDescent="0.25">
      <c r="A19" s="32" t="s">
        <v>11</v>
      </c>
      <c r="B19" s="19" t="s">
        <v>107</v>
      </c>
      <c r="C19" s="19" t="s">
        <v>12</v>
      </c>
      <c r="D19" s="19" t="s">
        <v>167</v>
      </c>
      <c r="E19" s="19" t="s">
        <v>12</v>
      </c>
      <c r="F19" s="19" t="s">
        <v>12</v>
      </c>
      <c r="G19" s="19" t="s">
        <v>170</v>
      </c>
      <c r="H19" s="19" t="s">
        <v>171</v>
      </c>
      <c r="I19" s="19" t="s">
        <v>12</v>
      </c>
      <c r="J19" s="19" t="s">
        <v>76</v>
      </c>
      <c r="K19" s="19" t="s">
        <v>174</v>
      </c>
      <c r="L19" s="19" t="s">
        <v>12</v>
      </c>
      <c r="M19" s="19" t="s">
        <v>167</v>
      </c>
      <c r="N19" s="20" t="s">
        <v>76</v>
      </c>
      <c r="O19" s="19" t="s">
        <v>104</v>
      </c>
      <c r="P19" s="19" t="s">
        <v>104</v>
      </c>
      <c r="Q19" s="19" t="s">
        <v>178</v>
      </c>
      <c r="R19" s="19" t="s">
        <v>8</v>
      </c>
      <c r="S19" s="19" t="s">
        <v>76</v>
      </c>
      <c r="T19" s="19" t="s">
        <v>179</v>
      </c>
      <c r="U19" s="19" t="s">
        <v>172</v>
      </c>
      <c r="V19" s="19" t="s">
        <v>12</v>
      </c>
    </row>
    <row r="20" spans="1:22" ht="30" x14ac:dyDescent="0.25">
      <c r="A20" s="33" t="s">
        <v>13</v>
      </c>
      <c r="B20" s="17" t="s">
        <v>118</v>
      </c>
      <c r="C20" s="17" t="s">
        <v>202</v>
      </c>
      <c r="D20" s="17" t="s">
        <v>121</v>
      </c>
      <c r="E20" s="17" t="s">
        <v>203</v>
      </c>
      <c r="F20" s="17" t="s">
        <v>204</v>
      </c>
      <c r="G20" s="17" t="s">
        <v>205</v>
      </c>
      <c r="H20" s="17" t="s">
        <v>111</v>
      </c>
      <c r="I20" s="17" t="s">
        <v>113</v>
      </c>
      <c r="J20" s="17" t="s">
        <v>206</v>
      </c>
      <c r="K20" s="17" t="s">
        <v>113</v>
      </c>
      <c r="L20" s="17" t="s">
        <v>120</v>
      </c>
      <c r="M20" s="17" t="s">
        <v>207</v>
      </c>
      <c r="N20" s="18" t="s">
        <v>208</v>
      </c>
      <c r="O20" s="17" t="s">
        <v>202</v>
      </c>
      <c r="P20" s="17" t="s">
        <v>114</v>
      </c>
      <c r="Q20" s="17" t="s">
        <v>109</v>
      </c>
      <c r="R20" s="17" t="s">
        <v>110</v>
      </c>
      <c r="S20" s="17" t="s">
        <v>209</v>
      </c>
      <c r="T20" s="17" t="s">
        <v>210</v>
      </c>
      <c r="U20" s="17" t="s">
        <v>211</v>
      </c>
      <c r="V20" s="17" t="s">
        <v>113</v>
      </c>
    </row>
    <row r="21" spans="1:22" ht="30" x14ac:dyDescent="0.25">
      <c r="A21" s="34" t="s">
        <v>15</v>
      </c>
      <c r="B21" s="17" t="s">
        <v>16</v>
      </c>
      <c r="C21" s="17" t="s">
        <v>124</v>
      </c>
      <c r="D21" s="17" t="s">
        <v>16</v>
      </c>
      <c r="E21" s="17" t="s">
        <v>124</v>
      </c>
      <c r="F21" s="17" t="s">
        <v>124</v>
      </c>
      <c r="G21" s="17" t="s">
        <v>124</v>
      </c>
      <c r="H21" s="17" t="s">
        <v>16</v>
      </c>
      <c r="I21" s="17" t="s">
        <v>123</v>
      </c>
      <c r="J21" s="17" t="s">
        <v>16</v>
      </c>
      <c r="K21" s="17" t="s">
        <v>124</v>
      </c>
      <c r="L21" s="17" t="s">
        <v>16</v>
      </c>
      <c r="M21" s="17" t="s">
        <v>124</v>
      </c>
      <c r="N21" s="18" t="s">
        <v>212</v>
      </c>
      <c r="O21" s="17" t="s">
        <v>16</v>
      </c>
      <c r="P21" s="17" t="s">
        <v>16</v>
      </c>
      <c r="Q21" s="17" t="s">
        <v>124</v>
      </c>
      <c r="R21" s="17" t="s">
        <v>16</v>
      </c>
      <c r="S21" s="17" t="s">
        <v>124</v>
      </c>
      <c r="T21" s="17" t="s">
        <v>124</v>
      </c>
      <c r="U21" s="17" t="s">
        <v>16</v>
      </c>
      <c r="V21" s="17" t="s">
        <v>124</v>
      </c>
    </row>
    <row r="22" spans="1:22" x14ac:dyDescent="0.25">
      <c r="A22" s="36"/>
    </row>
  </sheetData>
  <mergeCells count="3">
    <mergeCell ref="B1:H1"/>
    <mergeCell ref="I1:O1"/>
    <mergeCell ref="P1:V1"/>
  </mergeCell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6" operator="containsText" id="{C3170800-7D1B-4FFE-97CF-8BB26FFA53F7}">
            <xm:f>NOT(ISERROR(SEARCH(#REF!,A1)))</xm:f>
            <xm:f>#REF!</xm:f>
            <x14:dxf>
              <font>
                <strike val="0"/>
                <color rgb="FF0000FF"/>
              </font>
            </x14:dxf>
          </x14:cfRule>
          <xm:sqref>B1:V4 B13:V13 B5:B6 G5:N6 P5:U6 G9:S9 G10 I10:J10 M10 S10 O10:P10 U9:V10 N7:V8 G8:I8 K8:L8 C20:E20 G20:M20 C16:L16 C17:M19 O14:P15 R14:V15 O16:V18 O19 Q19:T19 G11:V12 B14:B18 C21:M21 O20:V21 B9:E12 F5:F12 B20:B21 N14:N21 A1:A1048576</xm:sqref>
        </x14:conditionalFormatting>
        <x14:conditionalFormatting xmlns:xm="http://schemas.microsoft.com/office/excel/2006/main">
          <x14:cfRule type="containsText" priority="25" operator="containsText" id="{B63877CC-26EA-486E-B848-F1BA46F53513}">
            <xm:f>NOT(ISERROR(SEARCH(#REF!,B7)))</xm:f>
            <xm:f>#REF!</xm:f>
            <x14:dxf>
              <font>
                <strike val="0"/>
                <color rgb="FF0000FF"/>
              </font>
            </x14:dxf>
          </x14:cfRule>
          <xm:sqref>B7:B8</xm:sqref>
        </x14:conditionalFormatting>
        <x14:conditionalFormatting xmlns:xm="http://schemas.microsoft.com/office/excel/2006/main">
          <x14:cfRule type="containsText" priority="24" operator="containsText" id="{D1010FB7-E658-4944-A4DB-D061D38EA28A}">
            <xm:f>NOT(ISERROR(SEARCH(#REF!,C5)))</xm:f>
            <xm:f>#REF!</xm:f>
            <x14:dxf>
              <font>
                <strike val="0"/>
                <color rgb="FF0000FF"/>
              </font>
            </x14:dxf>
          </x14:cfRule>
          <xm:sqref>C5:E6</xm:sqref>
        </x14:conditionalFormatting>
        <x14:conditionalFormatting xmlns:xm="http://schemas.microsoft.com/office/excel/2006/main">
          <x14:cfRule type="containsText" priority="23" operator="containsText" id="{9F3EA5E5-4C2E-4281-88FC-B69869998FF7}">
            <xm:f>NOT(ISERROR(SEARCH(#REF!,C7)))</xm:f>
            <xm:f>#REF!</xm:f>
            <x14:dxf>
              <font>
                <strike val="0"/>
                <color rgb="FF0000FF"/>
              </font>
            </x14:dxf>
          </x14:cfRule>
          <xm:sqref>C7:E8</xm:sqref>
        </x14:conditionalFormatting>
        <x14:conditionalFormatting xmlns:xm="http://schemas.microsoft.com/office/excel/2006/main">
          <x14:cfRule type="containsText" priority="22" operator="containsText" id="{2D808014-93FC-4339-96E4-B8CC8E9B9F49}">
            <xm:f>NOT(ISERROR(SEARCH(#REF!,G7)))</xm:f>
            <xm:f>#REF!</xm:f>
            <x14:dxf>
              <font>
                <strike val="0"/>
                <color rgb="FF0000FF"/>
              </font>
            </x14:dxf>
          </x14:cfRule>
          <xm:sqref>G7:L7</xm:sqref>
        </x14:conditionalFormatting>
        <x14:conditionalFormatting xmlns:xm="http://schemas.microsoft.com/office/excel/2006/main">
          <x14:cfRule type="containsText" priority="21" operator="containsText" id="{0CD5A9A5-1431-4B59-8261-93F511433DFD}">
            <xm:f>NOT(ISERROR(SEARCH(#REF!,C14)))</xm:f>
            <xm:f>#REF!</xm:f>
            <x14:dxf>
              <font>
                <strike val="0"/>
                <color rgb="FF0000FF"/>
              </font>
            </x14:dxf>
          </x14:cfRule>
          <xm:sqref>C14:M15</xm:sqref>
        </x14:conditionalFormatting>
        <x14:conditionalFormatting xmlns:xm="http://schemas.microsoft.com/office/excel/2006/main">
          <x14:cfRule type="containsText" priority="20" operator="containsText" id="{131260CF-B17B-4776-ADE1-9BFAA248011A}">
            <xm:f>NOT(ISERROR(SEARCH(#REF!,F20)))</xm:f>
            <xm:f>#REF!</xm:f>
            <x14:dxf>
              <font>
                <strike val="0"/>
                <color rgb="FF0000FF"/>
              </font>
            </x14:dxf>
          </x14:cfRule>
          <xm:sqref>F20</xm:sqref>
        </x14:conditionalFormatting>
        <x14:conditionalFormatting xmlns:xm="http://schemas.microsoft.com/office/excel/2006/main">
          <x14:cfRule type="containsText" priority="19" operator="containsText" id="{208E34F9-6F0C-4F05-9A7D-A636670E1FE4}">
            <xm:f>NOT(ISERROR(SEARCH(#REF!,M7)))</xm:f>
            <xm:f>#REF!</xm:f>
            <x14:dxf>
              <font>
                <strike val="0"/>
                <color rgb="FF0000FF"/>
              </font>
            </x14:dxf>
          </x14:cfRule>
          <xm:sqref>M7:M8</xm:sqref>
        </x14:conditionalFormatting>
        <x14:conditionalFormatting xmlns:xm="http://schemas.microsoft.com/office/excel/2006/main">
          <x14:cfRule type="containsText" priority="18" operator="containsText" id="{7F2C5873-E2FD-4BB6-9698-62FE379F8580}">
            <xm:f>NOT(ISERROR(SEARCH(#REF!,M16)))</xm:f>
            <xm:f>#REF!</xm:f>
            <x14:dxf>
              <font>
                <strike val="0"/>
                <color rgb="FF0000FF"/>
              </font>
            </x14:dxf>
          </x14:cfRule>
          <xm:sqref>M16</xm:sqref>
        </x14:conditionalFormatting>
        <x14:conditionalFormatting xmlns:xm="http://schemas.microsoft.com/office/excel/2006/main">
          <x14:cfRule type="containsText" priority="17" operator="containsText" id="{BBE88822-70FB-4BAF-90C0-29A31DC30A5A}">
            <xm:f>NOT(ISERROR(SEARCH(#REF!,O5)))</xm:f>
            <xm:f>#REF!</xm:f>
            <x14:dxf>
              <font>
                <strike val="0"/>
                <color rgb="FF0000FF"/>
              </font>
            </x14:dxf>
          </x14:cfRule>
          <xm:sqref>O5:O6</xm:sqref>
        </x14:conditionalFormatting>
        <x14:conditionalFormatting xmlns:xm="http://schemas.microsoft.com/office/excel/2006/main">
          <x14:cfRule type="containsText" priority="16" operator="containsText" id="{707A4223-7DA9-4831-A8B9-A1A689EFEEA0}">
            <xm:f>NOT(ISERROR(SEARCH(#REF!,V5)))</xm:f>
            <xm:f>#REF!</xm:f>
            <x14:dxf>
              <font>
                <strike val="0"/>
                <color rgb="FF0000FF"/>
              </font>
            </x14:dxf>
          </x14:cfRule>
          <xm:sqref>V5:V6</xm:sqref>
        </x14:conditionalFormatting>
        <x14:conditionalFormatting xmlns:xm="http://schemas.microsoft.com/office/excel/2006/main">
          <x14:cfRule type="containsText" priority="15" operator="containsText" id="{809884F7-E1F7-4404-A01E-71D628C295D8}">
            <xm:f>NOT(ISERROR(SEARCH(#REF!,Q14)))</xm:f>
            <xm:f>#REF!</xm:f>
            <x14:dxf>
              <font>
                <strike val="0"/>
                <color rgb="FF0000FF"/>
              </font>
            </x14:dxf>
          </x14:cfRule>
          <xm:sqref>Q14:Q15</xm:sqref>
        </x14:conditionalFormatting>
        <x14:conditionalFormatting xmlns:xm="http://schemas.microsoft.com/office/excel/2006/main">
          <x14:cfRule type="containsText" priority="14" operator="containsText" id="{E199E955-0887-4C23-A7F3-8C3DB3C1294D}">
            <xm:f>NOT(ISERROR(SEARCH(#REF!,T9)))</xm:f>
            <xm:f>#REF!</xm:f>
            <x14:dxf>
              <font>
                <strike val="0"/>
                <color rgb="FF0000FF"/>
              </font>
            </x14:dxf>
          </x14:cfRule>
          <xm:sqref>T9</xm:sqref>
        </x14:conditionalFormatting>
        <x14:conditionalFormatting xmlns:xm="http://schemas.microsoft.com/office/excel/2006/main">
          <x14:cfRule type="containsText" priority="7" operator="containsText" id="{9B3ABAD0-60AE-40B5-9F48-49CC6DB2EEBE}">
            <xm:f>NOT(ISERROR(SEARCH(#REF!,R10)))</xm:f>
            <xm:f>#REF!</xm:f>
            <x14:dxf>
              <font>
                <strike val="0"/>
                <color rgb="FF0000FF"/>
              </font>
            </x14:dxf>
          </x14:cfRule>
          <xm:sqref>R10</xm:sqref>
        </x14:conditionalFormatting>
        <x14:conditionalFormatting xmlns:xm="http://schemas.microsoft.com/office/excel/2006/main">
          <x14:cfRule type="containsText" priority="13" operator="containsText" id="{1FAAC95F-7DFB-4461-9125-C250059EBB4F}">
            <xm:f>NOT(ISERROR(SEARCH(#REF!,B19)))</xm:f>
            <xm:f>#REF!</xm:f>
            <x14:dxf>
              <font>
                <strike val="0"/>
                <color rgb="FF0000FF"/>
              </font>
            </x14:dxf>
          </x14:cfRule>
          <xm:sqref>B19</xm:sqref>
        </x14:conditionalFormatting>
        <x14:conditionalFormatting xmlns:xm="http://schemas.microsoft.com/office/excel/2006/main">
          <x14:cfRule type="containsText" priority="12" operator="containsText" id="{E1BE5151-BBCE-45F1-984B-F79A3DCB101E}">
            <xm:f>NOT(ISERROR(SEARCH(#REF!,H10)))</xm:f>
            <xm:f>#REF!</xm:f>
            <x14:dxf>
              <font>
                <strike val="0"/>
                <color rgb="FF0000FF"/>
              </font>
            </x14:dxf>
          </x14:cfRule>
          <xm:sqref>H10</xm:sqref>
        </x14:conditionalFormatting>
        <x14:conditionalFormatting xmlns:xm="http://schemas.microsoft.com/office/excel/2006/main">
          <x14:cfRule type="containsText" priority="11" operator="containsText" id="{D9266256-6F23-40C7-8D9C-07B1C8FEFD4A}">
            <xm:f>NOT(ISERROR(SEARCH(#REF!,K10)))</xm:f>
            <xm:f>#REF!</xm:f>
            <x14:dxf>
              <font>
                <strike val="0"/>
                <color rgb="FF0000FF"/>
              </font>
            </x14:dxf>
          </x14:cfRule>
          <xm:sqref>K10</xm:sqref>
        </x14:conditionalFormatting>
        <x14:conditionalFormatting xmlns:xm="http://schemas.microsoft.com/office/excel/2006/main">
          <x14:cfRule type="containsText" priority="10" operator="containsText" id="{964F409E-C02E-4AEB-B8D4-57052C1A0DDC}">
            <xm:f>NOT(ISERROR(SEARCH(#REF!,L10)))</xm:f>
            <xm:f>#REF!</xm:f>
            <x14:dxf>
              <font>
                <strike val="0"/>
                <color rgb="FF0000FF"/>
              </font>
            </x14:dxf>
          </x14:cfRule>
          <xm:sqref>L10</xm:sqref>
        </x14:conditionalFormatting>
        <x14:conditionalFormatting xmlns:xm="http://schemas.microsoft.com/office/excel/2006/main">
          <x14:cfRule type="containsText" priority="9" operator="containsText" id="{80F71411-98F9-4278-8982-74E256C88CA5}">
            <xm:f>NOT(ISERROR(SEARCH(#REF!,N10)))</xm:f>
            <xm:f>#REF!</xm:f>
            <x14:dxf>
              <font>
                <strike val="0"/>
                <color rgb="FF0000FF"/>
              </font>
            </x14:dxf>
          </x14:cfRule>
          <xm:sqref>N10</xm:sqref>
        </x14:conditionalFormatting>
        <x14:conditionalFormatting xmlns:xm="http://schemas.microsoft.com/office/excel/2006/main">
          <x14:cfRule type="containsText" priority="8" operator="containsText" id="{CBD7938E-450E-429F-A535-A58255D8BE63}">
            <xm:f>NOT(ISERROR(SEARCH(#REF!,Q10)))</xm:f>
            <xm:f>#REF!</xm:f>
            <x14:dxf>
              <font>
                <strike val="0"/>
                <color rgb="FF0000FF"/>
              </font>
            </x14:dxf>
          </x14:cfRule>
          <xm:sqref>Q10</xm:sqref>
        </x14:conditionalFormatting>
        <x14:conditionalFormatting xmlns:xm="http://schemas.microsoft.com/office/excel/2006/main">
          <x14:cfRule type="containsText" priority="6" operator="containsText" id="{03F1AADE-5A2F-450B-8917-DE45DC3E2111}">
            <xm:f>NOT(ISERROR(SEARCH(#REF!,T10)))</xm:f>
            <xm:f>#REF!</xm:f>
            <x14:dxf>
              <font>
                <strike val="0"/>
                <color rgb="FF0000FF"/>
              </font>
            </x14:dxf>
          </x14:cfRule>
          <xm:sqref>T10</xm:sqref>
        </x14:conditionalFormatting>
        <x14:conditionalFormatting xmlns:xm="http://schemas.microsoft.com/office/excel/2006/main">
          <x14:cfRule type="containsText" priority="5" operator="containsText" id="{63015129-830A-4EA1-83A6-2638334134D5}">
            <xm:f>NOT(ISERROR(SEARCH(#REF!,U19)))</xm:f>
            <xm:f>#REF!</xm:f>
            <x14:dxf>
              <font>
                <strike val="0"/>
                <color rgb="FF0000FF"/>
              </font>
            </x14:dxf>
          </x14:cfRule>
          <xm:sqref>U19</xm:sqref>
        </x14:conditionalFormatting>
        <x14:conditionalFormatting xmlns:xm="http://schemas.microsoft.com/office/excel/2006/main">
          <x14:cfRule type="containsText" priority="4" operator="containsText" id="{6740C276-C185-4BB9-BCF7-65A03AA9F149}">
            <xm:f>NOT(ISERROR(SEARCH(#REF!,V19)))</xm:f>
            <xm:f>#REF!</xm:f>
            <x14:dxf>
              <font>
                <strike val="0"/>
                <color rgb="FF0000FF"/>
              </font>
            </x14:dxf>
          </x14:cfRule>
          <xm:sqref>V19</xm:sqref>
        </x14:conditionalFormatting>
        <x14:conditionalFormatting xmlns:xm="http://schemas.microsoft.com/office/excel/2006/main">
          <x14:cfRule type="containsText" priority="3" operator="containsText" id="{D68229B7-039B-409C-B96C-2B2C6B5B75B8}">
            <xm:f>NOT(ISERROR(SEARCH(#REF!,J8)))</xm:f>
            <xm:f>#REF!</xm:f>
            <x14:dxf>
              <font>
                <strike val="0"/>
                <color rgb="FF0000FF"/>
              </font>
            </x14:dxf>
          </x14:cfRule>
          <xm:sqref>J8</xm:sqref>
        </x14:conditionalFormatting>
        <x14:conditionalFormatting xmlns:xm="http://schemas.microsoft.com/office/excel/2006/main">
          <x14:cfRule type="containsText" priority="2" operator="containsText" id="{46A80765-79B9-4919-9872-FFB969C5F235}">
            <xm:f>NOT(ISERROR(SEARCH(#REF!,P19)))</xm:f>
            <xm:f>#REF!</xm:f>
            <x14:dxf>
              <font>
                <strike val="0"/>
                <color rgb="FF0000FF"/>
              </font>
            </x14:dxf>
          </x14:cfRule>
          <xm:sqref>P19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</vt:lpstr>
      <vt:lpstr>Menu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Agrosbety Grosbety</dc:creator>
  <cp:lastModifiedBy>Cylfo</cp:lastModifiedBy>
  <dcterms:created xsi:type="dcterms:W3CDTF">2023-03-17T19:45:01Z</dcterms:created>
  <dcterms:modified xsi:type="dcterms:W3CDTF">2023-03-17T20:39:25Z</dcterms:modified>
</cp:coreProperties>
</file>