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026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Yves\Developp\ExcelPratique\"/>
    </mc:Choice>
  </mc:AlternateContent>
  <xr:revisionPtr revIDLastSave="0" documentId="8_{D0362E8A-963C-40FA-B203-69E9A3040F38}" xr6:coauthVersionLast="47" xr6:coauthVersionMax="47" xr10:uidLastSave="{00000000-0000-0000-0000-000000000000}"/>
  <bookViews>
    <workbookView xWindow="-120" yWindow="-120" windowWidth="29040" windowHeight="15720" xr2:uid="{993A6D01-3321-44B8-851F-F76F4A99C60E}"/>
  </bookViews>
  <sheets>
    <sheet name="Construction des jours ouvrés" sheetId="3" r:id="rId1"/>
    <sheet name="Calendrier" sheetId="2" r:id="rId2"/>
    <sheet name="Table jours fériés automatique" sheetId="4" r:id="rId3"/>
  </sheets>
  <externalReferences>
    <externalReference r:id="rId4"/>
  </externalReferences>
  <definedNames>
    <definedName name="An_Ref">Calendrier!$G$9</definedName>
    <definedName name="AN_REF_CAL">'[1]Année de référence'!$C$3</definedName>
    <definedName name="An_Ref_Prec">Calendrier!$G$57</definedName>
    <definedName name="Date_Entree">#REF!</definedName>
    <definedName name="Date_Sortie">#REF!</definedName>
    <definedName name="FDM">Calendrier!$AK$12</definedName>
    <definedName name="Jours_Feries">Calendrier!$AJ$19:$AJ$45</definedName>
    <definedName name="Mois">Calendrier!$AK$13</definedName>
    <definedName name="T_VIR_CASLCL">'[1]Table conversion J'!$L$2:$L$367</definedName>
    <definedName name="T_VIR_CIB">'[1]Table conversion J'!$N$2:$N$367</definedName>
    <definedName name="TAB_JF">'Table jours fériés automatique'!$A$4:$A$14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Q13" i="3" l="1"/>
  <c r="R13" i="3"/>
  <c r="S13" i="3"/>
  <c r="T13" i="3"/>
  <c r="U13" i="3"/>
  <c r="V13" i="3"/>
  <c r="K13" i="3"/>
  <c r="L13" i="3"/>
  <c r="M13" i="3"/>
  <c r="N13" i="3"/>
  <c r="O13" i="3"/>
  <c r="P13" i="3"/>
  <c r="C1" i="4"/>
  <c r="G9" i="4" s="1"/>
  <c r="A12" i="4" s="1"/>
  <c r="G10" i="4"/>
  <c r="A13" i="4" s="1"/>
  <c r="D4" i="4"/>
  <c r="D6" i="4" s="1"/>
  <c r="A9" i="4" s="1"/>
  <c r="G11" i="4" l="1"/>
  <c r="A14" i="4" s="1"/>
  <c r="G4" i="4"/>
  <c r="A4" i="4" s="1"/>
  <c r="G5" i="4"/>
  <c r="A6" i="4" s="1"/>
  <c r="G6" i="4"/>
  <c r="A8" i="4" s="1"/>
  <c r="G7" i="4"/>
  <c r="A10" i="4" s="1"/>
  <c r="G8" i="4"/>
  <c r="A11" i="4" s="1"/>
  <c r="A5" i="4"/>
  <c r="D5" i="4"/>
  <c r="A7" i="4" s="1"/>
  <c r="L12" i="3" l="1"/>
  <c r="M12" i="3"/>
  <c r="N12" i="3"/>
  <c r="O12" i="3"/>
  <c r="P12" i="3"/>
  <c r="Q12" i="3"/>
  <c r="R12" i="3"/>
  <c r="S12" i="3"/>
  <c r="T12" i="3"/>
  <c r="U12" i="3"/>
  <c r="V12" i="3"/>
  <c r="K12" i="3"/>
  <c r="R8" i="3"/>
</calcChain>
</file>

<file path=xl/sharedStrings.xml><?xml version="1.0" encoding="utf-8"?>
<sst xmlns="http://schemas.openxmlformats.org/spreadsheetml/2006/main" count="60" uniqueCount="52">
  <si>
    <t>Entrée</t>
  </si>
  <si>
    <t>Sortie</t>
  </si>
  <si>
    <t>Référence calendaire de l'exercice</t>
  </si>
  <si>
    <t>Quels sont les situations possibles</t>
  </si>
  <si>
    <t>Exercice en cours</t>
  </si>
  <si>
    <t>Antérieur</t>
  </si>
  <si>
    <t>Futur</t>
  </si>
  <si>
    <t>X</t>
  </si>
  <si>
    <t>Entrée exercice antérieure</t>
  </si>
  <si>
    <t>Entrée début exercice en cours</t>
  </si>
  <si>
    <t>Entrée milieu exercice en cours</t>
  </si>
  <si>
    <t>Entrée et sortie exercice précédent</t>
  </si>
  <si>
    <t>Entrée exercice précédent et sortie exercice en cours</t>
  </si>
  <si>
    <t>Janvier</t>
  </si>
  <si>
    <t>Février</t>
  </si>
  <si>
    <t>Mars</t>
  </si>
  <si>
    <t>La formule ci-dessus gère également la situation</t>
  </si>
  <si>
    <t>*SI($I12-1&gt;Calendrier!AK$13;1;0)</t>
  </si>
  <si>
    <t>Si date entrée inférieure à la date du mois d'exercice et date de sortie à vide on rempli tous les mois</t>
  </si>
  <si>
    <t>SI(ET($H12-1&lt;Calendrier!AK$13;$I12="");1;0)</t>
  </si>
  <si>
    <t>*SI(ANNEE($H12)*100+MOIS($H12)=ANNEE(Calendrier!AL$13)*100+MOIS(Calendrier!AL$13);NB.JOURS.OUVRES($H12;Calendrier!AL$12;Jours_Feries);1))</t>
  </si>
  <si>
    <t>Gère si la date d'entrée est en cours de mois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</si>
  <si>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</si>
  <si>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</si>
  <si>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</si>
  <si>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</si>
  <si>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</si>
  <si>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</si>
  <si>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</si>
  <si>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</si>
  <si>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</si>
  <si>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Entrée et sortie exercice en cours</t>
  </si>
  <si>
    <t>Liste des jours fériés</t>
  </si>
  <si>
    <t>Calcul et répartition des jours ouvrés en fonction de la date d'entrée et de sortie pour l'exercice en cours 2023</t>
  </si>
  <si>
    <t>Date d'ntrée</t>
  </si>
  <si>
    <t>Date de sortie</t>
  </si>
  <si>
    <t>Code couleur</t>
  </si>
  <si>
    <t>Exercice</t>
  </si>
  <si>
    <t>Jours fériés</t>
  </si>
  <si>
    <t>Jours fériés mobiles</t>
  </si>
  <si>
    <t>Jours fériés fixes</t>
  </si>
  <si>
    <t>Lundi de Pâque</t>
  </si>
  <si>
    <t>1er janvier</t>
  </si>
  <si>
    <t>Ascension</t>
  </si>
  <si>
    <t>1er mai</t>
  </si>
  <si>
    <t>Lundi de Pentecote</t>
  </si>
  <si>
    <t>8 mai</t>
  </si>
  <si>
    <t>14 juillet</t>
  </si>
  <si>
    <t>15 août</t>
  </si>
  <si>
    <t>1er novembre</t>
  </si>
  <si>
    <t>11 novembre</t>
  </si>
  <si>
    <t>Noël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</si>
</sst>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3" formatCode="_-* #,##0.00_-;\-* #,##0.00_-;_-* &quot;-&quot;??_-;_-@_-"/>
    <numFmt numFmtId="164" formatCode="mmmm"/>
    <numFmt numFmtId="165" formatCode="_(* #,##0.00_);_(* \(#,##0.00\);_(* &quot;-&quot;??_);_(@_)"/>
    <numFmt numFmtId="166" formatCode="0&quot; j&quot;"/>
  </numFmts>
  <fonts count="1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1"/>
      <color theme="9" tint="-0.249977111117893"/>
      <name val="Calibri"/>
      <family val="2"/>
      <scheme val="minor"/>
    </font>
    <font>
      <sz val="8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b/>
      <sz val="11"/>
      <color theme="4"/>
      <name val="Calibri"/>
      <family val="2"/>
      <scheme val="minor"/>
    </font>
    <font>
      <sz val="10"/>
      <color indexed="8"/>
      <name val="Arial"/>
      <family val="2"/>
    </font>
    <font>
      <sz val="11"/>
      <color indexed="8"/>
      <name val="Calibri"/>
      <family val="2"/>
    </font>
    <font>
      <sz val="11"/>
      <name val="Calibri"/>
      <family val="2"/>
      <scheme val="minor"/>
    </font>
  </fonts>
  <fills count="17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  <fill>
      <patternFill patternType="solid">
        <fgColor theme="8" tint="0.79998168889431442"/>
        <bgColor indexed="64"/>
      </patternFill>
    </fill>
    <fill>
      <gradientFill degree="90">
        <stop position="0">
          <color theme="0" tint="-5.0965910824915313E-2"/>
        </stop>
        <stop position="1">
          <color theme="0" tint="-0.34900967436750391"/>
        </stop>
      </gradientFill>
    </fill>
    <fill>
      <patternFill patternType="solid">
        <fgColor theme="0" tint="-0.249977111117893"/>
        <bgColor indexed="64"/>
      </patternFill>
    </fill>
    <fill>
      <patternFill patternType="solid">
        <fgColor rgb="FFFAFDAB"/>
        <bgColor indexed="64"/>
      </patternFill>
    </fill>
    <fill>
      <patternFill patternType="solid">
        <fgColor theme="8" tint="0.599963377788628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FF66CC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indexed="22"/>
        <bgColor indexed="0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theme="0" tint="-0.14996795556505021"/>
      </right>
      <top style="thin">
        <color indexed="64"/>
      </top>
      <bottom style="thin">
        <color indexed="64"/>
      </bottom>
      <diagonal/>
    </border>
    <border>
      <left style="thin">
        <color theme="0" tint="-0.14996795556505021"/>
      </left>
      <right style="thin">
        <color theme="0" tint="-0.14996795556505021"/>
      </right>
      <top style="thin">
        <color indexed="64"/>
      </top>
      <bottom style="thin">
        <color indexed="64"/>
      </bottom>
      <diagonal/>
    </border>
    <border>
      <left style="thin">
        <color theme="0" tint="-0.1499679555650502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6">
    <xf numFmtId="0" fontId="0" fillId="0" borderId="0"/>
    <xf numFmtId="165" fontId="1" fillId="6" borderId="4" applyProtection="0">
      <alignment horizontal="center" vertical="center"/>
    </xf>
    <xf numFmtId="43" fontId="1" fillId="0" borderId="0" applyFont="0" applyFill="0" applyBorder="0" applyAlignment="0" applyProtection="0"/>
    <xf numFmtId="0" fontId="8" fillId="14" borderId="0" applyNumberFormat="0" applyBorder="0" applyAlignment="0" applyProtection="0"/>
    <xf numFmtId="0" fontId="9" fillId="15" borderId="0" applyNumberFormat="0" applyBorder="0" applyAlignment="0" applyProtection="0"/>
    <xf numFmtId="0" fontId="11" fillId="0" borderId="0"/>
  </cellStyleXfs>
  <cellXfs count="51">
    <xf numFmtId="0" fontId="0" fillId="0" borderId="0" xfId="0"/>
    <xf numFmtId="14" fontId="0" fillId="0" borderId="0" xfId="0" applyNumberFormat="1"/>
    <xf numFmtId="14" fontId="0" fillId="2" borderId="0" xfId="0" applyNumberFormat="1" applyFill="1"/>
    <xf numFmtId="14" fontId="0" fillId="4" borderId="1" xfId="0" applyNumberFormat="1" applyFill="1" applyBorder="1" applyAlignment="1" applyProtection="1">
      <alignment horizontal="center" vertical="center"/>
      <protection hidden="1"/>
    </xf>
    <xf numFmtId="14" fontId="0" fillId="4" borderId="2" xfId="0" applyNumberFormat="1" applyFill="1" applyBorder="1" applyAlignment="1" applyProtection="1">
      <alignment horizontal="center" vertical="center"/>
      <protection hidden="1"/>
    </xf>
    <xf numFmtId="14" fontId="0" fillId="4" borderId="3" xfId="0" applyNumberFormat="1" applyFill="1" applyBorder="1" applyAlignment="1" applyProtection="1">
      <alignment horizontal="center" vertical="center"/>
      <protection hidden="1"/>
    </xf>
    <xf numFmtId="14" fontId="0" fillId="4" borderId="4" xfId="0" applyNumberFormat="1" applyFill="1" applyBorder="1" applyAlignment="1" applyProtection="1">
      <alignment horizontal="center" vertical="center"/>
      <protection hidden="1"/>
    </xf>
    <xf numFmtId="164" fontId="5" fillId="5" borderId="4" xfId="0" applyNumberFormat="1" applyFont="1" applyFill="1" applyBorder="1" applyAlignment="1" applyProtection="1">
      <alignment horizontal="center" vertical="center" wrapText="1"/>
      <protection hidden="1"/>
    </xf>
    <xf numFmtId="1" fontId="0" fillId="4" borderId="1" xfId="0" applyNumberFormat="1" applyFill="1" applyBorder="1" applyAlignment="1" applyProtection="1">
      <alignment horizontal="center" vertical="center"/>
      <protection hidden="1"/>
    </xf>
    <xf numFmtId="1" fontId="0" fillId="4" borderId="2" xfId="0" applyNumberFormat="1" applyFill="1" applyBorder="1" applyAlignment="1" applyProtection="1">
      <alignment horizontal="center" vertical="center"/>
      <protection hidden="1"/>
    </xf>
    <xf numFmtId="1" fontId="0" fillId="4" borderId="3" xfId="0" applyNumberFormat="1" applyFill="1" applyBorder="1" applyAlignment="1" applyProtection="1">
      <alignment horizontal="center" vertical="center"/>
      <protection hidden="1"/>
    </xf>
    <xf numFmtId="1" fontId="0" fillId="4" borderId="4" xfId="0" applyNumberFormat="1" applyFill="1" applyBorder="1" applyAlignment="1" applyProtection="1">
      <alignment horizontal="center" vertical="center"/>
      <protection hidden="1"/>
    </xf>
    <xf numFmtId="1" fontId="0" fillId="7" borderId="4" xfId="1" applyNumberFormat="1" applyFont="1" applyFill="1" applyProtection="1">
      <alignment horizontal="center" vertical="center"/>
      <protection hidden="1"/>
    </xf>
    <xf numFmtId="49" fontId="0" fillId="3" borderId="8" xfId="0" applyNumberFormat="1" applyFill="1" applyBorder="1" applyAlignment="1" applyProtection="1">
      <alignment horizontal="center" vertical="center"/>
      <protection hidden="1"/>
    </xf>
    <xf numFmtId="0" fontId="0" fillId="8" borderId="0" xfId="0" applyFill="1" applyAlignment="1">
      <alignment horizontal="center" vertical="center"/>
    </xf>
    <xf numFmtId="0" fontId="2" fillId="10" borderId="0" xfId="0" applyFont="1" applyFill="1" applyAlignment="1">
      <alignment horizontal="center" vertical="center"/>
    </xf>
    <xf numFmtId="0" fontId="3" fillId="0" borderId="0" xfId="0" applyFont="1"/>
    <xf numFmtId="0" fontId="6" fillId="9" borderId="0" xfId="0" applyFont="1" applyFill="1" applyAlignment="1">
      <alignment horizontal="center" vertical="center"/>
    </xf>
    <xf numFmtId="2" fontId="0" fillId="0" borderId="0" xfId="0" applyNumberFormat="1"/>
    <xf numFmtId="14" fontId="0" fillId="11" borderId="0" xfId="0" applyNumberFormat="1" applyFill="1"/>
    <xf numFmtId="0" fontId="0" fillId="12" borderId="0" xfId="0" applyFill="1" applyAlignment="1">
      <alignment horizontal="center"/>
    </xf>
    <xf numFmtId="0" fontId="0" fillId="0" borderId="9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8" xfId="0" applyBorder="1" applyAlignment="1">
      <alignment horizontal="center" vertical="center"/>
    </xf>
    <xf numFmtId="166" fontId="0" fillId="13" borderId="4" xfId="2" applyNumberFormat="1" applyFont="1" applyFill="1" applyBorder="1" applyAlignment="1">
      <alignment horizontal="center"/>
    </xf>
    <xf numFmtId="0" fontId="0" fillId="2" borderId="0" xfId="0" applyFill="1" applyAlignment="1">
      <alignment horizontal="center"/>
    </xf>
    <xf numFmtId="0" fontId="3" fillId="12" borderId="0" xfId="0" applyFont="1" applyFill="1" applyAlignment="1">
      <alignment horizontal="center"/>
    </xf>
    <xf numFmtId="0" fontId="0" fillId="12" borderId="0" xfId="0" applyFill="1" applyAlignment="1">
      <alignment horizontal="center"/>
    </xf>
    <xf numFmtId="0" fontId="0" fillId="12" borderId="5" xfId="0" applyFill="1" applyBorder="1" applyAlignment="1">
      <alignment horizontal="center"/>
    </xf>
    <xf numFmtId="0" fontId="0" fillId="12" borderId="6" xfId="0" applyFill="1" applyBorder="1" applyAlignment="1">
      <alignment horizontal="center"/>
    </xf>
    <xf numFmtId="0" fontId="0" fillId="12" borderId="7" xfId="0" applyFill="1" applyBorder="1" applyAlignment="1">
      <alignment horizontal="center"/>
    </xf>
    <xf numFmtId="1" fontId="4" fillId="3" borderId="5" xfId="0" applyNumberFormat="1" applyFont="1" applyFill="1" applyBorder="1" applyAlignment="1" applyProtection="1">
      <alignment horizontal="center" vertical="center"/>
      <protection hidden="1"/>
    </xf>
    <xf numFmtId="1" fontId="4" fillId="3" borderId="6" xfId="0" applyNumberFormat="1" applyFont="1" applyFill="1" applyBorder="1" applyAlignment="1" applyProtection="1">
      <alignment horizontal="center" vertical="center"/>
      <protection hidden="1"/>
    </xf>
    <xf numFmtId="1" fontId="4" fillId="3" borderId="7" xfId="0" applyNumberFormat="1" applyFont="1" applyFill="1" applyBorder="1" applyAlignment="1" applyProtection="1">
      <alignment horizontal="center" vertical="center"/>
      <protection hidden="1"/>
    </xf>
    <xf numFmtId="0" fontId="0" fillId="0" borderId="0" xfId="0" applyAlignment="1">
      <alignment horizontal="center"/>
    </xf>
    <xf numFmtId="0" fontId="0" fillId="0" borderId="10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12" xfId="0" applyBorder="1" applyAlignment="1">
      <alignment horizontal="center"/>
    </xf>
    <xf numFmtId="14" fontId="3" fillId="5" borderId="4" xfId="0" applyNumberFormat="1" applyFont="1" applyFill="1" applyBorder="1" applyAlignment="1">
      <alignment horizontal="center"/>
    </xf>
    <xf numFmtId="0" fontId="10" fillId="0" borderId="4" xfId="4" applyNumberFormat="1" applyFont="1" applyFill="1" applyBorder="1" applyAlignment="1">
      <alignment horizontal="center" vertical="center"/>
    </xf>
    <xf numFmtId="14" fontId="0" fillId="0" borderId="0" xfId="0" applyNumberFormat="1" applyAlignment="1">
      <alignment horizontal="center"/>
    </xf>
    <xf numFmtId="14" fontId="12" fillId="16" borderId="4" xfId="5" applyNumberFormat="1" applyFont="1" applyFill="1" applyBorder="1" applyAlignment="1">
      <alignment horizontal="center"/>
    </xf>
    <xf numFmtId="0" fontId="13" fillId="5" borderId="10" xfId="0" applyFont="1" applyFill="1" applyBorder="1" applyAlignment="1">
      <alignment horizontal="center"/>
    </xf>
    <xf numFmtId="0" fontId="13" fillId="5" borderId="12" xfId="0" applyFont="1" applyFill="1" applyBorder="1" applyAlignment="1">
      <alignment horizontal="center"/>
    </xf>
    <xf numFmtId="14" fontId="12" fillId="0" borderId="4" xfId="5" applyNumberFormat="1" applyFont="1" applyBorder="1" applyAlignment="1">
      <alignment horizontal="center" wrapText="1"/>
    </xf>
    <xf numFmtId="0" fontId="13" fillId="0" borderId="4" xfId="0" applyFont="1" applyBorder="1"/>
    <xf numFmtId="14" fontId="13" fillId="0" borderId="4" xfId="3" applyNumberFormat="1" applyFont="1" applyFill="1" applyBorder="1" applyAlignment="1">
      <alignment horizontal="center"/>
    </xf>
    <xf numFmtId="16" fontId="13" fillId="0" borderId="4" xfId="0" quotePrefix="1" applyNumberFormat="1" applyFont="1" applyBorder="1"/>
    <xf numFmtId="0" fontId="13" fillId="0" borderId="0" xfId="0" applyFont="1"/>
    <xf numFmtId="0" fontId="13" fillId="0" borderId="0" xfId="0" applyFont="1" applyAlignment="1">
      <alignment horizontal="center"/>
    </xf>
    <xf numFmtId="16" fontId="13" fillId="0" borderId="4" xfId="0" applyNumberFormat="1" applyFont="1" applyBorder="1"/>
  </cellXfs>
  <cellStyles count="6">
    <cellStyle name="Insatisfaisant" xfId="4" builtinId="27"/>
    <cellStyle name="Milliers" xfId="2" builtinId="3"/>
    <cellStyle name="Normal" xfId="0" builtinId="0"/>
    <cellStyle name="Normal_Feuil1" xfId="5" xr:uid="{02589327-14B3-4FEF-9258-A075F11B6762}"/>
    <cellStyle name="Saisie Centrée" xfId="1" xr:uid="{DCADA1A5-B3DB-4E9A-82C3-C1492FE10AA0}"/>
    <cellStyle name="Satisfaisant" xfId="3" builtinId="26"/>
  </cellStyles>
  <dxfs count="3">
    <dxf>
      <font>
        <b/>
        <i val="0"/>
        <color theme="0"/>
      </font>
      <fill>
        <patternFill>
          <bgColor rgb="FFFF0000"/>
        </patternFill>
      </fill>
    </dxf>
    <dxf>
      <font>
        <color rgb="FFFF0000"/>
      </font>
      <fill>
        <gradientFill degree="90">
          <stop position="0">
            <color theme="0"/>
          </stop>
          <stop position="0.5">
            <color rgb="FFFFFF00"/>
          </stop>
          <stop position="1">
            <color theme="0"/>
          </stop>
        </gradientFill>
      </fill>
    </dxf>
    <dxf>
      <font>
        <b/>
        <i val="0"/>
        <color theme="0"/>
      </font>
      <fill>
        <gradientFill degree="90">
          <stop position="0">
            <color theme="3" tint="0.80001220740379042"/>
          </stop>
          <stop position="1">
            <color theme="4" tint="-0.25098422193060094"/>
          </stop>
        </gradientFill>
      </fill>
    </dxf>
  </dxfs>
  <tableStyles count="0" defaultTableStyle="TableStyleMedium2" defaultPivotStyle="PivotStyleLight16"/>
  <colors>
    <mruColors>
      <color rgb="FFFF66CC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D:\Yves\Projets\Exceleries\D&#233;terminationCalendrierDePaieR&#233;f&#233;rence_J.xlsx" TargetMode="External"/><Relationship Id="rId1" Type="http://schemas.openxmlformats.org/officeDocument/2006/relationships/externalLinkPath" Target="/Yves/Projets/Exceleries/D&#233;terminationCalendrierDePaieR&#233;f&#233;rence_J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Année de référence"/>
      <sheetName val="Calendrier CA-CIB 2015"/>
      <sheetName val="Calendrier de paie"/>
      <sheetName val="Calendrier édition &amp; MSP BP LCL"/>
      <sheetName val="Table jours fériés"/>
      <sheetName val="Table conversion J"/>
    </sheetNames>
    <sheetDataSet>
      <sheetData sheetId="0">
        <row r="3">
          <cell r="C3">
            <v>2015</v>
          </cell>
        </row>
      </sheetData>
      <sheetData sheetId="1"/>
      <sheetData sheetId="2"/>
      <sheetData sheetId="3"/>
      <sheetData sheetId="4"/>
      <sheetData sheetId="5">
        <row r="2">
          <cell r="L2" t="str">
            <v/>
          </cell>
          <cell r="N2" t="str">
            <v/>
          </cell>
        </row>
        <row r="3">
          <cell r="L3" t="str">
            <v/>
          </cell>
          <cell r="N3" t="str">
            <v/>
          </cell>
        </row>
        <row r="4">
          <cell r="L4" t="str">
            <v/>
          </cell>
          <cell r="N4" t="str">
            <v/>
          </cell>
        </row>
        <row r="5">
          <cell r="L5" t="str">
            <v/>
          </cell>
          <cell r="N5" t="str">
            <v/>
          </cell>
        </row>
        <row r="6">
          <cell r="L6" t="str">
            <v/>
          </cell>
          <cell r="N6" t="str">
            <v/>
          </cell>
        </row>
        <row r="7">
          <cell r="L7" t="str">
            <v/>
          </cell>
          <cell r="N7" t="str">
            <v/>
          </cell>
        </row>
        <row r="8">
          <cell r="L8" t="str">
            <v/>
          </cell>
          <cell r="N8" t="str">
            <v/>
          </cell>
        </row>
        <row r="9">
          <cell r="L9" t="str">
            <v/>
          </cell>
          <cell r="N9" t="str">
            <v/>
          </cell>
        </row>
        <row r="10">
          <cell r="L10" t="str">
            <v/>
          </cell>
          <cell r="N10" t="str">
            <v/>
          </cell>
        </row>
        <row r="11">
          <cell r="L11" t="str">
            <v/>
          </cell>
          <cell r="N11" t="str">
            <v/>
          </cell>
        </row>
        <row r="12">
          <cell r="L12" t="str">
            <v/>
          </cell>
          <cell r="N12" t="str">
            <v/>
          </cell>
        </row>
        <row r="13">
          <cell r="L13" t="str">
            <v/>
          </cell>
          <cell r="N13" t="str">
            <v/>
          </cell>
        </row>
        <row r="14">
          <cell r="L14" t="str">
            <v/>
          </cell>
          <cell r="N14">
            <v>2035</v>
          </cell>
        </row>
        <row r="15">
          <cell r="L15">
            <v>2036</v>
          </cell>
          <cell r="N15" t="str">
            <v/>
          </cell>
        </row>
        <row r="16">
          <cell r="L16" t="str">
            <v/>
          </cell>
          <cell r="N16" t="str">
            <v/>
          </cell>
        </row>
        <row r="17">
          <cell r="L17" t="str">
            <v/>
          </cell>
          <cell r="N17" t="str">
            <v/>
          </cell>
        </row>
        <row r="18">
          <cell r="L18" t="str">
            <v/>
          </cell>
          <cell r="N18" t="str">
            <v/>
          </cell>
        </row>
        <row r="19">
          <cell r="L19" t="str">
            <v/>
          </cell>
          <cell r="N19" t="str">
            <v/>
          </cell>
        </row>
        <row r="20">
          <cell r="L20" t="str">
            <v/>
          </cell>
          <cell r="N20" t="str">
            <v/>
          </cell>
        </row>
        <row r="21">
          <cell r="L21" t="str">
            <v/>
          </cell>
          <cell r="N21" t="str">
            <v/>
          </cell>
        </row>
        <row r="22">
          <cell r="L22" t="str">
            <v/>
          </cell>
          <cell r="N22" t="str">
            <v/>
          </cell>
        </row>
        <row r="23">
          <cell r="L23" t="str">
            <v/>
          </cell>
          <cell r="N23" t="str">
            <v/>
          </cell>
        </row>
        <row r="24">
          <cell r="L24" t="str">
            <v/>
          </cell>
          <cell r="N24" t="str">
            <v/>
          </cell>
        </row>
        <row r="25">
          <cell r="L25" t="str">
            <v/>
          </cell>
          <cell r="N25" t="str">
            <v/>
          </cell>
        </row>
        <row r="26">
          <cell r="L26" t="str">
            <v/>
          </cell>
          <cell r="N26" t="str">
            <v/>
          </cell>
        </row>
        <row r="27">
          <cell r="L27" t="str">
            <v/>
          </cell>
          <cell r="N27" t="str">
            <v/>
          </cell>
        </row>
        <row r="28">
          <cell r="L28" t="str">
            <v/>
          </cell>
          <cell r="N28" t="str">
            <v/>
          </cell>
        </row>
        <row r="29">
          <cell r="L29" t="str">
            <v/>
          </cell>
          <cell r="N29" t="str">
            <v/>
          </cell>
        </row>
        <row r="30">
          <cell r="L30" t="str">
            <v/>
          </cell>
          <cell r="N30" t="str">
            <v/>
          </cell>
        </row>
        <row r="31">
          <cell r="L31" t="str">
            <v/>
          </cell>
          <cell r="N31" t="str">
            <v/>
          </cell>
        </row>
        <row r="32">
          <cell r="L32" t="str">
            <v/>
          </cell>
          <cell r="N32" t="str">
            <v/>
          </cell>
        </row>
        <row r="33">
          <cell r="L33" t="str">
            <v/>
          </cell>
          <cell r="N33" t="str">
            <v/>
          </cell>
        </row>
        <row r="34">
          <cell r="L34" t="str">
            <v/>
          </cell>
          <cell r="N34" t="str">
            <v/>
          </cell>
        </row>
        <row r="35">
          <cell r="L35" t="str">
            <v/>
          </cell>
          <cell r="N35" t="str">
            <v/>
          </cell>
        </row>
        <row r="36">
          <cell r="L36" t="str">
            <v/>
          </cell>
          <cell r="N36" t="str">
            <v/>
          </cell>
        </row>
        <row r="37">
          <cell r="L37" t="str">
            <v/>
          </cell>
          <cell r="N37" t="str">
            <v/>
          </cell>
        </row>
        <row r="38">
          <cell r="L38" t="str">
            <v/>
          </cell>
          <cell r="N38" t="str">
            <v/>
          </cell>
        </row>
        <row r="39">
          <cell r="L39" t="str">
            <v/>
          </cell>
          <cell r="N39" t="str">
            <v/>
          </cell>
        </row>
        <row r="40">
          <cell r="L40" t="str">
            <v/>
          </cell>
          <cell r="N40" t="str">
            <v/>
          </cell>
        </row>
        <row r="41">
          <cell r="L41" t="str">
            <v/>
          </cell>
          <cell r="N41" t="str">
            <v/>
          </cell>
        </row>
        <row r="42">
          <cell r="L42" t="str">
            <v/>
          </cell>
          <cell r="N42" t="str">
            <v/>
          </cell>
        </row>
        <row r="43">
          <cell r="L43" t="str">
            <v/>
          </cell>
          <cell r="N43" t="str">
            <v/>
          </cell>
        </row>
        <row r="44">
          <cell r="L44" t="str">
            <v/>
          </cell>
          <cell r="N44" t="str">
            <v/>
          </cell>
        </row>
        <row r="45">
          <cell r="L45" t="str">
            <v/>
          </cell>
          <cell r="N45" t="str">
            <v/>
          </cell>
        </row>
        <row r="46">
          <cell r="L46" t="str">
            <v/>
          </cell>
          <cell r="N46" t="str">
            <v/>
          </cell>
        </row>
        <row r="47">
          <cell r="L47">
            <v>2068</v>
          </cell>
          <cell r="N47">
            <v>2068</v>
          </cell>
        </row>
        <row r="48">
          <cell r="L48" t="str">
            <v/>
          </cell>
          <cell r="N48" t="str">
            <v/>
          </cell>
        </row>
        <row r="49">
          <cell r="L49" t="str">
            <v/>
          </cell>
          <cell r="N49" t="str">
            <v/>
          </cell>
        </row>
        <row r="50">
          <cell r="L50" t="str">
            <v/>
          </cell>
          <cell r="N50" t="str">
            <v/>
          </cell>
        </row>
        <row r="51">
          <cell r="L51" t="str">
            <v/>
          </cell>
          <cell r="N51" t="str">
            <v/>
          </cell>
        </row>
        <row r="52">
          <cell r="L52" t="str">
            <v/>
          </cell>
          <cell r="N52" t="str">
            <v/>
          </cell>
        </row>
        <row r="53">
          <cell r="L53" t="str">
            <v/>
          </cell>
          <cell r="N53" t="str">
            <v/>
          </cell>
        </row>
        <row r="54">
          <cell r="L54" t="str">
            <v/>
          </cell>
          <cell r="N54" t="str">
            <v/>
          </cell>
        </row>
        <row r="55">
          <cell r="L55" t="str">
            <v/>
          </cell>
          <cell r="N55" t="str">
            <v/>
          </cell>
        </row>
        <row r="56">
          <cell r="L56" t="str">
            <v/>
          </cell>
          <cell r="N56" t="str">
            <v/>
          </cell>
        </row>
        <row r="57">
          <cell r="L57" t="str">
            <v/>
          </cell>
          <cell r="N57" t="str">
            <v/>
          </cell>
        </row>
        <row r="58">
          <cell r="L58" t="str">
            <v/>
          </cell>
          <cell r="N58" t="str">
            <v/>
          </cell>
        </row>
        <row r="59">
          <cell r="L59" t="str">
            <v/>
          </cell>
          <cell r="N59" t="str">
            <v/>
          </cell>
        </row>
        <row r="60">
          <cell r="L60" t="str">
            <v/>
          </cell>
          <cell r="N60" t="str">
            <v/>
          </cell>
        </row>
        <row r="61">
          <cell r="L61" t="str">
            <v/>
          </cell>
          <cell r="N61" t="str">
            <v/>
          </cell>
        </row>
        <row r="62">
          <cell r="L62" t="str">
            <v/>
          </cell>
          <cell r="N62" t="str">
            <v/>
          </cell>
        </row>
        <row r="63">
          <cell r="L63" t="str">
            <v/>
          </cell>
          <cell r="N63" t="str">
            <v/>
          </cell>
        </row>
        <row r="64">
          <cell r="L64" t="str">
            <v/>
          </cell>
          <cell r="N64" t="str">
            <v/>
          </cell>
        </row>
        <row r="65">
          <cell r="L65" t="str">
            <v/>
          </cell>
          <cell r="N65" t="str">
            <v/>
          </cell>
        </row>
        <row r="66">
          <cell r="L66" t="str">
            <v/>
          </cell>
          <cell r="N66" t="str">
            <v/>
          </cell>
        </row>
        <row r="67">
          <cell r="L67" t="str">
            <v/>
          </cell>
          <cell r="N67" t="str">
            <v/>
          </cell>
        </row>
        <row r="68">
          <cell r="L68" t="str">
            <v/>
          </cell>
          <cell r="N68" t="str">
            <v/>
          </cell>
        </row>
        <row r="69">
          <cell r="L69" t="str">
            <v/>
          </cell>
          <cell r="N69" t="str">
            <v/>
          </cell>
        </row>
        <row r="70">
          <cell r="L70" t="str">
            <v/>
          </cell>
          <cell r="N70" t="str">
            <v/>
          </cell>
        </row>
        <row r="71">
          <cell r="L71" t="str">
            <v/>
          </cell>
          <cell r="N71" t="str">
            <v/>
          </cell>
        </row>
        <row r="72">
          <cell r="L72" t="str">
            <v/>
          </cell>
          <cell r="N72" t="str">
            <v/>
          </cell>
        </row>
        <row r="73">
          <cell r="L73" t="str">
            <v/>
          </cell>
          <cell r="N73" t="str">
            <v/>
          </cell>
        </row>
        <row r="74">
          <cell r="L74" t="str">
            <v/>
          </cell>
          <cell r="N74" t="str">
            <v/>
          </cell>
        </row>
        <row r="75">
          <cell r="L75" t="str">
            <v/>
          </cell>
          <cell r="N75" t="str">
            <v/>
          </cell>
        </row>
        <row r="76">
          <cell r="L76" t="str">
            <v/>
          </cell>
          <cell r="N76">
            <v>2097</v>
          </cell>
        </row>
        <row r="77">
          <cell r="L77">
            <v>2098</v>
          </cell>
          <cell r="N77" t="str">
            <v/>
          </cell>
        </row>
        <row r="78">
          <cell r="L78" t="str">
            <v/>
          </cell>
          <cell r="N78" t="str">
            <v/>
          </cell>
        </row>
        <row r="79">
          <cell r="L79" t="str">
            <v/>
          </cell>
          <cell r="N79" t="str">
            <v/>
          </cell>
        </row>
        <row r="80">
          <cell r="L80" t="str">
            <v/>
          </cell>
          <cell r="N80" t="str">
            <v/>
          </cell>
        </row>
        <row r="81">
          <cell r="L81" t="str">
            <v/>
          </cell>
          <cell r="N81" t="str">
            <v/>
          </cell>
        </row>
        <row r="82">
          <cell r="L82" t="str">
            <v/>
          </cell>
          <cell r="N82" t="str">
            <v/>
          </cell>
        </row>
        <row r="83">
          <cell r="L83" t="str">
            <v/>
          </cell>
          <cell r="N83" t="str">
            <v/>
          </cell>
        </row>
        <row r="84">
          <cell r="L84" t="str">
            <v/>
          </cell>
          <cell r="N84" t="str">
            <v/>
          </cell>
        </row>
        <row r="85">
          <cell r="L85" t="str">
            <v/>
          </cell>
          <cell r="N85" t="str">
            <v/>
          </cell>
        </row>
        <row r="86">
          <cell r="L86" t="str">
            <v/>
          </cell>
          <cell r="N86" t="str">
            <v/>
          </cell>
        </row>
        <row r="87">
          <cell r="L87" t="str">
            <v/>
          </cell>
          <cell r="N87" t="str">
            <v/>
          </cell>
        </row>
        <row r="88">
          <cell r="L88" t="str">
            <v/>
          </cell>
          <cell r="N88" t="str">
            <v/>
          </cell>
        </row>
        <row r="89">
          <cell r="L89" t="str">
            <v/>
          </cell>
          <cell r="N89" t="str">
            <v/>
          </cell>
        </row>
        <row r="90">
          <cell r="L90" t="str">
            <v/>
          </cell>
          <cell r="N90" t="str">
            <v/>
          </cell>
        </row>
        <row r="91">
          <cell r="L91" t="str">
            <v/>
          </cell>
          <cell r="N91" t="str">
            <v/>
          </cell>
        </row>
        <row r="92">
          <cell r="L92" t="str">
            <v/>
          </cell>
          <cell r="N92" t="str">
            <v/>
          </cell>
        </row>
        <row r="93">
          <cell r="L93" t="str">
            <v/>
          </cell>
          <cell r="N93" t="str">
            <v/>
          </cell>
        </row>
        <row r="94">
          <cell r="L94" t="str">
            <v/>
          </cell>
          <cell r="N94" t="str">
            <v/>
          </cell>
        </row>
        <row r="95">
          <cell r="L95" t="str">
            <v/>
          </cell>
          <cell r="N95" t="str">
            <v/>
          </cell>
        </row>
        <row r="96">
          <cell r="L96" t="str">
            <v/>
          </cell>
          <cell r="N96" t="str">
            <v/>
          </cell>
        </row>
        <row r="97">
          <cell r="L97" t="str">
            <v/>
          </cell>
          <cell r="N97" t="str">
            <v/>
          </cell>
        </row>
        <row r="98">
          <cell r="L98" t="str">
            <v/>
          </cell>
          <cell r="N98" t="str">
            <v/>
          </cell>
        </row>
        <row r="99">
          <cell r="L99" t="str">
            <v/>
          </cell>
          <cell r="N99" t="str">
            <v/>
          </cell>
        </row>
        <row r="100">
          <cell r="L100" t="str">
            <v/>
          </cell>
          <cell r="N100" t="str">
            <v/>
          </cell>
        </row>
        <row r="101">
          <cell r="L101" t="str">
            <v/>
          </cell>
          <cell r="N101" t="str">
            <v/>
          </cell>
        </row>
        <row r="102">
          <cell r="L102" t="str">
            <v/>
          </cell>
          <cell r="N102" t="str">
            <v/>
          </cell>
        </row>
        <row r="103">
          <cell r="L103" t="str">
            <v/>
          </cell>
          <cell r="N103" t="str">
            <v/>
          </cell>
        </row>
        <row r="104">
          <cell r="L104" t="str">
            <v/>
          </cell>
          <cell r="N104" t="str">
            <v/>
          </cell>
        </row>
        <row r="105">
          <cell r="L105" t="str">
            <v/>
          </cell>
          <cell r="N105" t="str">
            <v/>
          </cell>
        </row>
        <row r="106">
          <cell r="L106">
            <v>2127</v>
          </cell>
          <cell r="N106">
            <v>2127</v>
          </cell>
        </row>
        <row r="107">
          <cell r="L107" t="str">
            <v/>
          </cell>
          <cell r="N107" t="str">
            <v/>
          </cell>
        </row>
        <row r="108">
          <cell r="L108" t="str">
            <v/>
          </cell>
          <cell r="N108" t="str">
            <v/>
          </cell>
        </row>
        <row r="109">
          <cell r="L109" t="str">
            <v/>
          </cell>
          <cell r="N109" t="str">
            <v/>
          </cell>
        </row>
        <row r="110">
          <cell r="L110" t="str">
            <v/>
          </cell>
          <cell r="N110" t="str">
            <v/>
          </cell>
        </row>
        <row r="111">
          <cell r="L111" t="str">
            <v/>
          </cell>
          <cell r="N111" t="str">
            <v/>
          </cell>
        </row>
        <row r="112">
          <cell r="L112" t="str">
            <v/>
          </cell>
          <cell r="N112" t="str">
            <v/>
          </cell>
        </row>
        <row r="113">
          <cell r="L113" t="str">
            <v/>
          </cell>
          <cell r="N113" t="str">
            <v/>
          </cell>
        </row>
        <row r="114">
          <cell r="L114" t="str">
            <v/>
          </cell>
          <cell r="N114" t="str">
            <v/>
          </cell>
        </row>
        <row r="115">
          <cell r="L115" t="str">
            <v/>
          </cell>
          <cell r="N115" t="str">
            <v/>
          </cell>
        </row>
        <row r="116">
          <cell r="L116" t="str">
            <v/>
          </cell>
          <cell r="N116" t="str">
            <v/>
          </cell>
        </row>
        <row r="117">
          <cell r="L117" t="str">
            <v/>
          </cell>
          <cell r="N117" t="str">
            <v/>
          </cell>
        </row>
        <row r="118">
          <cell r="L118" t="str">
            <v/>
          </cell>
          <cell r="N118" t="str">
            <v/>
          </cell>
        </row>
        <row r="119">
          <cell r="L119" t="str">
            <v/>
          </cell>
          <cell r="N119" t="str">
            <v/>
          </cell>
        </row>
        <row r="120">
          <cell r="L120" t="str">
            <v/>
          </cell>
          <cell r="N120" t="str">
            <v/>
          </cell>
        </row>
        <row r="121">
          <cell r="L121" t="str">
            <v/>
          </cell>
          <cell r="N121" t="str">
            <v/>
          </cell>
        </row>
        <row r="122">
          <cell r="L122" t="str">
            <v/>
          </cell>
          <cell r="N122" t="str">
            <v/>
          </cell>
        </row>
        <row r="123">
          <cell r="L123" t="str">
            <v/>
          </cell>
          <cell r="N123" t="str">
            <v/>
          </cell>
        </row>
        <row r="124">
          <cell r="L124" t="str">
            <v/>
          </cell>
          <cell r="N124" t="str">
            <v/>
          </cell>
        </row>
        <row r="125">
          <cell r="L125" t="str">
            <v/>
          </cell>
          <cell r="N125" t="str">
            <v/>
          </cell>
        </row>
        <row r="126">
          <cell r="L126" t="str">
            <v/>
          </cell>
          <cell r="N126" t="str">
            <v/>
          </cell>
        </row>
        <row r="127">
          <cell r="L127" t="str">
            <v/>
          </cell>
          <cell r="N127" t="str">
            <v/>
          </cell>
        </row>
        <row r="128">
          <cell r="L128" t="str">
            <v/>
          </cell>
          <cell r="N128" t="str">
            <v/>
          </cell>
        </row>
        <row r="129">
          <cell r="L129" t="str">
            <v/>
          </cell>
          <cell r="N129" t="str">
            <v/>
          </cell>
        </row>
        <row r="130">
          <cell r="L130" t="str">
            <v/>
          </cell>
          <cell r="N130" t="str">
            <v/>
          </cell>
        </row>
        <row r="131">
          <cell r="L131" t="str">
            <v/>
          </cell>
          <cell r="N131" t="str">
            <v/>
          </cell>
        </row>
        <row r="132">
          <cell r="L132" t="str">
            <v/>
          </cell>
          <cell r="N132" t="str">
            <v/>
          </cell>
        </row>
        <row r="133">
          <cell r="L133" t="str">
            <v/>
          </cell>
          <cell r="N133" t="str">
            <v/>
          </cell>
        </row>
        <row r="134">
          <cell r="L134" t="str">
            <v/>
          </cell>
          <cell r="N134" t="str">
            <v/>
          </cell>
        </row>
        <row r="135">
          <cell r="L135" t="str">
            <v/>
          </cell>
          <cell r="N135" t="str">
            <v/>
          </cell>
        </row>
        <row r="136">
          <cell r="L136" t="str">
            <v/>
          </cell>
          <cell r="N136" t="str">
            <v/>
          </cell>
        </row>
        <row r="137">
          <cell r="L137" t="str">
            <v/>
          </cell>
          <cell r="N137" t="str">
            <v/>
          </cell>
        </row>
        <row r="138">
          <cell r="L138">
            <v>2159</v>
          </cell>
          <cell r="N138">
            <v>2159</v>
          </cell>
        </row>
        <row r="139">
          <cell r="L139" t="str">
            <v/>
          </cell>
          <cell r="N139" t="str">
            <v/>
          </cell>
        </row>
        <row r="140">
          <cell r="L140" t="str">
            <v/>
          </cell>
          <cell r="N140" t="str">
            <v/>
          </cell>
        </row>
        <row r="141">
          <cell r="L141" t="str">
            <v/>
          </cell>
          <cell r="N141" t="str">
            <v/>
          </cell>
        </row>
        <row r="142">
          <cell r="L142" t="str">
            <v/>
          </cell>
          <cell r="N142" t="str">
            <v/>
          </cell>
        </row>
        <row r="143">
          <cell r="L143" t="str">
            <v/>
          </cell>
          <cell r="N143" t="str">
            <v/>
          </cell>
        </row>
        <row r="144">
          <cell r="L144" t="str">
            <v/>
          </cell>
          <cell r="N144" t="str">
            <v/>
          </cell>
        </row>
        <row r="145">
          <cell r="L145" t="str">
            <v/>
          </cell>
          <cell r="N145" t="str">
            <v/>
          </cell>
        </row>
        <row r="146">
          <cell r="L146" t="str">
            <v/>
          </cell>
          <cell r="N146" t="str">
            <v/>
          </cell>
        </row>
        <row r="147">
          <cell r="L147" t="str">
            <v/>
          </cell>
          <cell r="N147" t="str">
            <v/>
          </cell>
        </row>
        <row r="148">
          <cell r="L148" t="str">
            <v/>
          </cell>
          <cell r="N148" t="str">
            <v/>
          </cell>
        </row>
        <row r="149">
          <cell r="L149" t="str">
            <v/>
          </cell>
          <cell r="N149" t="str">
            <v/>
          </cell>
        </row>
        <row r="150">
          <cell r="L150" t="str">
            <v/>
          </cell>
          <cell r="N150" t="str">
            <v/>
          </cell>
        </row>
        <row r="151">
          <cell r="L151" t="str">
            <v/>
          </cell>
          <cell r="N151" t="str">
            <v/>
          </cell>
        </row>
        <row r="152">
          <cell r="L152" t="str">
            <v/>
          </cell>
          <cell r="N152" t="str">
            <v/>
          </cell>
        </row>
        <row r="153">
          <cell r="L153" t="str">
            <v/>
          </cell>
          <cell r="N153" t="str">
            <v/>
          </cell>
        </row>
        <row r="154">
          <cell r="L154" t="str">
            <v/>
          </cell>
          <cell r="N154" t="str">
            <v/>
          </cell>
        </row>
        <row r="155">
          <cell r="L155" t="str">
            <v/>
          </cell>
          <cell r="N155" t="str">
            <v/>
          </cell>
        </row>
        <row r="156">
          <cell r="L156" t="str">
            <v/>
          </cell>
          <cell r="N156" t="str">
            <v/>
          </cell>
        </row>
        <row r="157">
          <cell r="L157" t="str">
            <v/>
          </cell>
          <cell r="N157" t="str">
            <v/>
          </cell>
        </row>
        <row r="158">
          <cell r="L158" t="str">
            <v/>
          </cell>
          <cell r="N158" t="str">
            <v/>
          </cell>
        </row>
        <row r="159">
          <cell r="L159" t="str">
            <v/>
          </cell>
          <cell r="N159" t="str">
            <v/>
          </cell>
        </row>
        <row r="160">
          <cell r="L160" t="str">
            <v/>
          </cell>
          <cell r="N160" t="str">
            <v/>
          </cell>
        </row>
        <row r="161">
          <cell r="L161">
            <v>2182</v>
          </cell>
          <cell r="N161" t="str">
            <v/>
          </cell>
        </row>
        <row r="162">
          <cell r="L162" t="str">
            <v/>
          </cell>
          <cell r="N162" t="str">
            <v/>
          </cell>
        </row>
        <row r="163">
          <cell r="L163" t="str">
            <v/>
          </cell>
          <cell r="N163">
            <v>2184</v>
          </cell>
        </row>
        <row r="164">
          <cell r="L164" t="str">
            <v/>
          </cell>
          <cell r="N164" t="str">
            <v/>
          </cell>
        </row>
        <row r="165">
          <cell r="L165" t="str">
            <v/>
          </cell>
          <cell r="N165" t="str">
            <v/>
          </cell>
        </row>
        <row r="166">
          <cell r="L166" t="str">
            <v/>
          </cell>
          <cell r="N166" t="str">
            <v/>
          </cell>
        </row>
        <row r="167">
          <cell r="L167" t="str">
            <v/>
          </cell>
          <cell r="N167" t="str">
            <v/>
          </cell>
        </row>
        <row r="168">
          <cell r="L168" t="str">
            <v/>
          </cell>
          <cell r="N168" t="str">
            <v/>
          </cell>
        </row>
        <row r="169">
          <cell r="L169" t="str">
            <v/>
          </cell>
          <cell r="N169" t="str">
            <v/>
          </cell>
        </row>
        <row r="170">
          <cell r="L170" t="str">
            <v/>
          </cell>
          <cell r="N170" t="str">
            <v/>
          </cell>
        </row>
        <row r="171">
          <cell r="L171" t="str">
            <v/>
          </cell>
          <cell r="N171" t="str">
            <v/>
          </cell>
        </row>
        <row r="172">
          <cell r="L172" t="str">
            <v/>
          </cell>
          <cell r="N172" t="str">
            <v/>
          </cell>
        </row>
        <row r="173">
          <cell r="L173" t="str">
            <v/>
          </cell>
          <cell r="N173" t="str">
            <v/>
          </cell>
        </row>
        <row r="174">
          <cell r="L174" t="str">
            <v/>
          </cell>
          <cell r="N174" t="str">
            <v/>
          </cell>
        </row>
        <row r="175">
          <cell r="L175" t="str">
            <v/>
          </cell>
          <cell r="N175" t="str">
            <v/>
          </cell>
        </row>
        <row r="176">
          <cell r="L176" t="str">
            <v/>
          </cell>
          <cell r="N176" t="str">
            <v/>
          </cell>
        </row>
        <row r="177">
          <cell r="L177" t="str">
            <v/>
          </cell>
          <cell r="N177" t="str">
            <v/>
          </cell>
        </row>
        <row r="178">
          <cell r="L178" t="str">
            <v/>
          </cell>
          <cell r="N178" t="str">
            <v/>
          </cell>
        </row>
        <row r="179">
          <cell r="L179" t="str">
            <v/>
          </cell>
          <cell r="N179" t="str">
            <v/>
          </cell>
        </row>
        <row r="180">
          <cell r="L180" t="str">
            <v/>
          </cell>
          <cell r="N180" t="str">
            <v/>
          </cell>
        </row>
        <row r="181">
          <cell r="L181" t="str">
            <v/>
          </cell>
          <cell r="N181" t="str">
            <v/>
          </cell>
        </row>
        <row r="182">
          <cell r="L182" t="str">
            <v/>
          </cell>
          <cell r="N182" t="str">
            <v/>
          </cell>
        </row>
        <row r="183">
          <cell r="L183" t="str">
            <v/>
          </cell>
          <cell r="N183" t="str">
            <v/>
          </cell>
        </row>
        <row r="184">
          <cell r="L184" t="str">
            <v/>
          </cell>
          <cell r="N184" t="str">
            <v/>
          </cell>
        </row>
        <row r="185">
          <cell r="L185" t="str">
            <v/>
          </cell>
          <cell r="N185" t="str">
            <v/>
          </cell>
        </row>
        <row r="186">
          <cell r="L186" t="str">
            <v/>
          </cell>
          <cell r="N186" t="str">
            <v/>
          </cell>
        </row>
        <row r="187">
          <cell r="L187" t="str">
            <v/>
          </cell>
          <cell r="N187" t="str">
            <v/>
          </cell>
        </row>
        <row r="188">
          <cell r="L188" t="str">
            <v/>
          </cell>
          <cell r="N188" t="str">
            <v/>
          </cell>
        </row>
        <row r="189">
          <cell r="L189" t="str">
            <v/>
          </cell>
          <cell r="N189" t="str">
            <v/>
          </cell>
        </row>
        <row r="190">
          <cell r="L190" t="str">
            <v/>
          </cell>
          <cell r="N190" t="str">
            <v/>
          </cell>
        </row>
        <row r="191">
          <cell r="L191" t="str">
            <v/>
          </cell>
          <cell r="N191" t="str">
            <v/>
          </cell>
        </row>
        <row r="192">
          <cell r="L192" t="str">
            <v/>
          </cell>
          <cell r="N192" t="str">
            <v/>
          </cell>
        </row>
        <row r="193">
          <cell r="L193" t="str">
            <v/>
          </cell>
          <cell r="N193" t="str">
            <v/>
          </cell>
        </row>
        <row r="194">
          <cell r="L194" t="str">
            <v/>
          </cell>
          <cell r="N194" t="str">
            <v/>
          </cell>
        </row>
        <row r="195">
          <cell r="L195" t="str">
            <v/>
          </cell>
          <cell r="N195" t="str">
            <v/>
          </cell>
        </row>
        <row r="196">
          <cell r="L196" t="str">
            <v/>
          </cell>
          <cell r="N196" t="str">
            <v/>
          </cell>
        </row>
        <row r="197">
          <cell r="L197" t="str">
            <v/>
          </cell>
          <cell r="N197" t="str">
            <v/>
          </cell>
        </row>
        <row r="198">
          <cell r="L198" t="str">
            <v/>
          </cell>
          <cell r="N198" t="str">
            <v/>
          </cell>
        </row>
        <row r="199">
          <cell r="L199" t="str">
            <v/>
          </cell>
          <cell r="N199" t="str">
            <v/>
          </cell>
        </row>
        <row r="200">
          <cell r="L200">
            <v>2221</v>
          </cell>
          <cell r="N200">
            <v>2221</v>
          </cell>
        </row>
        <row r="201">
          <cell r="L201" t="str">
            <v/>
          </cell>
          <cell r="N201" t="str">
            <v/>
          </cell>
        </row>
        <row r="202">
          <cell r="L202" t="str">
            <v/>
          </cell>
          <cell r="N202" t="str">
            <v/>
          </cell>
        </row>
        <row r="203">
          <cell r="L203" t="str">
            <v/>
          </cell>
          <cell r="N203" t="str">
            <v/>
          </cell>
        </row>
        <row r="204">
          <cell r="L204" t="str">
            <v/>
          </cell>
          <cell r="N204" t="str">
            <v/>
          </cell>
        </row>
        <row r="205">
          <cell r="L205" t="str">
            <v/>
          </cell>
          <cell r="N205" t="str">
            <v/>
          </cell>
        </row>
        <row r="206">
          <cell r="L206" t="str">
            <v/>
          </cell>
          <cell r="N206" t="str">
            <v/>
          </cell>
        </row>
        <row r="207">
          <cell r="L207" t="str">
            <v/>
          </cell>
          <cell r="N207" t="str">
            <v/>
          </cell>
        </row>
        <row r="208">
          <cell r="L208" t="str">
            <v/>
          </cell>
          <cell r="N208" t="str">
            <v/>
          </cell>
        </row>
        <row r="209">
          <cell r="L209" t="str">
            <v/>
          </cell>
          <cell r="N209" t="str">
            <v/>
          </cell>
        </row>
        <row r="210">
          <cell r="L210" t="str">
            <v/>
          </cell>
          <cell r="N210" t="str">
            <v/>
          </cell>
        </row>
        <row r="211">
          <cell r="L211" t="str">
            <v/>
          </cell>
          <cell r="N211" t="str">
            <v/>
          </cell>
        </row>
        <row r="212">
          <cell r="L212" t="str">
            <v/>
          </cell>
          <cell r="N212" t="str">
            <v/>
          </cell>
        </row>
        <row r="213">
          <cell r="L213" t="str">
            <v/>
          </cell>
          <cell r="N213" t="str">
            <v/>
          </cell>
        </row>
        <row r="214">
          <cell r="L214" t="str">
            <v/>
          </cell>
          <cell r="N214" t="str">
            <v/>
          </cell>
        </row>
        <row r="215">
          <cell r="L215" t="str">
            <v/>
          </cell>
          <cell r="N215" t="str">
            <v/>
          </cell>
        </row>
        <row r="216">
          <cell r="L216" t="str">
            <v/>
          </cell>
          <cell r="N216" t="str">
            <v/>
          </cell>
        </row>
        <row r="217">
          <cell r="L217" t="str">
            <v/>
          </cell>
          <cell r="N217" t="str">
            <v/>
          </cell>
        </row>
        <row r="218">
          <cell r="L218" t="str">
            <v/>
          </cell>
          <cell r="N218" t="str">
            <v/>
          </cell>
        </row>
        <row r="219">
          <cell r="L219" t="str">
            <v/>
          </cell>
          <cell r="N219" t="str">
            <v/>
          </cell>
        </row>
        <row r="220">
          <cell r="L220" t="str">
            <v/>
          </cell>
          <cell r="N220" t="str">
            <v/>
          </cell>
        </row>
        <row r="221">
          <cell r="L221" t="str">
            <v/>
          </cell>
          <cell r="N221" t="str">
            <v/>
          </cell>
        </row>
        <row r="222">
          <cell r="L222" t="str">
            <v/>
          </cell>
          <cell r="N222" t="str">
            <v/>
          </cell>
        </row>
        <row r="223">
          <cell r="L223" t="str">
            <v/>
          </cell>
          <cell r="N223" t="str">
            <v/>
          </cell>
        </row>
        <row r="224">
          <cell r="L224" t="str">
            <v/>
          </cell>
          <cell r="N224" t="str">
            <v/>
          </cell>
        </row>
        <row r="225">
          <cell r="L225" t="str">
            <v/>
          </cell>
          <cell r="N225" t="str">
            <v/>
          </cell>
        </row>
        <row r="226">
          <cell r="L226" t="str">
            <v/>
          </cell>
          <cell r="N226" t="str">
            <v/>
          </cell>
        </row>
        <row r="227">
          <cell r="L227" t="str">
            <v/>
          </cell>
          <cell r="N227" t="str">
            <v/>
          </cell>
        </row>
        <row r="228">
          <cell r="L228">
            <v>2249</v>
          </cell>
          <cell r="N228">
            <v>2249</v>
          </cell>
        </row>
        <row r="229">
          <cell r="L229" t="str">
            <v/>
          </cell>
          <cell r="N229" t="str">
            <v/>
          </cell>
        </row>
        <row r="230">
          <cell r="L230" t="str">
            <v/>
          </cell>
          <cell r="N230" t="str">
            <v/>
          </cell>
        </row>
        <row r="231">
          <cell r="L231" t="str">
            <v/>
          </cell>
          <cell r="N231" t="str">
            <v/>
          </cell>
        </row>
        <row r="232">
          <cell r="L232" t="str">
            <v/>
          </cell>
          <cell r="N232" t="str">
            <v/>
          </cell>
        </row>
        <row r="233">
          <cell r="L233" t="str">
            <v/>
          </cell>
          <cell r="N233" t="str">
            <v/>
          </cell>
        </row>
        <row r="234">
          <cell r="L234" t="str">
            <v/>
          </cell>
          <cell r="N234" t="str">
            <v/>
          </cell>
        </row>
        <row r="235">
          <cell r="L235" t="str">
            <v/>
          </cell>
          <cell r="N235" t="str">
            <v/>
          </cell>
        </row>
        <row r="236">
          <cell r="L236" t="str">
            <v/>
          </cell>
          <cell r="N236" t="str">
            <v/>
          </cell>
        </row>
        <row r="237">
          <cell r="L237" t="str">
            <v/>
          </cell>
          <cell r="N237" t="str">
            <v/>
          </cell>
        </row>
        <row r="238">
          <cell r="L238" t="str">
            <v/>
          </cell>
          <cell r="N238" t="str">
            <v/>
          </cell>
        </row>
        <row r="239">
          <cell r="L239" t="str">
            <v/>
          </cell>
          <cell r="N239" t="str">
            <v/>
          </cell>
        </row>
        <row r="240">
          <cell r="L240" t="str">
            <v/>
          </cell>
          <cell r="N240" t="str">
            <v/>
          </cell>
        </row>
        <row r="241">
          <cell r="L241" t="str">
            <v/>
          </cell>
          <cell r="N241" t="str">
            <v/>
          </cell>
        </row>
        <row r="242">
          <cell r="L242" t="str">
            <v/>
          </cell>
          <cell r="N242" t="str">
            <v/>
          </cell>
        </row>
        <row r="243">
          <cell r="L243" t="str">
            <v/>
          </cell>
          <cell r="N243" t="str">
            <v/>
          </cell>
        </row>
        <row r="244">
          <cell r="L244" t="str">
            <v/>
          </cell>
          <cell r="N244" t="str">
            <v/>
          </cell>
        </row>
        <row r="245">
          <cell r="L245" t="str">
            <v/>
          </cell>
          <cell r="N245" t="str">
            <v/>
          </cell>
        </row>
        <row r="246">
          <cell r="L246" t="str">
            <v/>
          </cell>
          <cell r="N246" t="str">
            <v/>
          </cell>
        </row>
        <row r="247">
          <cell r="L247" t="str">
            <v/>
          </cell>
          <cell r="N247" t="str">
            <v/>
          </cell>
        </row>
        <row r="248">
          <cell r="L248" t="str">
            <v/>
          </cell>
          <cell r="N248" t="str">
            <v/>
          </cell>
        </row>
        <row r="249">
          <cell r="L249" t="str">
            <v/>
          </cell>
          <cell r="N249" t="str">
            <v/>
          </cell>
        </row>
        <row r="250">
          <cell r="L250" t="str">
            <v/>
          </cell>
          <cell r="N250" t="str">
            <v/>
          </cell>
        </row>
        <row r="251">
          <cell r="L251" t="str">
            <v/>
          </cell>
          <cell r="N251" t="str">
            <v/>
          </cell>
        </row>
        <row r="252">
          <cell r="L252" t="str">
            <v/>
          </cell>
          <cell r="N252" t="str">
            <v/>
          </cell>
        </row>
        <row r="253">
          <cell r="L253" t="str">
            <v/>
          </cell>
          <cell r="N253" t="str">
            <v/>
          </cell>
        </row>
        <row r="254">
          <cell r="L254" t="str">
            <v/>
          </cell>
          <cell r="N254" t="str">
            <v/>
          </cell>
        </row>
        <row r="255">
          <cell r="L255" t="str">
            <v/>
          </cell>
          <cell r="N255" t="str">
            <v/>
          </cell>
        </row>
        <row r="256">
          <cell r="L256" t="str">
            <v/>
          </cell>
          <cell r="N256" t="str">
            <v/>
          </cell>
        </row>
        <row r="257">
          <cell r="L257" t="str">
            <v/>
          </cell>
          <cell r="N257" t="str">
            <v/>
          </cell>
        </row>
        <row r="258">
          <cell r="L258" t="str">
            <v/>
          </cell>
          <cell r="N258">
            <v>2279</v>
          </cell>
        </row>
        <row r="259">
          <cell r="L259">
            <v>2280</v>
          </cell>
          <cell r="N259" t="str">
            <v/>
          </cell>
        </row>
        <row r="260">
          <cell r="L260" t="str">
            <v/>
          </cell>
          <cell r="N260" t="str">
            <v/>
          </cell>
        </row>
        <row r="261">
          <cell r="L261" t="str">
            <v/>
          </cell>
          <cell r="N261" t="str">
            <v/>
          </cell>
        </row>
        <row r="262">
          <cell r="L262" t="str">
            <v/>
          </cell>
          <cell r="N262" t="str">
            <v/>
          </cell>
        </row>
        <row r="263">
          <cell r="L263" t="str">
            <v/>
          </cell>
          <cell r="N263" t="str">
            <v/>
          </cell>
        </row>
        <row r="264">
          <cell r="L264" t="str">
            <v/>
          </cell>
          <cell r="N264" t="str">
            <v/>
          </cell>
        </row>
        <row r="265">
          <cell r="L265" t="str">
            <v/>
          </cell>
          <cell r="N265" t="str">
            <v/>
          </cell>
        </row>
        <row r="266">
          <cell r="L266" t="str">
            <v/>
          </cell>
          <cell r="N266" t="str">
            <v/>
          </cell>
        </row>
        <row r="267">
          <cell r="L267" t="str">
            <v/>
          </cell>
          <cell r="N267" t="str">
            <v/>
          </cell>
        </row>
        <row r="268">
          <cell r="L268" t="str">
            <v/>
          </cell>
          <cell r="N268" t="str">
            <v/>
          </cell>
        </row>
        <row r="269">
          <cell r="L269" t="str">
            <v/>
          </cell>
          <cell r="N269" t="str">
            <v/>
          </cell>
        </row>
        <row r="270">
          <cell r="L270" t="str">
            <v/>
          </cell>
          <cell r="N270" t="str">
            <v/>
          </cell>
        </row>
        <row r="271">
          <cell r="L271" t="str">
            <v/>
          </cell>
          <cell r="N271" t="str">
            <v/>
          </cell>
        </row>
        <row r="272">
          <cell r="L272" t="str">
            <v/>
          </cell>
          <cell r="N272" t="str">
            <v/>
          </cell>
        </row>
        <row r="273">
          <cell r="L273" t="str">
            <v/>
          </cell>
          <cell r="N273" t="str">
            <v/>
          </cell>
        </row>
        <row r="274">
          <cell r="L274" t="str">
            <v/>
          </cell>
          <cell r="N274" t="str">
            <v/>
          </cell>
        </row>
        <row r="275">
          <cell r="L275" t="str">
            <v/>
          </cell>
          <cell r="N275" t="str">
            <v/>
          </cell>
        </row>
        <row r="276">
          <cell r="L276" t="str">
            <v/>
          </cell>
          <cell r="N276" t="str">
            <v/>
          </cell>
        </row>
        <row r="277">
          <cell r="L277" t="str">
            <v/>
          </cell>
          <cell r="N277" t="str">
            <v/>
          </cell>
        </row>
        <row r="278">
          <cell r="L278" t="str">
            <v/>
          </cell>
          <cell r="N278" t="str">
            <v/>
          </cell>
        </row>
        <row r="279">
          <cell r="L279" t="str">
            <v/>
          </cell>
          <cell r="N279" t="str">
            <v/>
          </cell>
        </row>
        <row r="280">
          <cell r="L280" t="str">
            <v/>
          </cell>
          <cell r="N280" t="str">
            <v/>
          </cell>
        </row>
        <row r="281">
          <cell r="L281" t="str">
            <v/>
          </cell>
          <cell r="N281" t="str">
            <v/>
          </cell>
        </row>
        <row r="282">
          <cell r="L282" t="str">
            <v/>
          </cell>
          <cell r="N282" t="str">
            <v/>
          </cell>
        </row>
        <row r="283">
          <cell r="L283" t="str">
            <v/>
          </cell>
          <cell r="N283" t="str">
            <v/>
          </cell>
        </row>
        <row r="284">
          <cell r="L284" t="str">
            <v/>
          </cell>
          <cell r="N284" t="str">
            <v/>
          </cell>
        </row>
        <row r="285">
          <cell r="L285" t="str">
            <v/>
          </cell>
          <cell r="N285" t="str">
            <v/>
          </cell>
        </row>
        <row r="286">
          <cell r="L286" t="str">
            <v/>
          </cell>
          <cell r="N286" t="str">
            <v/>
          </cell>
        </row>
        <row r="287">
          <cell r="L287" t="str">
            <v/>
          </cell>
          <cell r="N287">
            <v>2308</v>
          </cell>
        </row>
        <row r="288">
          <cell r="L288">
            <v>2309</v>
          </cell>
          <cell r="N288" t="str">
            <v/>
          </cell>
        </row>
        <row r="289">
          <cell r="L289" t="str">
            <v/>
          </cell>
          <cell r="N289" t="str">
            <v/>
          </cell>
        </row>
        <row r="290">
          <cell r="L290" t="str">
            <v/>
          </cell>
          <cell r="N290" t="str">
            <v/>
          </cell>
        </row>
        <row r="291">
          <cell r="L291" t="str">
            <v/>
          </cell>
          <cell r="N291" t="str">
            <v/>
          </cell>
        </row>
        <row r="292">
          <cell r="L292" t="str">
            <v/>
          </cell>
          <cell r="N292" t="str">
            <v/>
          </cell>
        </row>
        <row r="293">
          <cell r="L293" t="str">
            <v/>
          </cell>
          <cell r="N293" t="str">
            <v/>
          </cell>
        </row>
        <row r="294">
          <cell r="L294" t="str">
            <v/>
          </cell>
          <cell r="N294" t="str">
            <v/>
          </cell>
        </row>
        <row r="295">
          <cell r="L295" t="str">
            <v/>
          </cell>
          <cell r="N295" t="str">
            <v/>
          </cell>
        </row>
        <row r="296">
          <cell r="L296" t="str">
            <v/>
          </cell>
          <cell r="N296" t="str">
            <v/>
          </cell>
        </row>
        <row r="297">
          <cell r="L297" t="str">
            <v/>
          </cell>
          <cell r="N297" t="str">
            <v/>
          </cell>
        </row>
        <row r="298">
          <cell r="L298" t="str">
            <v/>
          </cell>
          <cell r="N298" t="str">
            <v/>
          </cell>
        </row>
        <row r="299">
          <cell r="L299" t="str">
            <v/>
          </cell>
          <cell r="N299" t="str">
            <v/>
          </cell>
        </row>
        <row r="300">
          <cell r="L300" t="str">
            <v/>
          </cell>
          <cell r="N300" t="str">
            <v/>
          </cell>
        </row>
        <row r="301">
          <cell r="L301" t="str">
            <v/>
          </cell>
          <cell r="N301" t="str">
            <v/>
          </cell>
        </row>
        <row r="302">
          <cell r="L302" t="str">
            <v/>
          </cell>
          <cell r="N302" t="str">
            <v/>
          </cell>
        </row>
        <row r="303">
          <cell r="L303" t="str">
            <v/>
          </cell>
          <cell r="N303" t="str">
            <v/>
          </cell>
        </row>
        <row r="304">
          <cell r="L304" t="str">
            <v/>
          </cell>
          <cell r="N304" t="str">
            <v/>
          </cell>
        </row>
        <row r="305">
          <cell r="L305" t="str">
            <v/>
          </cell>
          <cell r="N305" t="str">
            <v/>
          </cell>
        </row>
        <row r="306">
          <cell r="L306" t="str">
            <v/>
          </cell>
          <cell r="N306" t="str">
            <v/>
          </cell>
        </row>
        <row r="307">
          <cell r="L307" t="str">
            <v/>
          </cell>
          <cell r="N307" t="str">
            <v/>
          </cell>
        </row>
        <row r="308">
          <cell r="L308" t="str">
            <v/>
          </cell>
          <cell r="N308" t="str">
            <v/>
          </cell>
        </row>
        <row r="309">
          <cell r="L309" t="str">
            <v/>
          </cell>
          <cell r="N309" t="str">
            <v/>
          </cell>
        </row>
        <row r="310">
          <cell r="L310" t="str">
            <v/>
          </cell>
          <cell r="N310" t="str">
            <v/>
          </cell>
        </row>
        <row r="311">
          <cell r="L311" t="str">
            <v/>
          </cell>
          <cell r="N311" t="str">
            <v/>
          </cell>
        </row>
        <row r="312">
          <cell r="L312" t="str">
            <v/>
          </cell>
          <cell r="N312" t="str">
            <v/>
          </cell>
        </row>
        <row r="313">
          <cell r="L313" t="str">
            <v/>
          </cell>
          <cell r="N313" t="str">
            <v/>
          </cell>
        </row>
        <row r="314">
          <cell r="L314" t="str">
            <v/>
          </cell>
          <cell r="N314" t="str">
            <v/>
          </cell>
        </row>
        <row r="315">
          <cell r="L315" t="str">
            <v/>
          </cell>
          <cell r="N315" t="str">
            <v/>
          </cell>
        </row>
        <row r="316">
          <cell r="L316" t="str">
            <v/>
          </cell>
          <cell r="N316" t="str">
            <v/>
          </cell>
        </row>
        <row r="317">
          <cell r="L317" t="str">
            <v/>
          </cell>
          <cell r="N317" t="str">
            <v/>
          </cell>
        </row>
        <row r="318">
          <cell r="L318" t="str">
            <v/>
          </cell>
          <cell r="N318" t="str">
            <v/>
          </cell>
        </row>
        <row r="319">
          <cell r="L319" t="str">
            <v/>
          </cell>
          <cell r="N319" t="str">
            <v/>
          </cell>
        </row>
        <row r="320">
          <cell r="L320">
            <v>2341</v>
          </cell>
          <cell r="N320">
            <v>2341</v>
          </cell>
        </row>
        <row r="321">
          <cell r="L321" t="str">
            <v/>
          </cell>
          <cell r="N321" t="str">
            <v/>
          </cell>
        </row>
        <row r="322">
          <cell r="L322" t="str">
            <v/>
          </cell>
          <cell r="N322" t="str">
            <v/>
          </cell>
        </row>
        <row r="323">
          <cell r="L323" t="str">
            <v/>
          </cell>
          <cell r="N323" t="str">
            <v/>
          </cell>
        </row>
        <row r="324">
          <cell r="L324" t="str">
            <v/>
          </cell>
          <cell r="N324" t="str">
            <v/>
          </cell>
        </row>
        <row r="325">
          <cell r="L325" t="str">
            <v/>
          </cell>
          <cell r="N325" t="str">
            <v/>
          </cell>
        </row>
        <row r="326">
          <cell r="L326" t="str">
            <v/>
          </cell>
          <cell r="N326" t="str">
            <v/>
          </cell>
        </row>
        <row r="327">
          <cell r="L327" t="str">
            <v/>
          </cell>
          <cell r="N327" t="str">
            <v/>
          </cell>
        </row>
        <row r="328">
          <cell r="L328" t="str">
            <v/>
          </cell>
          <cell r="N328" t="str">
            <v/>
          </cell>
        </row>
        <row r="329">
          <cell r="L329" t="str">
            <v/>
          </cell>
          <cell r="N329" t="str">
            <v/>
          </cell>
        </row>
        <row r="330">
          <cell r="L330" t="str">
            <v/>
          </cell>
          <cell r="N330" t="str">
            <v/>
          </cell>
        </row>
        <row r="331">
          <cell r="L331" t="str">
            <v/>
          </cell>
          <cell r="N331" t="str">
            <v/>
          </cell>
        </row>
        <row r="332">
          <cell r="L332" t="str">
            <v/>
          </cell>
          <cell r="N332" t="str">
            <v/>
          </cell>
        </row>
        <row r="333">
          <cell r="L333" t="str">
            <v/>
          </cell>
          <cell r="N333" t="str">
            <v/>
          </cell>
        </row>
        <row r="334">
          <cell r="L334" t="str">
            <v/>
          </cell>
          <cell r="N334" t="str">
            <v/>
          </cell>
        </row>
        <row r="335">
          <cell r="L335" t="str">
            <v/>
          </cell>
          <cell r="N335" t="str">
            <v/>
          </cell>
        </row>
        <row r="336">
          <cell r="L336" t="str">
            <v/>
          </cell>
          <cell r="N336" t="str">
            <v/>
          </cell>
        </row>
        <row r="337">
          <cell r="L337" t="str">
            <v/>
          </cell>
          <cell r="N337" t="str">
            <v/>
          </cell>
        </row>
        <row r="338">
          <cell r="L338" t="str">
            <v/>
          </cell>
          <cell r="N338" t="str">
            <v/>
          </cell>
        </row>
        <row r="339">
          <cell r="L339" t="str">
            <v/>
          </cell>
          <cell r="N339" t="str">
            <v/>
          </cell>
        </row>
        <row r="340">
          <cell r="L340" t="str">
            <v/>
          </cell>
          <cell r="N340" t="str">
            <v/>
          </cell>
        </row>
        <row r="341">
          <cell r="L341" t="str">
            <v/>
          </cell>
          <cell r="N341" t="str">
            <v/>
          </cell>
        </row>
        <row r="342">
          <cell r="L342" t="str">
            <v/>
          </cell>
          <cell r="N342" t="str">
            <v/>
          </cell>
        </row>
        <row r="343">
          <cell r="L343" t="str">
            <v/>
          </cell>
          <cell r="N343" t="str">
            <v/>
          </cell>
        </row>
        <row r="344">
          <cell r="L344" t="str">
            <v/>
          </cell>
          <cell r="N344" t="str">
            <v/>
          </cell>
        </row>
        <row r="345">
          <cell r="L345" t="str">
            <v/>
          </cell>
          <cell r="N345" t="str">
            <v/>
          </cell>
        </row>
        <row r="346">
          <cell r="L346" t="str">
            <v/>
          </cell>
          <cell r="N346" t="str">
            <v/>
          </cell>
        </row>
        <row r="347">
          <cell r="L347" t="str">
            <v/>
          </cell>
          <cell r="N347" t="str">
            <v/>
          </cell>
        </row>
        <row r="348">
          <cell r="L348" t="str">
            <v/>
          </cell>
          <cell r="N348" t="str">
            <v/>
          </cell>
        </row>
        <row r="349">
          <cell r="L349" t="str">
            <v/>
          </cell>
          <cell r="N349">
            <v>2370</v>
          </cell>
        </row>
        <row r="350">
          <cell r="L350">
            <v>2371</v>
          </cell>
          <cell r="N350" t="str">
            <v/>
          </cell>
        </row>
        <row r="351">
          <cell r="L351" t="str">
            <v/>
          </cell>
          <cell r="N351" t="str">
            <v/>
          </cell>
        </row>
        <row r="352">
          <cell r="L352" t="str">
            <v/>
          </cell>
          <cell r="N352" t="str">
            <v/>
          </cell>
        </row>
        <row r="353">
          <cell r="L353" t="str">
            <v/>
          </cell>
          <cell r="N353" t="str">
            <v/>
          </cell>
        </row>
        <row r="354">
          <cell r="L354" t="str">
            <v/>
          </cell>
          <cell r="N354" t="str">
            <v/>
          </cell>
        </row>
        <row r="355">
          <cell r="L355" t="str">
            <v/>
          </cell>
          <cell r="N355" t="str">
            <v/>
          </cell>
        </row>
        <row r="356">
          <cell r="L356" t="str">
            <v/>
          </cell>
          <cell r="N356" t="str">
            <v/>
          </cell>
        </row>
        <row r="357">
          <cell r="L357" t="str">
            <v/>
          </cell>
          <cell r="N357" t="str">
            <v/>
          </cell>
        </row>
        <row r="358">
          <cell r="L358" t="str">
            <v/>
          </cell>
          <cell r="N358" t="str">
            <v/>
          </cell>
        </row>
        <row r="359">
          <cell r="L359" t="str">
            <v/>
          </cell>
          <cell r="N359" t="str">
            <v/>
          </cell>
        </row>
        <row r="360">
          <cell r="L360" t="str">
            <v/>
          </cell>
          <cell r="N360" t="str">
            <v/>
          </cell>
        </row>
        <row r="361">
          <cell r="L361" t="str">
            <v/>
          </cell>
          <cell r="N361" t="str">
            <v/>
          </cell>
        </row>
        <row r="362">
          <cell r="L362" t="str">
            <v/>
          </cell>
          <cell r="N362" t="str">
            <v/>
          </cell>
        </row>
        <row r="363">
          <cell r="L363" t="str">
            <v/>
          </cell>
          <cell r="N363">
            <v>2384</v>
          </cell>
        </row>
        <row r="364">
          <cell r="L364">
            <v>2385</v>
          </cell>
          <cell r="N364" t="str">
            <v/>
          </cell>
        </row>
        <row r="365">
          <cell r="L365" t="str">
            <v/>
          </cell>
          <cell r="N365" t="str">
            <v/>
          </cell>
        </row>
        <row r="366">
          <cell r="L366" t="str">
            <v/>
          </cell>
          <cell r="N366" t="str">
            <v/>
          </cell>
        </row>
        <row r="367">
          <cell r="L367" t="str">
            <v/>
          </cell>
          <cell r="N367" t="str">
            <v/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3FBF20-18FD-4743-BFFF-33F3DCFA491F}">
  <sheetPr codeName="Feuil3"/>
  <dimension ref="A1:V15"/>
  <sheetViews>
    <sheetView tabSelected="1" topLeftCell="B1" workbookViewId="0">
      <selection activeCell="K13" sqref="K13"/>
    </sheetView>
  </sheetViews>
  <sheetFormatPr baseColWidth="10" defaultRowHeight="15" x14ac:dyDescent="0.25"/>
  <cols>
    <col min="1" max="1" width="48.85546875" bestFit="1" customWidth="1"/>
  </cols>
  <sheetData>
    <row r="1" spans="1:22" x14ac:dyDescent="0.25">
      <c r="A1" s="16" t="s">
        <v>3</v>
      </c>
    </row>
    <row r="3" spans="1:22" x14ac:dyDescent="0.25">
      <c r="B3" s="27" t="s">
        <v>5</v>
      </c>
      <c r="C3" s="27"/>
      <c r="D3" s="25" t="s">
        <v>4</v>
      </c>
      <c r="E3" s="25"/>
      <c r="F3" s="25"/>
      <c r="G3" s="20" t="s">
        <v>6</v>
      </c>
    </row>
    <row r="4" spans="1:22" x14ac:dyDescent="0.25">
      <c r="A4" t="s">
        <v>8</v>
      </c>
      <c r="B4" s="16"/>
      <c r="C4" s="17" t="s">
        <v>7</v>
      </c>
      <c r="D4" s="16"/>
      <c r="E4" s="16"/>
      <c r="F4" s="16"/>
      <c r="H4" t="s">
        <v>19</v>
      </c>
      <c r="K4" t="s">
        <v>18</v>
      </c>
    </row>
    <row r="5" spans="1:22" x14ac:dyDescent="0.25">
      <c r="A5" t="s">
        <v>9</v>
      </c>
      <c r="B5" s="16"/>
      <c r="C5" s="16"/>
      <c r="D5" s="17" t="s">
        <v>7</v>
      </c>
      <c r="E5" s="16"/>
      <c r="F5" s="16"/>
      <c r="H5" t="s">
        <v>16</v>
      </c>
    </row>
    <row r="6" spans="1:22" x14ac:dyDescent="0.25">
      <c r="A6" t="s">
        <v>10</v>
      </c>
      <c r="B6" s="16"/>
      <c r="C6" s="16"/>
      <c r="D6" s="16"/>
      <c r="E6" s="17" t="s">
        <v>7</v>
      </c>
      <c r="F6" s="16"/>
      <c r="H6" t="s">
        <v>20</v>
      </c>
    </row>
    <row r="7" spans="1:22" x14ac:dyDescent="0.25">
      <c r="B7" s="16"/>
      <c r="C7" s="16"/>
      <c r="D7" s="16"/>
      <c r="E7" s="16"/>
      <c r="F7" s="16"/>
      <c r="H7" t="s">
        <v>21</v>
      </c>
    </row>
    <row r="8" spans="1:22" x14ac:dyDescent="0.25">
      <c r="B8" s="16"/>
      <c r="C8" s="16"/>
      <c r="D8" s="16"/>
      <c r="E8" s="16"/>
      <c r="F8" s="16"/>
      <c r="O8">
        <v>1</v>
      </c>
      <c r="P8">
        <v>1</v>
      </c>
      <c r="Q8">
        <v>0</v>
      </c>
      <c r="R8">
        <f>+O8*P8*Q8</f>
        <v>0</v>
      </c>
    </row>
    <row r="9" spans="1:22" x14ac:dyDescent="0.25">
      <c r="A9" t="s">
        <v>11</v>
      </c>
      <c r="B9" s="17" t="s">
        <v>7</v>
      </c>
      <c r="C9" s="15" t="s">
        <v>7</v>
      </c>
      <c r="D9" s="16"/>
      <c r="E9" s="16"/>
      <c r="F9" s="16"/>
      <c r="H9" t="s">
        <v>17</v>
      </c>
      <c r="K9" s="35">
        <v>2023</v>
      </c>
      <c r="L9" s="36"/>
      <c r="M9" s="36"/>
      <c r="N9" s="36"/>
      <c r="O9" s="36"/>
      <c r="P9" s="36"/>
      <c r="Q9" s="36"/>
      <c r="R9" s="36"/>
      <c r="S9" s="36"/>
      <c r="T9" s="36"/>
      <c r="U9" s="36"/>
      <c r="V9" s="37"/>
    </row>
    <row r="10" spans="1:22" x14ac:dyDescent="0.25">
      <c r="A10" t="s">
        <v>12</v>
      </c>
      <c r="B10" s="17" t="s">
        <v>7</v>
      </c>
      <c r="C10" s="16"/>
      <c r="D10" s="16"/>
      <c r="E10" s="15" t="s">
        <v>7</v>
      </c>
      <c r="F10" s="16"/>
      <c r="K10" s="28" t="s">
        <v>33</v>
      </c>
      <c r="L10" s="29"/>
      <c r="M10" s="29"/>
      <c r="N10" s="29"/>
      <c r="O10" s="29"/>
      <c r="P10" s="29"/>
      <c r="Q10" s="29"/>
      <c r="R10" s="29"/>
      <c r="S10" s="29"/>
      <c r="T10" s="29"/>
      <c r="U10" s="29"/>
      <c r="V10" s="30"/>
    </row>
    <row r="11" spans="1:22" x14ac:dyDescent="0.25">
      <c r="A11" t="s">
        <v>31</v>
      </c>
      <c r="B11" s="16"/>
      <c r="C11" s="16"/>
      <c r="D11" s="17" t="s">
        <v>7</v>
      </c>
      <c r="E11" s="16"/>
      <c r="F11" s="15" t="s">
        <v>7</v>
      </c>
      <c r="H11" s="14" t="s">
        <v>0</v>
      </c>
      <c r="I11" s="14" t="s">
        <v>1</v>
      </c>
      <c r="K11" s="21" t="s">
        <v>13</v>
      </c>
      <c r="L11" s="22" t="s">
        <v>14</v>
      </c>
      <c r="M11" s="22" t="s">
        <v>15</v>
      </c>
      <c r="N11" s="22" t="s">
        <v>22</v>
      </c>
      <c r="O11" s="22" t="s">
        <v>23</v>
      </c>
      <c r="P11" s="22" t="s">
        <v>24</v>
      </c>
      <c r="Q11" s="22" t="s">
        <v>25</v>
      </c>
      <c r="R11" s="22" t="s">
        <v>26</v>
      </c>
      <c r="S11" s="22" t="s">
        <v>27</v>
      </c>
      <c r="T11" s="22" t="s">
        <v>28</v>
      </c>
      <c r="U11" s="22" t="s">
        <v>29</v>
      </c>
      <c r="V11" s="23" t="s">
        <v>30</v>
      </c>
    </row>
    <row r="12" spans="1:22" x14ac:dyDescent="0.25">
      <c r="B12" s="16"/>
      <c r="C12" s="16"/>
      <c r="D12" s="16"/>
      <c r="E12" s="16"/>
      <c r="F12" s="16"/>
      <c r="H12" s="2">
        <v>44927</v>
      </c>
      <c r="I12" s="2">
        <v>45110</v>
      </c>
      <c r="K12" s="24">
        <f>(NETWORKDAYS(Calendrier!AK$13,Calendrier!AK$12,Jours_Feries)*(IF($H12&gt;=Calendrier!AK$13,0,1)*IF($H12=0,0,1))*IF((YEAR($I12)*100+MONTH($I12))=(YEAR(Calendrier!AK$13)*100+MONTH(Calendrier!AK$13)),0,1)*IF((YEAR($I12)*100+MONTH($I12))&lt;(YEAR(Calendrier!AK$13)*100+MONTH(Calendrier!AK$13)),0,1)+IF((YEAR($I12)*100+MONTH($I12))=(YEAR(Calendrier!AK$13)*100+MONTH(Calendrier!AK$13)),NETWORKDAYS(Calendrier!AK$13,$I12,Jours_Feries),0)+IF($I12=0,NETWORKDAYS(Calendrier!AK$13,Calendrier!AK$12,Jours_Feries),0))*IF($H12+$I12=0,0,1)*IF($H12&gt;Calendrier!AK$13,0,1)+IF((YEAR($H12)*100+MONTH($H12))=(YEAR(Calendrier!AK$13)*100+MONTH(Calendrier!AK$13)),1,0)*NETWORKDAYS($H12,Calendrier!AK$12,Jours_Feries)</f>
        <v>22</v>
      </c>
      <c r="L12" s="24">
        <f>(NETWORKDAYS(Calendrier!AL$13,Calendrier!AL$12,Jours_Feries)*(IF($H12&gt;=Calendrier!AL$13,0,1)*IF($H12=0,0,1))*IF((YEAR($I12)*100+MONTH($I12))=(YEAR(Calendrier!AL$13)*100+MONTH(Calendrier!AL$13)),0,1)*IF((YEAR($I12)*100+MONTH($I12))&lt;(YEAR(Calendrier!AL$13)*100+MONTH(Calendrier!AL$13)),0,1)+IF((YEAR($I12)*100+MONTH($I12))=(YEAR(Calendrier!AL$13)*100+MONTH(Calendrier!AL$13)),NETWORKDAYS(Calendrier!AL$13,$I12,Jours_Feries),0)+IF($I12=0,NETWORKDAYS(Calendrier!AL$13,Calendrier!AL$12,Jours_Feries),0))*IF($H12+$I12=0,0,1)*IF($H12&gt;Calendrier!AL$13,0,1)+IF((YEAR($H12)*100+MONTH($H12))=(YEAR(Calendrier!AL$13)*100+MONTH(Calendrier!AL$13)),1,0)*NETWORKDAYS($H12,Calendrier!AL$12,Jours_Feries)</f>
        <v>20</v>
      </c>
      <c r="M12" s="24">
        <f>(NETWORKDAYS(Calendrier!AM$13,Calendrier!AM$12,Jours_Feries)*(IF($H12&gt;=Calendrier!AM$13,0,1)*IF($H12=0,0,1))*IF((YEAR($I12)*100+MONTH($I12))=(YEAR(Calendrier!AM$13)*100+MONTH(Calendrier!AM$13)),0,1)*IF((YEAR($I12)*100+MONTH($I12))&lt;(YEAR(Calendrier!AM$13)*100+MONTH(Calendrier!AM$13)),0,1)+IF((YEAR($I12)*100+MONTH($I12))=(YEAR(Calendrier!AM$13)*100+MONTH(Calendrier!AM$13)),NETWORKDAYS(Calendrier!AM$13,$I12,Jours_Feries),0)+IF($I12=0,NETWORKDAYS(Calendrier!AM$13,Calendrier!AM$12,Jours_Feries),0))*IF($H12+$I12=0,0,1)*IF($H12&gt;Calendrier!AM$13,0,1)+IF((YEAR($H12)*100+MONTH($H12))=(YEAR(Calendrier!AM$13)*100+MONTH(Calendrier!AM$13)),1,0)*NETWORKDAYS($H12,Calendrier!AM$12,Jours_Feries)</f>
        <v>23</v>
      </c>
      <c r="N12" s="24">
        <f>(NETWORKDAYS(Calendrier!AN$13,Calendrier!AN$12,Jours_Feries)*(IF($H12&gt;=Calendrier!AN$13,0,1)*IF($H12=0,0,1))*IF((YEAR($I12)*100+MONTH($I12))=(YEAR(Calendrier!AN$13)*100+MONTH(Calendrier!AN$13)),0,1)*IF((YEAR($I12)*100+MONTH($I12))&lt;(YEAR(Calendrier!AN$13)*100+MONTH(Calendrier!AN$13)),0,1)+IF((YEAR($I12)*100+MONTH($I12))=(YEAR(Calendrier!AN$13)*100+MONTH(Calendrier!AN$13)),NETWORKDAYS(Calendrier!AN$13,$I12,Jours_Feries),0)+IF($I12=0,NETWORKDAYS(Calendrier!AN$13,Calendrier!AN$12,Jours_Feries),0))*IF($H12+$I12=0,0,1)*IF($H12&gt;Calendrier!AN$13,0,1)+IF((YEAR($H12)*100+MONTH($H12))=(YEAR(Calendrier!AN$13)*100+MONTH(Calendrier!AN$13)),1,0)*NETWORKDAYS($H12,Calendrier!AN$12,Jours_Feries)</f>
        <v>19</v>
      </c>
      <c r="O12" s="24">
        <f>(NETWORKDAYS(Calendrier!AO$13,Calendrier!AO$12,Jours_Feries)*(IF($H12&gt;=Calendrier!AO$13,0,1)*IF($H12=0,0,1))*IF((YEAR($I12)*100+MONTH($I12))=(YEAR(Calendrier!AO$13)*100+MONTH(Calendrier!AO$13)),0,1)*IF((YEAR($I12)*100+MONTH($I12))&lt;(YEAR(Calendrier!AO$13)*100+MONTH(Calendrier!AO$13)),0,1)+IF((YEAR($I12)*100+MONTH($I12))=(YEAR(Calendrier!AO$13)*100+MONTH(Calendrier!AO$13)),NETWORKDAYS(Calendrier!AO$13,$I12,Jours_Feries),0)+IF($I12=0,NETWORKDAYS(Calendrier!AO$13,Calendrier!AO$12,Jours_Feries),0))*IF($H12+$I12=0,0,1)*IF($H12&gt;Calendrier!AO$13,0,1)+IF((YEAR($H12)*100+MONTH($H12))=(YEAR(Calendrier!AO$13)*100+MONTH(Calendrier!AO$13)),1,0)*NETWORKDAYS($H12,Calendrier!AO$12,Jours_Feries)</f>
        <v>19</v>
      </c>
      <c r="P12" s="24">
        <f>(NETWORKDAYS(Calendrier!AP$13,Calendrier!AP$12,Jours_Feries)*(IF($H12&gt;=Calendrier!AP$13,0,1)*IF($H12=0,0,1))*IF((YEAR($I12)*100+MONTH($I12))=(YEAR(Calendrier!AP$13)*100+MONTH(Calendrier!AP$13)),0,1)*IF((YEAR($I12)*100+MONTH($I12))&lt;(YEAR(Calendrier!AP$13)*100+MONTH(Calendrier!AP$13)),0,1)+IF((YEAR($I12)*100+MONTH($I12))=(YEAR(Calendrier!AP$13)*100+MONTH(Calendrier!AP$13)),NETWORKDAYS(Calendrier!AP$13,$I12,Jours_Feries),0)+IF($I12=0,NETWORKDAYS(Calendrier!AP$13,Calendrier!AP$12,Jours_Feries),0))*IF($H12+$I12=0,0,1)*IF($H12&gt;Calendrier!AP$13,0,1)+IF((YEAR($H12)*100+MONTH($H12))=(YEAR(Calendrier!AP$13)*100+MONTH(Calendrier!AP$13)),1,0)*NETWORKDAYS($H12,Calendrier!AP$12,Jours_Feries)</f>
        <v>22</v>
      </c>
      <c r="Q12" s="24">
        <f>(NETWORKDAYS(Calendrier!AQ$13,Calendrier!AQ$12,Jours_Feries)*(IF($H12&gt;=Calendrier!AQ$13,0,1)*IF($H12=0,0,1))*IF((YEAR($I12)*100+MONTH($I12))=(YEAR(Calendrier!AQ$13)*100+MONTH(Calendrier!AQ$13)),0,1)*IF((YEAR($I12)*100+MONTH($I12))&lt;(YEAR(Calendrier!AQ$13)*100+MONTH(Calendrier!AQ$13)),0,1)+IF((YEAR($I12)*100+MONTH($I12))=(YEAR(Calendrier!AQ$13)*100+MONTH(Calendrier!AQ$13)),NETWORKDAYS(Calendrier!AQ$13,$I12,Jours_Feries),0)+IF($I12=0,NETWORKDAYS(Calendrier!AQ$13,Calendrier!AQ$12,Jours_Feries),0))*IF($H12+$I12=0,0,1)*IF($H12&gt;Calendrier!AQ$13,0,1)+IF((YEAR($H12)*100+MONTH($H12))=(YEAR(Calendrier!AQ$13)*100+MONTH(Calendrier!AQ$13)),1,0)*NETWORKDAYS($H12,Calendrier!AQ$12,Jours_Feries)</f>
        <v>1</v>
      </c>
      <c r="R12" s="24">
        <f>(NETWORKDAYS(Calendrier!AR$13,Calendrier!AR$12,Jours_Feries)*(IF($H12&gt;=Calendrier!AR$13,0,1)*IF($H12=0,0,1))*IF((YEAR($I12)*100+MONTH($I12))=(YEAR(Calendrier!AR$13)*100+MONTH(Calendrier!AR$13)),0,1)*IF((YEAR($I12)*100+MONTH($I12))&lt;(YEAR(Calendrier!AR$13)*100+MONTH(Calendrier!AR$13)),0,1)+IF((YEAR($I12)*100+MONTH($I12))=(YEAR(Calendrier!AR$13)*100+MONTH(Calendrier!AR$13)),NETWORKDAYS(Calendrier!AR$13,$I12,Jours_Feries),0)+IF($I12=0,NETWORKDAYS(Calendrier!AR$13,Calendrier!AR$12,Jours_Feries),0))*IF($H12+$I12=0,0,1)*IF($H12&gt;Calendrier!AR$13,0,1)+IF((YEAR($H12)*100+MONTH($H12))=(YEAR(Calendrier!AR$13)*100+MONTH(Calendrier!AR$13)),1,0)*NETWORKDAYS($H12,Calendrier!AR$12,Jours_Feries)</f>
        <v>0</v>
      </c>
      <c r="S12" s="24">
        <f>(NETWORKDAYS(Calendrier!AS$13,Calendrier!AS$12,Jours_Feries)*(IF($H12&gt;=Calendrier!AS$13,0,1)*IF($H12=0,0,1))*IF((YEAR($I12)*100+MONTH($I12))=(YEAR(Calendrier!AS$13)*100+MONTH(Calendrier!AS$13)),0,1)*IF((YEAR($I12)*100+MONTH($I12))&lt;(YEAR(Calendrier!AS$13)*100+MONTH(Calendrier!AS$13)),0,1)+IF((YEAR($I12)*100+MONTH($I12))=(YEAR(Calendrier!AS$13)*100+MONTH(Calendrier!AS$13)),NETWORKDAYS(Calendrier!AS$13,$I12,Jours_Feries),0)+IF($I12=0,NETWORKDAYS(Calendrier!AS$13,Calendrier!AS$12,Jours_Feries),0))*IF($H12+$I12=0,0,1)*IF($H12&gt;Calendrier!AS$13,0,1)+IF((YEAR($H12)*100+MONTH($H12))=(YEAR(Calendrier!AS$13)*100+MONTH(Calendrier!AS$13)),1,0)*NETWORKDAYS($H12,Calendrier!AS$12,Jours_Feries)</f>
        <v>0</v>
      </c>
      <c r="T12" s="24">
        <f>(NETWORKDAYS(Calendrier!AT$13,Calendrier!AT$12,Jours_Feries)*(IF($H12&gt;=Calendrier!AT$13,0,1)*IF($H12=0,0,1))*IF((YEAR($I12)*100+MONTH($I12))=(YEAR(Calendrier!AT$13)*100+MONTH(Calendrier!AT$13)),0,1)*IF((YEAR($I12)*100+MONTH($I12))&lt;(YEAR(Calendrier!AT$13)*100+MONTH(Calendrier!AT$13)),0,1)+IF((YEAR($I12)*100+MONTH($I12))=(YEAR(Calendrier!AT$13)*100+MONTH(Calendrier!AT$13)),NETWORKDAYS(Calendrier!AT$13,$I12,Jours_Feries),0)+IF($I12=0,NETWORKDAYS(Calendrier!AT$13,Calendrier!AT$12,Jours_Feries),0))*IF($H12+$I12=0,0,1)*IF($H12&gt;Calendrier!AT$13,0,1)+IF((YEAR($H12)*100+MONTH($H12))=(YEAR(Calendrier!AT$13)*100+MONTH(Calendrier!AT$13)),1,0)*NETWORKDAYS($H12,Calendrier!AT$12,Jours_Feries)</f>
        <v>0</v>
      </c>
      <c r="U12" s="24">
        <f>(NETWORKDAYS(Calendrier!AU$13,Calendrier!AU$12,Jours_Feries)*(IF($H12&gt;=Calendrier!AU$13,0,1)*IF($H12=0,0,1))*IF((YEAR($I12)*100+MONTH($I12))=(YEAR(Calendrier!AU$13)*100+MONTH(Calendrier!AU$13)),0,1)*IF((YEAR($I12)*100+MONTH($I12))&lt;(YEAR(Calendrier!AU$13)*100+MONTH(Calendrier!AU$13)),0,1)+IF((YEAR($I12)*100+MONTH($I12))=(YEAR(Calendrier!AU$13)*100+MONTH(Calendrier!AU$13)),NETWORKDAYS(Calendrier!AU$13,$I12,Jours_Feries),0)+IF($I12=0,NETWORKDAYS(Calendrier!AU$13,Calendrier!AU$12,Jours_Feries),0))*IF($H12+$I12=0,0,1)*IF($H12&gt;Calendrier!AU$13,0,1)+IF((YEAR($H12)*100+MONTH($H12))=(YEAR(Calendrier!AU$13)*100+MONTH(Calendrier!AU$13)),1,0)*NETWORKDAYS($H12,Calendrier!AU$12,Jours_Feries)</f>
        <v>0</v>
      </c>
      <c r="V12" s="24">
        <f>(NETWORKDAYS(Calendrier!AV$13,Calendrier!AV$12,Jours_Feries)*(IF($H12&gt;=Calendrier!AV$13,0,1)*IF($H12=0,0,1))*IF((YEAR($I12)*100+MONTH($I12))=(YEAR(Calendrier!AV$13)*100+MONTH(Calendrier!AV$13)),0,1)*IF((YEAR($I12)*100+MONTH($I12))&lt;(YEAR(Calendrier!AV$13)*100+MONTH(Calendrier!AV$13)),0,1)+IF((YEAR($I12)*100+MONTH($I12))=(YEAR(Calendrier!AV$13)*100+MONTH(Calendrier!AV$13)),NETWORKDAYS(Calendrier!AV$13,$I12,Jours_Feries),0)+IF($I12=0,NETWORKDAYS(Calendrier!AV$13,Calendrier!AV$12,Jours_Feries),0))*IF($H12+$I12=0,0,1)*IF($H12&gt;Calendrier!AV$13,0,1)+IF((YEAR($H12)*100+MONTH($H12))=(YEAR(Calendrier!AV$13)*100+MONTH(Calendrier!AV$13)),1,0)*NETWORKDAYS($H12,Calendrier!AV$12,Jours_Feries)</f>
        <v>0</v>
      </c>
    </row>
    <row r="13" spans="1:22" x14ac:dyDescent="0.25">
      <c r="B13" s="26" t="s">
        <v>36</v>
      </c>
      <c r="C13" s="26"/>
      <c r="D13" s="16"/>
      <c r="E13" s="16"/>
      <c r="F13" s="16"/>
      <c r="K13" s="22">
        <f>IF(AND($H$12&lt;=Calendrier!AK$12,OR($I$12="",$I$12&gt;=Calendrier!AK$13)),NETWORKDAYS(MAX($H$12,Calendrier!AK$13),IF($I$12&lt;&gt;"",MIN($I$12,Calendrier!AK$12),Calendrier!AK$12),TAB_JF),"")</f>
        <v>22</v>
      </c>
      <c r="L13" s="22">
        <f>IF(AND($H$12&lt;=Calendrier!AL$12,OR($I$12="",$I$12&gt;=Calendrier!AL$13)),NETWORKDAYS(MAX($H$12,Calendrier!AL$13),IF($I$12&lt;&gt;"",MIN($I$12,Calendrier!AL$12),Calendrier!AL$12),TAB_JF),"")</f>
        <v>20</v>
      </c>
      <c r="M13" s="22">
        <f>IF(AND($H$12&lt;=Calendrier!AM$12,OR($I$12="",$I$12&gt;=Calendrier!AM$13)),NETWORKDAYS(MAX($H$12,Calendrier!AM$13),IF($I$12&lt;&gt;"",MIN($I$12,Calendrier!AM$12),Calendrier!AM$12),TAB_JF),"")</f>
        <v>23</v>
      </c>
      <c r="N13" s="22">
        <f>IF(AND($H$12&lt;=Calendrier!AN$12,OR($I$12="",$I$12&gt;=Calendrier!AN$13)),NETWORKDAYS(MAX($H$12,Calendrier!AN$13),IF($I$12&lt;&gt;"",MIN($I$12,Calendrier!AN$12),Calendrier!AN$12),TAB_JF),"")</f>
        <v>19</v>
      </c>
      <c r="O13" s="22">
        <f>IF(AND($H$12&lt;=Calendrier!AO$12,OR($I$12="",$I$12&gt;=Calendrier!AO$13)),NETWORKDAYS(MAX($H$12,Calendrier!AO$13),IF($I$12&lt;&gt;"",MIN($I$12,Calendrier!AO$12),Calendrier!AO$12),TAB_JF),"")</f>
        <v>19</v>
      </c>
      <c r="P13" s="22">
        <f>IF(AND($H$12&lt;=Calendrier!AP$12,OR($I$12="",$I$12&gt;=Calendrier!AP$13)),NETWORKDAYS(MAX($H$12,Calendrier!AP$13),IF($I$12&lt;&gt;"",MIN($I$12,Calendrier!AP$12),Calendrier!AP$12),TAB_JF),"")</f>
        <v>22</v>
      </c>
      <c r="Q13" s="22">
        <f>IF(AND($H$12&lt;=Calendrier!AQ$12,OR($I$12="",$I$12&gt;=Calendrier!AQ$13)),NETWORKDAYS(MAX($H$12,Calendrier!AQ$13),IF($I$12&lt;&gt;"",MIN($I$12,Calendrier!AQ$12),Calendrier!AQ$12),TAB_JF),"")</f>
        <v>1</v>
      </c>
      <c r="R13" s="22" t="str">
        <f>IF(AND($H$12&lt;=Calendrier!AR$12,OR($I$12="",$I$12&gt;=Calendrier!AR$13)),NETWORKDAYS(MAX($H$12,Calendrier!AR$13),IF($I$12&lt;&gt;"",MIN($I$12,Calendrier!AR$12),Calendrier!AR$12),TAB_JF),"")</f>
        <v/>
      </c>
      <c r="S13" s="22" t="str">
        <f>IF(AND($H$12&lt;=Calendrier!AS$12,OR($I$12="",$I$12&gt;=Calendrier!AS$13)),NETWORKDAYS(MAX($H$12,Calendrier!AS$13),IF($I$12&lt;&gt;"",MIN($I$12,Calendrier!AS$12),Calendrier!AS$12),TAB_JF),"")</f>
        <v/>
      </c>
      <c r="T13" s="22" t="str">
        <f>IF(AND($H$12&lt;=Calendrier!AT$12,OR($I$12="",$I$12&gt;=Calendrier!AT$13)),NETWORKDAYS(MAX($H$12,Calendrier!AT$13),IF($I$12&lt;&gt;"",MIN($I$12,Calendrier!AT$12),Calendrier!AT$12),TAB_JF),"")</f>
        <v/>
      </c>
      <c r="U13" s="22" t="str">
        <f>IF(AND($H$12&lt;=Calendrier!AU$12,OR($I$12="",$I$12&gt;=Calendrier!AU$13)),NETWORKDAYS(MAX($H$12,Calendrier!AU$13),IF($I$12&lt;&gt;"",MIN($I$12,Calendrier!AU$12),Calendrier!AU$12),TAB_JF),"")</f>
        <v/>
      </c>
      <c r="V13" s="22" t="str">
        <f>IF(AND($H$12&lt;=Calendrier!AV$12,OR($I$12="",$I$12&gt;=Calendrier!AV$13)),NETWORKDAYS(MAX($H$12,Calendrier!AV$13),IF($I$12&lt;&gt;"",MIN($I$12,Calendrier!AV$12),Calendrier!AV$12),TAB_JF),"")</f>
        <v/>
      </c>
    </row>
    <row r="14" spans="1:22" x14ac:dyDescent="0.25">
      <c r="B14" s="17"/>
      <c r="C14" s="16" t="s">
        <v>34</v>
      </c>
      <c r="D14" s="16"/>
      <c r="E14" s="16"/>
      <c r="F14" s="16"/>
    </row>
    <row r="15" spans="1:22" x14ac:dyDescent="0.25">
      <c r="B15" s="15"/>
      <c r="C15" t="s">
        <v>35</v>
      </c>
      <c r="H15" s="18"/>
      <c r="P15" s="1"/>
    </row>
  </sheetData>
  <mergeCells count="5">
    <mergeCell ref="D3:F3"/>
    <mergeCell ref="B13:C13"/>
    <mergeCell ref="B3:C3"/>
    <mergeCell ref="K10:V10"/>
    <mergeCell ref="K9:V9"/>
  </mergeCells>
  <phoneticPr fontId="7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275EE6-971C-4383-AD2E-DD2A0D271782}">
  <sheetPr codeName="Feuil2"/>
  <dimension ref="AJ11:AW45"/>
  <sheetViews>
    <sheetView topLeftCell="AJ1" workbookViewId="0">
      <selection activeCell="AP12" sqref="AP12"/>
    </sheetView>
  </sheetViews>
  <sheetFormatPr baseColWidth="10" defaultRowHeight="15" x14ac:dyDescent="0.25"/>
  <cols>
    <col min="1" max="35" width="0" hidden="1" customWidth="1"/>
    <col min="36" max="36" width="19.7109375" style="1" customWidth="1"/>
  </cols>
  <sheetData>
    <row r="11" spans="37:49" ht="23.25" x14ac:dyDescent="0.25">
      <c r="AK11" s="31" t="s">
        <v>2</v>
      </c>
      <c r="AL11" s="32"/>
      <c r="AM11" s="32"/>
      <c r="AN11" s="32"/>
      <c r="AO11" s="32"/>
      <c r="AP11" s="32"/>
      <c r="AQ11" s="32"/>
      <c r="AR11" s="32"/>
      <c r="AS11" s="32"/>
      <c r="AT11" s="32"/>
      <c r="AU11" s="32"/>
      <c r="AV11" s="32"/>
      <c r="AW11" s="33"/>
    </row>
    <row r="12" spans="37:49" x14ac:dyDescent="0.25">
      <c r="AK12" s="3">
        <v>44957</v>
      </c>
      <c r="AL12" s="4">
        <v>44985</v>
      </c>
      <c r="AM12" s="4">
        <v>45016</v>
      </c>
      <c r="AN12" s="4">
        <v>45046</v>
      </c>
      <c r="AO12" s="4">
        <v>45077</v>
      </c>
      <c r="AP12" s="4">
        <v>45107</v>
      </c>
      <c r="AQ12" s="5">
        <v>45138</v>
      </c>
      <c r="AR12" s="3">
        <v>45169</v>
      </c>
      <c r="AS12" s="4">
        <v>45199</v>
      </c>
      <c r="AT12" s="4">
        <v>45230</v>
      </c>
      <c r="AU12" s="4">
        <v>45260</v>
      </c>
      <c r="AV12" s="5">
        <v>45291</v>
      </c>
      <c r="AW12" s="6">
        <v>45322</v>
      </c>
    </row>
    <row r="13" spans="37:49" ht="15.75" x14ac:dyDescent="0.25">
      <c r="AK13" s="7">
        <v>44927</v>
      </c>
      <c r="AL13" s="7">
        <v>44958</v>
      </c>
      <c r="AM13" s="7">
        <v>44986</v>
      </c>
      <c r="AN13" s="7">
        <v>45017</v>
      </c>
      <c r="AO13" s="7">
        <v>45047</v>
      </c>
      <c r="AP13" s="7">
        <v>45078</v>
      </c>
      <c r="AQ13" s="7">
        <v>45108</v>
      </c>
      <c r="AR13" s="7">
        <v>45139</v>
      </c>
      <c r="AS13" s="7">
        <v>45170</v>
      </c>
      <c r="AT13" s="7">
        <v>45200</v>
      </c>
      <c r="AU13" s="7">
        <v>45231</v>
      </c>
      <c r="AV13" s="7">
        <v>45261</v>
      </c>
      <c r="AW13" s="7">
        <v>45292</v>
      </c>
    </row>
    <row r="14" spans="37:49" x14ac:dyDescent="0.25">
      <c r="AK14" s="12">
        <v>1</v>
      </c>
      <c r="AL14" s="12">
        <v>2</v>
      </c>
      <c r="AM14" s="12">
        <v>3</v>
      </c>
      <c r="AN14" s="12">
        <v>4</v>
      </c>
      <c r="AO14" s="12">
        <v>5</v>
      </c>
      <c r="AP14" s="12">
        <v>6</v>
      </c>
      <c r="AQ14" s="12">
        <v>7</v>
      </c>
      <c r="AR14" s="12">
        <v>8</v>
      </c>
      <c r="AS14" s="12">
        <v>9</v>
      </c>
      <c r="AT14" s="12">
        <v>10</v>
      </c>
      <c r="AU14" s="12">
        <v>11</v>
      </c>
      <c r="AV14" s="12">
        <v>12</v>
      </c>
      <c r="AW14" s="13"/>
    </row>
    <row r="15" spans="37:49" x14ac:dyDescent="0.25">
      <c r="AK15" s="8">
        <v>22</v>
      </c>
      <c r="AL15" s="9">
        <v>20</v>
      </c>
      <c r="AM15" s="9">
        <v>23</v>
      </c>
      <c r="AN15" s="9">
        <v>19</v>
      </c>
      <c r="AO15" s="9">
        <v>19</v>
      </c>
      <c r="AP15" s="9">
        <v>22</v>
      </c>
      <c r="AQ15" s="10">
        <v>20</v>
      </c>
      <c r="AR15" s="8">
        <v>22</v>
      </c>
      <c r="AS15" s="9">
        <v>21</v>
      </c>
      <c r="AT15" s="9">
        <v>22</v>
      </c>
      <c r="AU15" s="9">
        <v>21</v>
      </c>
      <c r="AV15" s="10">
        <v>20</v>
      </c>
      <c r="AW15" s="11">
        <v>251</v>
      </c>
    </row>
    <row r="17" spans="36:37" x14ac:dyDescent="0.25">
      <c r="AK17" s="1"/>
    </row>
    <row r="18" spans="36:37" x14ac:dyDescent="0.25">
      <c r="AJ18" s="19" t="s">
        <v>32</v>
      </c>
      <c r="AK18" s="1"/>
    </row>
    <row r="19" spans="36:37" x14ac:dyDescent="0.25">
      <c r="AJ19" s="1">
        <v>44927</v>
      </c>
    </row>
    <row r="20" spans="36:37" x14ac:dyDescent="0.25">
      <c r="AJ20" s="1">
        <v>45047</v>
      </c>
    </row>
    <row r="21" spans="36:37" x14ac:dyDescent="0.25">
      <c r="AJ21" s="1">
        <v>45054</v>
      </c>
    </row>
    <row r="22" spans="36:37" x14ac:dyDescent="0.25">
      <c r="AJ22" s="1">
        <v>45121</v>
      </c>
    </row>
    <row r="23" spans="36:37" x14ac:dyDescent="0.25">
      <c r="AJ23" s="1">
        <v>45241</v>
      </c>
    </row>
    <row r="24" spans="36:37" x14ac:dyDescent="0.25">
      <c r="AJ24" s="1">
        <v>45025</v>
      </c>
    </row>
    <row r="25" spans="36:37" x14ac:dyDescent="0.25">
      <c r="AJ25" s="1">
        <v>45026</v>
      </c>
    </row>
    <row r="26" spans="36:37" x14ac:dyDescent="0.25">
      <c r="AJ26" s="1">
        <v>45064</v>
      </c>
    </row>
    <row r="27" spans="36:37" x14ac:dyDescent="0.25">
      <c r="AJ27" s="1">
        <v>45075</v>
      </c>
    </row>
    <row r="28" spans="36:37" x14ac:dyDescent="0.25">
      <c r="AJ28" s="1">
        <v>45153</v>
      </c>
    </row>
    <row r="29" spans="36:37" x14ac:dyDescent="0.25">
      <c r="AJ29" s="1">
        <v>45231</v>
      </c>
    </row>
    <row r="30" spans="36:37" x14ac:dyDescent="0.25">
      <c r="AJ30" s="1">
        <v>45285</v>
      </c>
    </row>
    <row r="33" spans="36:36" x14ac:dyDescent="0.25">
      <c r="AJ33" s="1">
        <v>44562</v>
      </c>
    </row>
    <row r="34" spans="36:36" x14ac:dyDescent="0.25">
      <c r="AJ34" s="1">
        <v>44682</v>
      </c>
    </row>
    <row r="35" spans="36:36" x14ac:dyDescent="0.25">
      <c r="AJ35" s="1">
        <v>44689</v>
      </c>
    </row>
    <row r="36" spans="36:36" x14ac:dyDescent="0.25">
      <c r="AJ36" s="1">
        <v>44756</v>
      </c>
    </row>
    <row r="37" spans="36:36" x14ac:dyDescent="0.25">
      <c r="AJ37" s="1">
        <v>44876</v>
      </c>
    </row>
    <row r="39" spans="36:36" x14ac:dyDescent="0.25">
      <c r="AJ39" s="1">
        <v>44668</v>
      </c>
    </row>
    <row r="40" spans="36:36" x14ac:dyDescent="0.25">
      <c r="AJ40" s="1">
        <v>44669</v>
      </c>
    </row>
    <row r="41" spans="36:36" x14ac:dyDescent="0.25">
      <c r="AJ41" s="1">
        <v>44707</v>
      </c>
    </row>
    <row r="42" spans="36:36" x14ac:dyDescent="0.25">
      <c r="AJ42" s="1">
        <v>44718</v>
      </c>
    </row>
    <row r="43" spans="36:36" x14ac:dyDescent="0.25">
      <c r="AJ43" s="1">
        <v>44788</v>
      </c>
    </row>
    <row r="44" spans="36:36" x14ac:dyDescent="0.25">
      <c r="AJ44" s="1">
        <v>44866</v>
      </c>
    </row>
    <row r="45" spans="36:36" x14ac:dyDescent="0.25">
      <c r="AJ45" s="1">
        <v>44920</v>
      </c>
    </row>
  </sheetData>
  <mergeCells count="1">
    <mergeCell ref="AK11:AW11"/>
  </mergeCells>
  <conditionalFormatting sqref="AK11">
    <cfRule type="notContainsBlanks" dxfId="2" priority="1">
      <formula>LEN(TRIM(AK11))&gt;0</formula>
    </cfRule>
  </conditionalFormatting>
  <conditionalFormatting sqref="AK15:AW15 AK12:AW12">
    <cfRule type="timePeriod" dxfId="1" priority="2" timePeriod="today">
      <formula>FLOOR(AK12,1)=TODAY()</formula>
    </cfRule>
    <cfRule type="expression" dxfId="0" priority="3">
      <formula>OR(AK12=$AH$11,AK12=$AH$12,AK12=$AH$13,AK12=$AH$14,AK12=$AH$15,AK12=$AH$17,AK12=$AH$18,AK12=$AH$19,AK12=$AH$20,AK12=$AH$21,AK12=$AH$22)</formula>
    </cfRule>
  </conditionalFormatting>
  <pageMargins left="0.7" right="0.7" top="0.75" bottom="0.75" header="0.3" footer="0.3"/>
  <pageSetup paperSize="9" orientation="portrait" horizontalDpi="0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D9100E-4387-4DE0-9428-F0C40131EAEA}">
  <dimension ref="A1:G20"/>
  <sheetViews>
    <sheetView workbookViewId="0">
      <selection activeCell="C2" sqref="C2"/>
    </sheetView>
  </sheetViews>
  <sheetFormatPr baseColWidth="10" defaultRowHeight="15" x14ac:dyDescent="0.25"/>
  <cols>
    <col min="1" max="1" width="15.5703125" style="40" customWidth="1"/>
    <col min="2" max="2" width="2.140625" customWidth="1"/>
    <col min="3" max="3" width="21.140625" customWidth="1"/>
    <col min="4" max="4" width="14.140625" style="34" customWidth="1"/>
    <col min="5" max="5" width="2.140625" customWidth="1"/>
    <col min="6" max="6" width="21.140625" customWidth="1"/>
    <col min="7" max="7" width="14.140625" style="34" customWidth="1"/>
  </cols>
  <sheetData>
    <row r="1" spans="1:7" x14ac:dyDescent="0.25">
      <c r="A1" s="38" t="s">
        <v>37</v>
      </c>
      <c r="C1" s="39">
        <f>'Construction des jours ouvrés'!K9</f>
        <v>2023</v>
      </c>
    </row>
    <row r="3" spans="1:7" x14ac:dyDescent="0.25">
      <c r="A3" s="41" t="s">
        <v>38</v>
      </c>
      <c r="C3" s="42" t="s">
        <v>39</v>
      </c>
      <c r="D3" s="43"/>
      <c r="F3" s="42" t="s">
        <v>40</v>
      </c>
      <c r="G3" s="43"/>
    </row>
    <row r="4" spans="1:7" x14ac:dyDescent="0.25">
      <c r="A4" s="44">
        <f>G4</f>
        <v>44927</v>
      </c>
      <c r="C4" s="45" t="s">
        <v>41</v>
      </c>
      <c r="D4" s="46">
        <f>IF(MOD(19*MOD(C1,19)+24,30)+MOD(2*MOD(C1,4)+4*MOD(C1,7)+6*MOD(19*MOD(C1,19)+24,30)+5,7)-9&lt;=0,DATE(C1,3,22+MOD(19*MOD(C1,19)+24,30)+MOD(2*MOD(C1,4)+4*MOD(C1,7)+6*MOD(19*MOD(C1,19)+24,30)+5,7)+1),DATE(C1,4,MOD(19*MOD(C1,19)+24,30)+MOD(2*MOD(C1,4)+4*MOD(C1,7)+6*MOD(19*MOD(C1,19)+24,30)+5,7)-9)+1)</f>
        <v>45026</v>
      </c>
      <c r="F4" s="47" t="s">
        <v>42</v>
      </c>
      <c r="G4" s="46">
        <f>DATE(C1,1,1)</f>
        <v>44927</v>
      </c>
    </row>
    <row r="5" spans="1:7" x14ac:dyDescent="0.25">
      <c r="A5" s="44">
        <f>D4</f>
        <v>45026</v>
      </c>
      <c r="C5" s="45" t="s">
        <v>43</v>
      </c>
      <c r="D5" s="46">
        <f>D4+38</f>
        <v>45064</v>
      </c>
      <c r="F5" s="47" t="s">
        <v>44</v>
      </c>
      <c r="G5" s="46">
        <f>DATE(C1,5,1)</f>
        <v>45047</v>
      </c>
    </row>
    <row r="6" spans="1:7" x14ac:dyDescent="0.25">
      <c r="A6" s="44">
        <f>G5</f>
        <v>45047</v>
      </c>
      <c r="C6" s="45" t="s">
        <v>45</v>
      </c>
      <c r="D6" s="46">
        <f>D4+49</f>
        <v>45075</v>
      </c>
      <c r="F6" s="47" t="s">
        <v>46</v>
      </c>
      <c r="G6" s="46">
        <f>DATE(C1,5,8)</f>
        <v>45054</v>
      </c>
    </row>
    <row r="7" spans="1:7" x14ac:dyDescent="0.25">
      <c r="A7" s="44">
        <f>D5</f>
        <v>45064</v>
      </c>
      <c r="C7" s="48"/>
      <c r="D7" s="49"/>
      <c r="F7" s="47" t="s">
        <v>47</v>
      </c>
      <c r="G7" s="46">
        <f>DATE(C1,7,14)</f>
        <v>45121</v>
      </c>
    </row>
    <row r="8" spans="1:7" x14ac:dyDescent="0.25">
      <c r="A8" s="44">
        <f>G6</f>
        <v>45054</v>
      </c>
      <c r="C8" s="48"/>
      <c r="D8" s="49"/>
      <c r="F8" s="47" t="s">
        <v>48</v>
      </c>
      <c r="G8" s="46">
        <f>DATE(C1,8,15)</f>
        <v>45153</v>
      </c>
    </row>
    <row r="9" spans="1:7" x14ac:dyDescent="0.25">
      <c r="A9" s="44">
        <f>D6</f>
        <v>45075</v>
      </c>
      <c r="C9" s="48"/>
      <c r="D9" s="49"/>
      <c r="F9" s="47" t="s">
        <v>49</v>
      </c>
      <c r="G9" s="46">
        <f>DATE(C1,11,1)</f>
        <v>45231</v>
      </c>
    </row>
    <row r="10" spans="1:7" x14ac:dyDescent="0.25">
      <c r="A10" s="44">
        <f>G7</f>
        <v>45121</v>
      </c>
      <c r="C10" s="48"/>
      <c r="D10" s="49"/>
      <c r="F10" s="47" t="s">
        <v>50</v>
      </c>
      <c r="G10" s="46">
        <f>DATE(C1,11,11)</f>
        <v>45241</v>
      </c>
    </row>
    <row r="11" spans="1:7" x14ac:dyDescent="0.25">
      <c r="A11" s="44">
        <f>G8</f>
        <v>45153</v>
      </c>
      <c r="C11" s="48"/>
      <c r="D11" s="49"/>
      <c r="F11" s="50" t="s">
        <v>51</v>
      </c>
      <c r="G11" s="46">
        <f>DATE(C1,12,25)</f>
        <v>45285</v>
      </c>
    </row>
    <row r="12" spans="1:7" x14ac:dyDescent="0.25">
      <c r="A12" s="44">
        <f>G9</f>
        <v>45231</v>
      </c>
      <c r="C12" s="48"/>
      <c r="D12" s="49"/>
      <c r="F12" s="48"/>
      <c r="G12" s="49"/>
    </row>
    <row r="13" spans="1:7" x14ac:dyDescent="0.25">
      <c r="A13" s="44">
        <f>G10</f>
        <v>45241</v>
      </c>
      <c r="C13" s="48"/>
      <c r="D13" s="49"/>
      <c r="F13" s="48"/>
      <c r="G13" s="49"/>
    </row>
    <row r="14" spans="1:7" x14ac:dyDescent="0.25">
      <c r="A14" s="44">
        <f>G11</f>
        <v>45285</v>
      </c>
    </row>
    <row r="15" spans="1:7" x14ac:dyDescent="0.25">
      <c r="C15" s="48"/>
      <c r="D15" s="49"/>
      <c r="F15" s="48"/>
      <c r="G15" s="49"/>
    </row>
    <row r="16" spans="1:7" x14ac:dyDescent="0.25">
      <c r="C16" s="48"/>
      <c r="D16" s="49"/>
    </row>
    <row r="17" spans="3:4" x14ac:dyDescent="0.25">
      <c r="C17" s="48"/>
      <c r="D17" s="49"/>
    </row>
    <row r="18" spans="3:4" x14ac:dyDescent="0.25">
      <c r="C18" s="48"/>
      <c r="D18" s="49"/>
    </row>
    <row r="19" spans="3:4" x14ac:dyDescent="0.25">
      <c r="C19" s="48"/>
      <c r="D19" s="49"/>
    </row>
    <row r="20" spans="3:4" x14ac:dyDescent="0.25">
      <c r="C20" s="48"/>
      <c r="D20" s="49"/>
    </row>
  </sheetData>
  <mergeCells count="2">
    <mergeCell ref="C3:D3"/>
    <mergeCell ref="F3:G3"/>
  </mergeCells>
  <pageMargins left="0.7" right="0.7" top="0.75" bottom="0.75" header="0.3" footer="0.3"/>
  <pageSetup paperSize="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6</vt:i4>
      </vt:variant>
    </vt:vector>
  </HeadingPairs>
  <TitlesOfParts>
    <vt:vector size="9" baseType="lpstr">
      <vt:lpstr>Construction des jours ouvrés</vt:lpstr>
      <vt:lpstr>Calendrier</vt:lpstr>
      <vt:lpstr>Table jours fériés automatique</vt:lpstr>
      <vt:lpstr>An_Ref</vt:lpstr>
      <vt:lpstr>An_Ref_Prec</vt:lpstr>
      <vt:lpstr>FDM</vt:lpstr>
      <vt:lpstr>Jours_Feries</vt:lpstr>
      <vt:lpstr>Mois</vt:lpstr>
      <vt:lpstr>TAB_JF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Dynamique-Vision - André CAFFIN</dc:creator>
  <cp:lastModifiedBy>Yves</cp:lastModifiedBy>
  <dcterms:created xsi:type="dcterms:W3CDTF">2023-02-01T17:38:47Z</dcterms:created>
  <dcterms:modified xsi:type="dcterms:W3CDTF">2023-02-03T12:31:37Z</dcterms:modified>
</cp:coreProperties>
</file>