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Yves\Developp\ExcelPratique\"/>
    </mc:Choice>
  </mc:AlternateContent>
  <xr:revisionPtr revIDLastSave="0" documentId="13_ncr:1_{2E5D9AFE-84DA-489B-994B-C5998ABE4D9A}" xr6:coauthVersionLast="47" xr6:coauthVersionMax="47" xr10:uidLastSave="{00000000-0000-0000-0000-000000000000}"/>
  <bookViews>
    <workbookView xWindow="-120" yWindow="-120" windowWidth="29040" windowHeight="15720" xr2:uid="{103F1682-0575-FF42-BBF5-839DB55A230B}"/>
  </bookViews>
  <sheets>
    <sheet name="Réservation" sheetId="1" r:id="rId1"/>
    <sheet name="Planning" sheetId="2" r:id="rId2"/>
  </sheets>
  <definedNames>
    <definedName name="ANNEE_PLANNING">Réservation!#REF!</definedName>
    <definedName name="LST_CLIENTS">T_CLIENTS[Client]</definedName>
    <definedName name="LST_MOIS">Réservation!$N$2:$N$13</definedName>
    <definedName name="T_MOIS">Réservation!$N$2:$O$13</definedName>
    <definedName name="ZONE_RESA">Réservation!$A$2:$G$2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" i="1" l="1"/>
  <c r="E34" i="2" s="1"/>
  <c r="B2" i="1"/>
  <c r="M6" i="2"/>
  <c r="M7" i="2" s="1"/>
  <c r="M8" i="2" s="1"/>
  <c r="M9" i="2" s="1"/>
  <c r="M10" i="2" s="1"/>
  <c r="M11" i="2" s="1"/>
  <c r="M12" i="2" s="1"/>
  <c r="M13" i="2" s="1"/>
  <c r="M14" i="2" s="1"/>
  <c r="M15" i="2" s="1"/>
  <c r="M16" i="2" s="1"/>
  <c r="M17" i="2" s="1"/>
  <c r="M18" i="2" s="1"/>
  <c r="M19" i="2" s="1"/>
  <c r="M20" i="2" s="1"/>
  <c r="M21" i="2" s="1"/>
  <c r="M22" i="2" s="1"/>
  <c r="M23" i="2" s="1"/>
  <c r="M24" i="2" s="1"/>
  <c r="M25" i="2" s="1"/>
  <c r="M26" i="2" s="1"/>
  <c r="M27" i="2" s="1"/>
  <c r="M28" i="2" s="1"/>
  <c r="M29" i="2" s="1"/>
  <c r="M30" i="2" s="1"/>
  <c r="M31" i="2" s="1"/>
  <c r="M32" i="2" s="1"/>
  <c r="M33" i="2" s="1"/>
  <c r="I7" i="2"/>
  <c r="I8" i="2" s="1"/>
  <c r="I9" i="2" s="1"/>
  <c r="I11" i="2"/>
  <c r="I12" i="2"/>
  <c r="I13" i="2" s="1"/>
  <c r="I14" i="2" s="1"/>
  <c r="I15" i="2" s="1"/>
  <c r="I16" i="2" s="1"/>
  <c r="I17" i="2" s="1"/>
  <c r="I18" i="2" s="1"/>
  <c r="I19" i="2" s="1"/>
  <c r="I20" i="2" s="1"/>
  <c r="I21" i="2" s="1"/>
  <c r="I22" i="2" s="1"/>
  <c r="I23" i="2" s="1"/>
  <c r="I24" i="2" s="1"/>
  <c r="I25" i="2" s="1"/>
  <c r="I26" i="2" s="1"/>
  <c r="I27" i="2" s="1"/>
  <c r="I28" i="2" s="1"/>
  <c r="I29" i="2" s="1"/>
  <c r="I30" i="2" s="1"/>
  <c r="I31" i="2" s="1"/>
  <c r="I32" i="2" s="1"/>
  <c r="I33" i="2" s="1"/>
  <c r="I34" i="2" s="1"/>
  <c r="I35" i="2" s="1"/>
  <c r="I36" i="2" s="1"/>
  <c r="M34" i="2"/>
  <c r="L41" i="2"/>
  <c r="P41" i="2"/>
  <c r="L43" i="2"/>
  <c r="P43" i="2"/>
  <c r="H43" i="2"/>
  <c r="D43" i="2"/>
  <c r="D41" i="2"/>
  <c r="H41" i="2"/>
  <c r="E7" i="2"/>
  <c r="E8" i="2" s="1"/>
  <c r="E9" i="2" s="1"/>
  <c r="E10" i="2" s="1"/>
  <c r="E11" i="2" s="1"/>
  <c r="E12" i="2" s="1"/>
  <c r="E13" i="2" s="1"/>
  <c r="E14" i="2" s="1"/>
  <c r="E15" i="2" s="1"/>
  <c r="E16" i="2" s="1"/>
  <c r="E17" i="2" s="1"/>
  <c r="E18" i="2" s="1"/>
  <c r="E19" i="2" s="1"/>
  <c r="E20" i="2" s="1"/>
  <c r="E21" i="2" s="1"/>
  <c r="E22" i="2" s="1"/>
  <c r="E23" i="2" s="1"/>
  <c r="E24" i="2" s="1"/>
  <c r="E25" i="2" s="1"/>
  <c r="E26" i="2" s="1"/>
  <c r="E27" i="2" s="1"/>
  <c r="E28" i="2" s="1"/>
  <c r="E29" i="2" s="1"/>
  <c r="E30" i="2" s="1"/>
  <c r="E31" i="2" s="1"/>
  <c r="E32" i="2" s="1"/>
  <c r="E33" i="2" s="1"/>
  <c r="A7" i="2"/>
  <c r="A8" i="2" s="1"/>
  <c r="A9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E6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Yves</author>
  </authors>
  <commentList>
    <comment ref="B1" authorId="0" shapeId="0" xr:uid="{F16F22EC-366B-436B-B5AF-DC21C14F1149}">
      <text>
        <r>
          <rPr>
            <sz val="9"/>
            <color indexed="81"/>
            <rFont val="Tahoma"/>
            <family val="2"/>
          </rPr>
          <t xml:space="preserve">Déduit à partir du nom du client dans le tableau dynamique T_CLIENTS.
</t>
        </r>
      </text>
    </comment>
    <comment ref="E1" authorId="0" shapeId="0" xr:uid="{B56284D0-C1C7-4ED1-B542-EC9420E21A75}">
      <text>
        <r>
          <rPr>
            <sz val="9"/>
            <color indexed="81"/>
            <rFont val="Tahoma"/>
            <family val="2"/>
          </rPr>
          <t>La saisie est limitée au dernier jour du mois.
Voir Données / Validation des données.</t>
        </r>
      </text>
    </comment>
  </commentList>
</comments>
</file>

<file path=xl/sharedStrings.xml><?xml version="1.0" encoding="utf-8"?>
<sst xmlns="http://schemas.openxmlformats.org/spreadsheetml/2006/main" count="125" uniqueCount="34">
  <si>
    <t>Coût</t>
  </si>
  <si>
    <t>1er jour</t>
  </si>
  <si>
    <t>B</t>
  </si>
  <si>
    <t>Mois choisi</t>
  </si>
  <si>
    <t>Janvier</t>
  </si>
  <si>
    <t>Tarifs</t>
  </si>
  <si>
    <t>Mois</t>
  </si>
  <si>
    <t>Noms</t>
  </si>
  <si>
    <t>Jours</t>
  </si>
  <si>
    <t>Prix</t>
  </si>
  <si>
    <t>Total</t>
  </si>
  <si>
    <t>Totaux</t>
  </si>
  <si>
    <t>Code client</t>
  </si>
  <si>
    <t>A</t>
  </si>
  <si>
    <t>C</t>
  </si>
  <si>
    <t>Dupont</t>
  </si>
  <si>
    <t>Client</t>
  </si>
  <si>
    <t>Année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</si>
  <si>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</si>
  <si>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</si>
  <si>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</si>
  <si>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</si>
  <si>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</si>
  <si>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</si>
  <si>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</si>
  <si>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</si>
  <si>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</si>
  <si>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</si>
  <si>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</si>
  <si>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Nombre de jours</t>
  </si>
  <si>
    <t>Nb jours</t>
  </si>
  <si>
    <t>Seule valeur calculée en fonction de l'année de réservation</t>
  </si>
  <si>
    <t>Martin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</si>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</sst>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indexed="81"/>
      <name val="Tahoma"/>
      <family val="2"/>
    </font>
    <font>
      <sz val="12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5B9BD5"/>
        <bgColor indexed="64"/>
      </patternFill>
    </fill>
    <fill>
      <patternFill patternType="solid">
        <fgColor rgb="FF70AD47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/>
      <top/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right"/>
    </xf>
    <xf numFmtId="0" fontId="0" fillId="0" borderId="1" xfId="0" applyBorder="1"/>
    <xf numFmtId="0" fontId="0" fillId="0" borderId="0" xfId="0" quotePrefix="1"/>
    <xf numFmtId="0" fontId="0" fillId="0" borderId="2" xfId="0" applyBorder="1" applyAlignment="1">
      <alignment horizontal="centerContinuous"/>
    </xf>
    <xf numFmtId="0" fontId="0" fillId="0" borderId="0" xfId="0" applyAlignment="1">
      <alignment horizontal="left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2" xfId="0" applyBorder="1"/>
    <xf numFmtId="0" fontId="0" fillId="0" borderId="6" xfId="0" applyBorder="1"/>
    <xf numFmtId="0" fontId="1" fillId="0" borderId="0" xfId="0" applyFont="1" applyAlignment="1">
      <alignment horizontal="centerContinuous"/>
    </xf>
    <xf numFmtId="0" fontId="0" fillId="0" borderId="6" xfId="0" applyBorder="1" applyAlignment="1">
      <alignment horizontal="centerContinuous"/>
    </xf>
    <xf numFmtId="0" fontId="1" fillId="0" borderId="2" xfId="0" applyFont="1" applyBorder="1" applyAlignment="1">
      <alignment horizontal="centerContinuous"/>
    </xf>
    <xf numFmtId="1" fontId="0" fillId="0" borderId="2" xfId="0" applyNumberFormat="1" applyBorder="1"/>
    <xf numFmtId="9" fontId="0" fillId="0" borderId="0" xfId="0" applyNumberFormat="1"/>
    <xf numFmtId="0" fontId="2" fillId="0" borderId="0" xfId="0" applyFont="1"/>
    <xf numFmtId="0" fontId="0" fillId="0" borderId="7" xfId="0" applyBorder="1"/>
    <xf numFmtId="0" fontId="2" fillId="0" borderId="8" xfId="0" applyFont="1" applyBorder="1"/>
    <xf numFmtId="0" fontId="0" fillId="0" borderId="8" xfId="0" applyBorder="1"/>
    <xf numFmtId="0" fontId="0" fillId="0" borderId="9" xfId="0" applyBorder="1"/>
    <xf numFmtId="0" fontId="2" fillId="2" borderId="0" xfId="0" applyFont="1" applyFill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3" fillId="0" borderId="10" xfId="0" applyFont="1" applyBorder="1" applyAlignment="1">
      <alignment horizontal="center" vertical="center" wrapText="1"/>
    </xf>
    <xf numFmtId="0" fontId="0" fillId="0" borderId="10" xfId="0" applyBorder="1"/>
    <xf numFmtId="0" fontId="0" fillId="0" borderId="10" xfId="0" applyBorder="1" applyAlignment="1">
      <alignment horizontal="center"/>
    </xf>
    <xf numFmtId="0" fontId="0" fillId="5" borderId="10" xfId="0" applyFill="1" applyBorder="1" applyAlignment="1">
      <alignment horizontal="center"/>
    </xf>
    <xf numFmtId="49" fontId="0" fillId="2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2" borderId="0" xfId="0" applyFill="1"/>
    <xf numFmtId="0" fontId="2" fillId="6" borderId="0" xfId="0" applyFont="1" applyFill="1"/>
    <xf numFmtId="0" fontId="2" fillId="7" borderId="0" xfId="0" applyFont="1" applyFill="1"/>
  </cellXfs>
  <cellStyles count="1">
    <cellStyle name="Normal" xfId="0" builtinId="0"/>
  </cellStyles>
  <dxfs count="2">
    <dxf>
      <alignment horizont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428625</xdr:colOff>
          <xdr:row>2</xdr:row>
          <xdr:rowOff>190500</xdr:rowOff>
        </xdr:from>
        <xdr:to>
          <xdr:col>3</xdr:col>
          <xdr:colOff>666750</xdr:colOff>
          <xdr:row>4</xdr:row>
          <xdr:rowOff>133350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Inscrire la réservation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980FF72-BC96-4DC8-BE81-62E76DFE0DF4}" name="T_CLIENTS" displayName="T_CLIENTS" ref="J1:K5" totalsRowShown="0" headerRowDxfId="1">
  <autoFilter ref="J1:K5" xr:uid="{7980FF72-BC96-4DC8-BE81-62E76DFE0DF4}"/>
  <tableColumns count="2">
    <tableColumn id="1" xr3:uid="{B3A79207-81EC-4595-8C7E-A879FB32905A}" name="Client"/>
    <tableColumn id="2" xr3:uid="{AC36041B-5C72-4AB3-91EE-539C07395D5A}" name="Code clie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A88C5A-F198-D345-B62E-385858AEF030}">
  <sheetPr codeName="Feuil1"/>
  <dimension ref="A1:P27"/>
  <sheetViews>
    <sheetView tabSelected="1" workbookViewId="0">
      <selection activeCell="A2" sqref="A2"/>
    </sheetView>
  </sheetViews>
  <sheetFormatPr baseColWidth="10" defaultRowHeight="15.75" x14ac:dyDescent="0.25"/>
  <cols>
    <col min="1" max="1" width="17.875" customWidth="1"/>
    <col min="4" max="4" width="12.25" customWidth="1"/>
    <col min="5" max="5" width="12.375" customWidth="1"/>
    <col min="10" max="10" width="31.375" customWidth="1"/>
    <col min="11" max="11" width="12" style="23" customWidth="1"/>
  </cols>
  <sheetData>
    <row r="1" spans="1:16" s="24" customFormat="1" ht="32.25" thickBot="1" x14ac:dyDescent="0.3">
      <c r="A1" s="27" t="s">
        <v>16</v>
      </c>
      <c r="B1" s="27" t="s">
        <v>12</v>
      </c>
      <c r="C1" s="27" t="s">
        <v>17</v>
      </c>
      <c r="D1" s="27" t="s">
        <v>3</v>
      </c>
      <c r="E1" s="27" t="s">
        <v>1</v>
      </c>
      <c r="F1" s="27" t="s">
        <v>30</v>
      </c>
      <c r="G1" s="27" t="s">
        <v>0</v>
      </c>
      <c r="J1" s="24" t="s">
        <v>16</v>
      </c>
      <c r="K1" s="24" t="s">
        <v>12</v>
      </c>
      <c r="N1" s="27" t="s">
        <v>6</v>
      </c>
      <c r="O1" s="27" t="s">
        <v>29</v>
      </c>
    </row>
    <row r="2" spans="1:16" ht="16.5" thickBot="1" x14ac:dyDescent="0.3">
      <c r="A2" s="28" t="s">
        <v>32</v>
      </c>
      <c r="B2" s="30" t="str">
        <f>IF(A2&lt;&gt;"",VLOOKUP(A2,T_CLIENTS[],2,FALSE),"")</f>
        <v>M</v>
      </c>
      <c r="C2" s="29">
        <v>2023</v>
      </c>
      <c r="D2" s="29" t="s">
        <v>4</v>
      </c>
      <c r="E2" s="29">
        <v>5</v>
      </c>
      <c r="F2" s="29">
        <v>8</v>
      </c>
      <c r="G2" s="28">
        <v>95</v>
      </c>
      <c r="J2" s="2" t="s">
        <v>15</v>
      </c>
      <c r="K2" s="31" t="s">
        <v>13</v>
      </c>
      <c r="N2" s="28" t="s">
        <v>4</v>
      </c>
      <c r="O2" s="28">
        <v>31</v>
      </c>
    </row>
    <row r="3" spans="1:16" x14ac:dyDescent="0.25">
      <c r="G3" s="1"/>
      <c r="I3" s="1"/>
      <c r="J3" t="s">
        <v>2</v>
      </c>
      <c r="K3" s="32" t="s">
        <v>2</v>
      </c>
      <c r="N3" s="28" t="s">
        <v>18</v>
      </c>
      <c r="O3" s="28">
        <f>DAY(DATE(C2,3,1)-1)</f>
        <v>28</v>
      </c>
      <c r="P3" t="s">
        <v>31</v>
      </c>
    </row>
    <row r="4" spans="1:16" x14ac:dyDescent="0.25">
      <c r="I4" s="1"/>
      <c r="J4" t="s">
        <v>14</v>
      </c>
      <c r="K4" s="33" t="s">
        <v>14</v>
      </c>
      <c r="N4" s="28" t="s">
        <v>19</v>
      </c>
      <c r="O4" s="28">
        <v>31</v>
      </c>
    </row>
    <row r="5" spans="1:16" x14ac:dyDescent="0.25">
      <c r="J5" t="s">
        <v>32</v>
      </c>
      <c r="K5" s="23" t="s">
        <v>33</v>
      </c>
      <c r="N5" s="28" t="s">
        <v>20</v>
      </c>
      <c r="O5" s="28">
        <v>30</v>
      </c>
    </row>
    <row r="6" spans="1:16" x14ac:dyDescent="0.25">
      <c r="N6" s="28" t="s">
        <v>21</v>
      </c>
      <c r="O6" s="28">
        <v>31</v>
      </c>
    </row>
    <row r="7" spans="1:16" x14ac:dyDescent="0.25">
      <c r="N7" s="28" t="s">
        <v>22</v>
      </c>
      <c r="O7" s="28">
        <v>30</v>
      </c>
    </row>
    <row r="8" spans="1:16" x14ac:dyDescent="0.25">
      <c r="N8" s="28" t="s">
        <v>23</v>
      </c>
      <c r="O8" s="28">
        <v>31</v>
      </c>
    </row>
    <row r="9" spans="1:16" x14ac:dyDescent="0.25">
      <c r="N9" s="28" t="s">
        <v>24</v>
      </c>
      <c r="O9" s="28">
        <v>31</v>
      </c>
    </row>
    <row r="10" spans="1:16" x14ac:dyDescent="0.25">
      <c r="N10" s="28" t="s">
        <v>25</v>
      </c>
      <c r="O10" s="28">
        <v>30</v>
      </c>
    </row>
    <row r="11" spans="1:16" x14ac:dyDescent="0.25">
      <c r="N11" s="28" t="s">
        <v>26</v>
      </c>
      <c r="O11" s="28">
        <v>31</v>
      </c>
    </row>
    <row r="12" spans="1:16" x14ac:dyDescent="0.25">
      <c r="N12" s="28" t="s">
        <v>27</v>
      </c>
      <c r="O12" s="28">
        <v>30</v>
      </c>
    </row>
    <row r="13" spans="1:16" x14ac:dyDescent="0.25">
      <c r="N13" s="28" t="s">
        <v>28</v>
      </c>
      <c r="O13" s="28">
        <v>31</v>
      </c>
    </row>
    <row r="27" spans="7:7" x14ac:dyDescent="0.25">
      <c r="G27" s="3"/>
    </row>
  </sheetData>
  <phoneticPr fontId="4" type="noConversion"/>
  <dataValidations count="4">
    <dataValidation type="list" allowBlank="1" showInputMessage="1" showErrorMessage="1" sqref="D2" xr:uid="{F77F333A-5D47-4B8F-A0DD-D83F5D08C963}">
      <formula1>"Janvier,Février,Mars,Avril,Mai,Juin,Juillet,Août,Septembre,Octobre,Novembre,Décembre"</formula1>
    </dataValidation>
    <dataValidation type="list" allowBlank="1" showInputMessage="1" showErrorMessage="1" sqref="N2:N13" xr:uid="{226EC7D0-D755-4747-9791-1E4DB364D7F1}">
      <formula1>LST_MOIS</formula1>
    </dataValidation>
    <dataValidation type="custom" allowBlank="1" showInputMessage="1" showErrorMessage="1" sqref="E2" xr:uid="{F3BBCC68-1CB3-4C53-9F48-242D961AEE68}">
      <formula1>AND(E2&gt;=1,E2&lt;=VLOOKUP(D2,T_MOIS,2,FALSE))</formula1>
    </dataValidation>
    <dataValidation type="list" allowBlank="1" showInputMessage="1" showErrorMessage="1" sqref="A2" xr:uid="{29041EEA-9E87-427F-9379-8259D1FFD020}">
      <formula1>LST_CLIENTS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btnReserver_Click">
                <anchor moveWithCells="1" sizeWithCells="1">
                  <from>
                    <xdr:col>1</xdr:col>
                    <xdr:colOff>428625</xdr:colOff>
                    <xdr:row>2</xdr:row>
                    <xdr:rowOff>190500</xdr:rowOff>
                  </from>
                  <to>
                    <xdr:col>3</xdr:col>
                    <xdr:colOff>666750</xdr:colOff>
                    <xdr:row>4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B53845-C958-4741-84B7-5D46899F1E2B}">
  <sheetPr codeName="Feuil2"/>
  <dimension ref="A1:P43"/>
  <sheetViews>
    <sheetView workbookViewId="0">
      <selection activeCell="A6" sqref="A6"/>
    </sheetView>
  </sheetViews>
  <sheetFormatPr baseColWidth="10" defaultRowHeight="15.75" x14ac:dyDescent="0.25"/>
  <sheetData>
    <row r="1" spans="1:16" ht="16.5" thickTop="1" x14ac:dyDescent="0.25">
      <c r="A1" s="4"/>
      <c r="B1" s="5"/>
      <c r="C1" s="6"/>
      <c r="D1" s="7" t="s">
        <v>5</v>
      </c>
      <c r="E1" s="8" t="s">
        <v>6</v>
      </c>
      <c r="F1" s="6"/>
      <c r="G1" s="6"/>
      <c r="H1" s="7" t="s">
        <v>5</v>
      </c>
    </row>
    <row r="2" spans="1:16" x14ac:dyDescent="0.25">
      <c r="A2" s="9"/>
      <c r="D2" s="10"/>
      <c r="E2" s="9"/>
      <c r="H2" s="10"/>
    </row>
    <row r="3" spans="1:16" x14ac:dyDescent="0.25">
      <c r="A3" s="9"/>
      <c r="B3" s="11" t="s">
        <v>4</v>
      </c>
      <c r="D3" s="12"/>
      <c r="E3" s="13" t="s">
        <v>18</v>
      </c>
      <c r="F3" s="11"/>
      <c r="G3" s="11"/>
      <c r="H3" s="12"/>
      <c r="I3" s="9"/>
      <c r="J3" s="11" t="s">
        <v>19</v>
      </c>
      <c r="L3" s="12"/>
      <c r="M3" s="13" t="s">
        <v>20</v>
      </c>
      <c r="N3" s="11"/>
      <c r="O3" s="11"/>
      <c r="P3" s="12"/>
    </row>
    <row r="4" spans="1:16" x14ac:dyDescent="0.25">
      <c r="A4" s="9"/>
      <c r="D4" s="10"/>
      <c r="E4" s="9"/>
      <c r="H4" s="10"/>
      <c r="I4" s="9"/>
      <c r="L4" s="10"/>
      <c r="M4" s="9"/>
      <c r="P4" s="10"/>
    </row>
    <row r="5" spans="1:16" x14ac:dyDescent="0.25">
      <c r="A5" s="25" t="s">
        <v>8</v>
      </c>
      <c r="B5" s="22" t="s">
        <v>7</v>
      </c>
      <c r="C5" s="22" t="s">
        <v>12</v>
      </c>
      <c r="D5" s="26" t="s">
        <v>9</v>
      </c>
      <c r="E5" s="25" t="s">
        <v>8</v>
      </c>
      <c r="F5" s="22" t="s">
        <v>7</v>
      </c>
      <c r="G5" s="22" t="s">
        <v>12</v>
      </c>
      <c r="H5" s="26" t="s">
        <v>9</v>
      </c>
      <c r="I5" s="25" t="s">
        <v>8</v>
      </c>
      <c r="J5" s="22" t="s">
        <v>7</v>
      </c>
      <c r="K5" s="22" t="s">
        <v>12</v>
      </c>
      <c r="L5" s="26" t="s">
        <v>9</v>
      </c>
      <c r="M5" s="25" t="s">
        <v>8</v>
      </c>
      <c r="N5" s="22" t="s">
        <v>7</v>
      </c>
      <c r="O5" s="22" t="s">
        <v>12</v>
      </c>
      <c r="P5" s="26" t="s">
        <v>9</v>
      </c>
    </row>
    <row r="6" spans="1:16" x14ac:dyDescent="0.25">
      <c r="A6" s="14">
        <v>1</v>
      </c>
      <c r="B6" s="15"/>
      <c r="C6" s="16"/>
      <c r="D6" s="10"/>
      <c r="E6" s="14">
        <f>A6</f>
        <v>1</v>
      </c>
      <c r="F6" s="16" t="s">
        <v>15</v>
      </c>
      <c r="G6" s="21" t="s">
        <v>13</v>
      </c>
      <c r="H6" s="10">
        <v>90</v>
      </c>
      <c r="I6" s="14">
        <v>2</v>
      </c>
      <c r="J6" s="15" t="s">
        <v>2</v>
      </c>
      <c r="K6" s="35" t="s">
        <v>2</v>
      </c>
      <c r="L6" s="10">
        <v>85</v>
      </c>
      <c r="M6" s="14">
        <f>I6</f>
        <v>2</v>
      </c>
      <c r="N6" s="16"/>
      <c r="O6" s="16"/>
      <c r="P6" s="10"/>
    </row>
    <row r="7" spans="1:16" x14ac:dyDescent="0.25">
      <c r="A7" s="14">
        <f>A6+1</f>
        <v>2</v>
      </c>
      <c r="B7" s="15"/>
      <c r="C7" s="16"/>
      <c r="D7" s="10"/>
      <c r="E7" s="14">
        <f>E6+1</f>
        <v>2</v>
      </c>
      <c r="F7" s="16" t="s">
        <v>15</v>
      </c>
      <c r="G7" s="21" t="s">
        <v>13</v>
      </c>
      <c r="H7" s="10">
        <v>90</v>
      </c>
      <c r="I7" s="14">
        <f>I6+1</f>
        <v>3</v>
      </c>
      <c r="J7" s="15"/>
      <c r="K7" s="16"/>
      <c r="L7" s="10"/>
      <c r="M7" s="14">
        <f>M6+1</f>
        <v>3</v>
      </c>
      <c r="N7" s="16"/>
      <c r="O7" s="16"/>
      <c r="P7" s="10"/>
    </row>
    <row r="8" spans="1:16" x14ac:dyDescent="0.25">
      <c r="A8" s="14">
        <f t="shared" ref="A8:A36" si="0">A7+1</f>
        <v>3</v>
      </c>
      <c r="B8" s="15"/>
      <c r="C8" s="16"/>
      <c r="D8" s="10"/>
      <c r="E8" s="14">
        <f t="shared" ref="E8:E33" si="1">E7+1</f>
        <v>3</v>
      </c>
      <c r="F8" s="16" t="s">
        <v>15</v>
      </c>
      <c r="G8" s="21" t="s">
        <v>13</v>
      </c>
      <c r="H8" s="10">
        <v>90</v>
      </c>
      <c r="I8" s="14">
        <f t="shared" ref="I8:I36" si="2">I7+1</f>
        <v>4</v>
      </c>
      <c r="J8" s="15"/>
      <c r="K8" s="16"/>
      <c r="L8" s="10"/>
      <c r="M8" s="14">
        <f t="shared" ref="M8:M33" si="3">M7+1</f>
        <v>4</v>
      </c>
      <c r="N8" s="16"/>
      <c r="O8" s="16"/>
      <c r="P8" s="10"/>
    </row>
    <row r="9" spans="1:16" x14ac:dyDescent="0.25">
      <c r="A9" s="14">
        <f t="shared" si="0"/>
        <v>4</v>
      </c>
      <c r="B9" s="16"/>
      <c r="C9" s="16"/>
      <c r="D9" s="10"/>
      <c r="E9" s="14">
        <f t="shared" si="1"/>
        <v>4</v>
      </c>
      <c r="F9" s="16" t="s">
        <v>15</v>
      </c>
      <c r="G9" s="21" t="s">
        <v>13</v>
      </c>
      <c r="H9" s="10">
        <v>90</v>
      </c>
      <c r="I9" s="14">
        <f t="shared" si="2"/>
        <v>5</v>
      </c>
      <c r="J9" s="16"/>
      <c r="K9" s="16"/>
      <c r="L9" s="10"/>
      <c r="M9" s="14">
        <f t="shared" si="3"/>
        <v>5</v>
      </c>
      <c r="N9" s="16"/>
      <c r="O9" s="16"/>
      <c r="P9" s="10"/>
    </row>
    <row r="10" spans="1:16" x14ac:dyDescent="0.25">
      <c r="A10" s="14">
        <v>5</v>
      </c>
      <c r="B10" s="16" t="s">
        <v>14</v>
      </c>
      <c r="C10" s="36" t="s">
        <v>14</v>
      </c>
      <c r="D10" s="10">
        <v>95</v>
      </c>
      <c r="E10" s="14">
        <f t="shared" si="1"/>
        <v>5</v>
      </c>
      <c r="F10" s="16" t="s">
        <v>15</v>
      </c>
      <c r="G10" s="21" t="s">
        <v>13</v>
      </c>
      <c r="H10" s="10">
        <v>90</v>
      </c>
      <c r="I10" s="14">
        <v>6</v>
      </c>
      <c r="J10" s="16"/>
      <c r="K10" s="16"/>
      <c r="L10" s="10"/>
      <c r="M10" s="14">
        <f t="shared" si="3"/>
        <v>6</v>
      </c>
      <c r="N10" s="16"/>
      <c r="O10" s="16"/>
      <c r="P10" s="10"/>
    </row>
    <row r="11" spans="1:16" x14ac:dyDescent="0.25">
      <c r="A11" s="14">
        <f t="shared" si="0"/>
        <v>6</v>
      </c>
      <c r="B11" s="16" t="s">
        <v>14</v>
      </c>
      <c r="C11" s="36" t="s">
        <v>14</v>
      </c>
      <c r="D11" s="10">
        <v>95</v>
      </c>
      <c r="E11" s="14">
        <f t="shared" si="1"/>
        <v>6</v>
      </c>
      <c r="F11" s="16" t="s">
        <v>15</v>
      </c>
      <c r="G11" s="21" t="s">
        <v>13</v>
      </c>
      <c r="H11" s="10">
        <v>90</v>
      </c>
      <c r="I11" s="14">
        <f t="shared" si="2"/>
        <v>7</v>
      </c>
      <c r="J11" s="16"/>
      <c r="K11" s="16"/>
      <c r="L11" s="10"/>
      <c r="M11" s="14">
        <f t="shared" si="3"/>
        <v>7</v>
      </c>
      <c r="N11" s="16"/>
      <c r="O11" s="16"/>
      <c r="P11" s="10"/>
    </row>
    <row r="12" spans="1:16" x14ac:dyDescent="0.25">
      <c r="A12" s="14">
        <f t="shared" si="0"/>
        <v>7</v>
      </c>
      <c r="B12" s="16" t="s">
        <v>14</v>
      </c>
      <c r="C12" s="36" t="s">
        <v>14</v>
      </c>
      <c r="D12" s="10">
        <v>95</v>
      </c>
      <c r="E12" s="14">
        <f t="shared" si="1"/>
        <v>7</v>
      </c>
      <c r="F12" s="16"/>
      <c r="G12" s="16"/>
      <c r="H12" s="10"/>
      <c r="I12" s="14">
        <f t="shared" si="2"/>
        <v>8</v>
      </c>
      <c r="J12" s="16"/>
      <c r="K12" s="16"/>
      <c r="L12" s="10"/>
      <c r="M12" s="14">
        <f t="shared" si="3"/>
        <v>8</v>
      </c>
      <c r="N12" s="16"/>
      <c r="O12" s="16"/>
      <c r="P12" s="10"/>
    </row>
    <row r="13" spans="1:16" x14ac:dyDescent="0.25">
      <c r="A13" s="14">
        <f t="shared" si="0"/>
        <v>8</v>
      </c>
      <c r="B13" s="16" t="s">
        <v>14</v>
      </c>
      <c r="C13" s="36" t="s">
        <v>14</v>
      </c>
      <c r="D13" s="10">
        <v>95</v>
      </c>
      <c r="E13" s="14">
        <f t="shared" si="1"/>
        <v>8</v>
      </c>
      <c r="F13" s="16"/>
      <c r="G13" s="16"/>
      <c r="H13" s="10"/>
      <c r="I13" s="14">
        <f t="shared" si="2"/>
        <v>9</v>
      </c>
      <c r="J13" s="16"/>
      <c r="K13" s="16"/>
      <c r="L13" s="10"/>
      <c r="M13" s="14">
        <f t="shared" si="3"/>
        <v>9</v>
      </c>
      <c r="N13" s="16"/>
      <c r="O13" s="16"/>
      <c r="P13" s="10"/>
    </row>
    <row r="14" spans="1:16" x14ac:dyDescent="0.25">
      <c r="A14" s="14">
        <f t="shared" si="0"/>
        <v>9</v>
      </c>
      <c r="B14" s="16" t="s">
        <v>14</v>
      </c>
      <c r="C14" s="36" t="s">
        <v>14</v>
      </c>
      <c r="D14" s="10">
        <v>95</v>
      </c>
      <c r="E14" s="14">
        <f t="shared" si="1"/>
        <v>9</v>
      </c>
      <c r="F14" s="16"/>
      <c r="G14" s="16"/>
      <c r="H14" s="10"/>
      <c r="I14" s="14">
        <f t="shared" si="2"/>
        <v>10</v>
      </c>
      <c r="J14" s="16"/>
      <c r="K14" s="16"/>
      <c r="L14" s="10"/>
      <c r="M14" s="14">
        <f t="shared" si="3"/>
        <v>10</v>
      </c>
      <c r="N14" s="16"/>
      <c r="O14" s="16"/>
      <c r="P14" s="10"/>
    </row>
    <row r="15" spans="1:16" x14ac:dyDescent="0.25">
      <c r="A15" s="14">
        <f t="shared" si="0"/>
        <v>10</v>
      </c>
      <c r="B15" s="16" t="s">
        <v>14</v>
      </c>
      <c r="C15" s="36" t="s">
        <v>14</v>
      </c>
      <c r="D15" s="10">
        <v>95</v>
      </c>
      <c r="E15" s="14">
        <f t="shared" si="1"/>
        <v>10</v>
      </c>
      <c r="F15" s="16"/>
      <c r="G15" s="16"/>
      <c r="H15" s="10"/>
      <c r="I15" s="14">
        <f t="shared" si="2"/>
        <v>11</v>
      </c>
      <c r="J15" s="16"/>
      <c r="K15" s="16"/>
      <c r="L15" s="10"/>
      <c r="M15" s="14">
        <f t="shared" si="3"/>
        <v>11</v>
      </c>
      <c r="N15" s="16"/>
      <c r="O15" s="16"/>
      <c r="P15" s="10"/>
    </row>
    <row r="16" spans="1:16" x14ac:dyDescent="0.25">
      <c r="A16" s="14">
        <f t="shared" si="0"/>
        <v>11</v>
      </c>
      <c r="B16" s="16" t="s">
        <v>14</v>
      </c>
      <c r="C16" s="36" t="s">
        <v>14</v>
      </c>
      <c r="D16" s="10">
        <v>95</v>
      </c>
      <c r="E16" s="14">
        <f t="shared" si="1"/>
        <v>11</v>
      </c>
      <c r="F16" s="16"/>
      <c r="G16" s="16"/>
      <c r="H16" s="10"/>
      <c r="I16" s="14">
        <f t="shared" si="2"/>
        <v>12</v>
      </c>
      <c r="J16" s="16"/>
      <c r="K16" s="16"/>
      <c r="L16" s="10"/>
      <c r="M16" s="14">
        <f t="shared" si="3"/>
        <v>12</v>
      </c>
      <c r="N16" s="16"/>
      <c r="O16" s="16"/>
      <c r="P16" s="10"/>
    </row>
    <row r="17" spans="1:16" x14ac:dyDescent="0.25">
      <c r="A17" s="14">
        <f t="shared" si="0"/>
        <v>12</v>
      </c>
      <c r="B17" s="16" t="s">
        <v>14</v>
      </c>
      <c r="C17" s="36" t="s">
        <v>14</v>
      </c>
      <c r="D17" s="10">
        <v>95</v>
      </c>
      <c r="E17" s="14">
        <f t="shared" si="1"/>
        <v>12</v>
      </c>
      <c r="F17" s="16"/>
      <c r="G17" s="16"/>
      <c r="H17" s="10"/>
      <c r="I17" s="14">
        <f t="shared" si="2"/>
        <v>13</v>
      </c>
      <c r="J17" s="16"/>
      <c r="K17" s="16"/>
      <c r="L17" s="10"/>
      <c r="M17" s="14">
        <f t="shared" si="3"/>
        <v>13</v>
      </c>
      <c r="N17" s="16"/>
      <c r="O17" s="16"/>
      <c r="P17" s="10"/>
    </row>
    <row r="18" spans="1:16" x14ac:dyDescent="0.25">
      <c r="A18" s="14">
        <f t="shared" si="0"/>
        <v>13</v>
      </c>
      <c r="B18" s="16"/>
      <c r="C18" s="16"/>
      <c r="D18" s="10"/>
      <c r="E18" s="14">
        <f t="shared" si="1"/>
        <v>13</v>
      </c>
      <c r="F18" s="16"/>
      <c r="G18" s="16"/>
      <c r="H18" s="10"/>
      <c r="I18" s="14">
        <f t="shared" si="2"/>
        <v>14</v>
      </c>
      <c r="J18" s="16"/>
      <c r="K18" s="16"/>
      <c r="L18" s="10"/>
      <c r="M18" s="14">
        <f t="shared" si="3"/>
        <v>14</v>
      </c>
      <c r="N18" s="16"/>
      <c r="O18" s="16"/>
      <c r="P18" s="10"/>
    </row>
    <row r="19" spans="1:16" x14ac:dyDescent="0.25">
      <c r="A19" s="14">
        <f t="shared" si="0"/>
        <v>14</v>
      </c>
      <c r="B19" s="16"/>
      <c r="C19" s="16"/>
      <c r="D19" s="10"/>
      <c r="E19" s="14">
        <f t="shared" si="1"/>
        <v>14</v>
      </c>
      <c r="F19" s="16"/>
      <c r="G19" s="16"/>
      <c r="H19" s="10"/>
      <c r="I19" s="14">
        <f t="shared" si="2"/>
        <v>15</v>
      </c>
      <c r="J19" s="16"/>
      <c r="K19" s="16"/>
      <c r="L19" s="10"/>
      <c r="M19" s="14">
        <f t="shared" si="3"/>
        <v>15</v>
      </c>
      <c r="N19" s="16"/>
      <c r="O19" s="16"/>
      <c r="P19" s="10"/>
    </row>
    <row r="20" spans="1:16" x14ac:dyDescent="0.25">
      <c r="A20" s="14">
        <f t="shared" si="0"/>
        <v>15</v>
      </c>
      <c r="B20" s="16"/>
      <c r="C20" s="16"/>
      <c r="D20" s="10"/>
      <c r="E20" s="14">
        <f t="shared" si="1"/>
        <v>15</v>
      </c>
      <c r="F20" s="16"/>
      <c r="G20" s="16"/>
      <c r="H20" s="10"/>
      <c r="I20" s="14">
        <f t="shared" si="2"/>
        <v>16</v>
      </c>
      <c r="J20" s="16"/>
      <c r="K20" s="16"/>
      <c r="L20" s="10"/>
      <c r="M20" s="14">
        <f t="shared" si="3"/>
        <v>16</v>
      </c>
      <c r="N20" s="16"/>
      <c r="O20" s="16"/>
      <c r="P20" s="10"/>
    </row>
    <row r="21" spans="1:16" x14ac:dyDescent="0.25">
      <c r="A21" s="14">
        <f t="shared" si="0"/>
        <v>16</v>
      </c>
      <c r="B21" s="16"/>
      <c r="C21" s="16"/>
      <c r="D21" s="10"/>
      <c r="E21" s="14">
        <f t="shared" si="1"/>
        <v>16</v>
      </c>
      <c r="F21" s="16"/>
      <c r="G21" s="16"/>
      <c r="H21" s="10"/>
      <c r="I21" s="14">
        <f t="shared" si="2"/>
        <v>17</v>
      </c>
      <c r="J21" s="16"/>
      <c r="K21" s="16"/>
      <c r="L21" s="10"/>
      <c r="M21" s="14">
        <f t="shared" si="3"/>
        <v>17</v>
      </c>
      <c r="N21" s="16"/>
      <c r="O21" s="16"/>
      <c r="P21" s="10"/>
    </row>
    <row r="22" spans="1:16" x14ac:dyDescent="0.25">
      <c r="A22" s="14">
        <f t="shared" si="0"/>
        <v>17</v>
      </c>
      <c r="B22" s="16"/>
      <c r="C22" s="16"/>
      <c r="D22" s="10"/>
      <c r="E22" s="14">
        <f t="shared" si="1"/>
        <v>17</v>
      </c>
      <c r="F22" s="16"/>
      <c r="G22" s="16"/>
      <c r="H22" s="10"/>
      <c r="I22" s="14">
        <f t="shared" si="2"/>
        <v>18</v>
      </c>
      <c r="J22" s="16"/>
      <c r="K22" s="16"/>
      <c r="L22" s="10"/>
      <c r="M22" s="14">
        <f t="shared" si="3"/>
        <v>18</v>
      </c>
      <c r="N22" s="16"/>
      <c r="O22" s="16"/>
      <c r="P22" s="10"/>
    </row>
    <row r="23" spans="1:16" x14ac:dyDescent="0.25">
      <c r="A23" s="14">
        <f t="shared" si="0"/>
        <v>18</v>
      </c>
      <c r="B23" s="16"/>
      <c r="C23" s="16"/>
      <c r="D23" s="10"/>
      <c r="E23" s="14">
        <f t="shared" si="1"/>
        <v>18</v>
      </c>
      <c r="F23" s="16"/>
      <c r="G23" s="16"/>
      <c r="H23" s="10"/>
      <c r="I23" s="14">
        <f t="shared" si="2"/>
        <v>19</v>
      </c>
      <c r="J23" s="16"/>
      <c r="K23" s="16"/>
      <c r="L23" s="10"/>
      <c r="M23" s="14">
        <f t="shared" si="3"/>
        <v>19</v>
      </c>
      <c r="N23" s="16"/>
      <c r="O23" s="16"/>
      <c r="P23" s="10"/>
    </row>
    <row r="24" spans="1:16" x14ac:dyDescent="0.25">
      <c r="A24" s="14">
        <f t="shared" si="0"/>
        <v>19</v>
      </c>
      <c r="B24" s="16"/>
      <c r="C24" s="16"/>
      <c r="D24" s="10"/>
      <c r="E24" s="14">
        <f t="shared" si="1"/>
        <v>19</v>
      </c>
      <c r="F24" s="16"/>
      <c r="G24" s="16"/>
      <c r="H24" s="10"/>
      <c r="I24" s="14">
        <f t="shared" si="2"/>
        <v>20</v>
      </c>
      <c r="J24" s="16"/>
      <c r="K24" s="16"/>
      <c r="L24" s="10"/>
      <c r="M24" s="14">
        <f t="shared" si="3"/>
        <v>20</v>
      </c>
      <c r="N24" s="16"/>
      <c r="O24" s="16"/>
      <c r="P24" s="10"/>
    </row>
    <row r="25" spans="1:16" x14ac:dyDescent="0.25">
      <c r="A25" s="14">
        <f t="shared" si="0"/>
        <v>20</v>
      </c>
      <c r="B25" s="16"/>
      <c r="C25" s="16"/>
      <c r="D25" s="10"/>
      <c r="E25" s="14">
        <f t="shared" si="1"/>
        <v>20</v>
      </c>
      <c r="F25" s="16"/>
      <c r="G25" s="16"/>
      <c r="H25" s="10"/>
      <c r="I25" s="14">
        <f t="shared" si="2"/>
        <v>21</v>
      </c>
      <c r="J25" s="16"/>
      <c r="K25" s="16"/>
      <c r="L25" s="10"/>
      <c r="M25" s="14">
        <f t="shared" si="3"/>
        <v>21</v>
      </c>
      <c r="N25" s="16"/>
      <c r="O25" s="16"/>
      <c r="P25" s="10"/>
    </row>
    <row r="26" spans="1:16" x14ac:dyDescent="0.25">
      <c r="A26" s="14">
        <f t="shared" si="0"/>
        <v>21</v>
      </c>
      <c r="B26" s="16"/>
      <c r="C26" s="16"/>
      <c r="D26" s="10"/>
      <c r="E26" s="14">
        <f t="shared" si="1"/>
        <v>21</v>
      </c>
      <c r="F26" s="16"/>
      <c r="G26" s="16"/>
      <c r="H26" s="10"/>
      <c r="I26" s="14">
        <f t="shared" si="2"/>
        <v>22</v>
      </c>
      <c r="J26" s="16"/>
      <c r="K26" s="16"/>
      <c r="L26" s="10"/>
      <c r="M26" s="14">
        <f t="shared" si="3"/>
        <v>22</v>
      </c>
      <c r="N26" s="16"/>
      <c r="O26" s="16"/>
      <c r="P26" s="10"/>
    </row>
    <row r="27" spans="1:16" x14ac:dyDescent="0.25">
      <c r="A27" s="14">
        <f t="shared" si="0"/>
        <v>22</v>
      </c>
      <c r="B27" s="16"/>
      <c r="C27" s="16"/>
      <c r="D27" s="10"/>
      <c r="E27" s="14">
        <f t="shared" si="1"/>
        <v>22</v>
      </c>
      <c r="F27" s="16"/>
      <c r="G27" s="16"/>
      <c r="H27" s="10"/>
      <c r="I27" s="14">
        <f t="shared" si="2"/>
        <v>23</v>
      </c>
      <c r="J27" s="16"/>
      <c r="K27" s="16"/>
      <c r="L27" s="10"/>
      <c r="M27" s="14">
        <f t="shared" si="3"/>
        <v>23</v>
      </c>
      <c r="N27" s="16"/>
      <c r="O27" s="16"/>
      <c r="P27" s="10"/>
    </row>
    <row r="28" spans="1:16" x14ac:dyDescent="0.25">
      <c r="A28" s="14">
        <f t="shared" si="0"/>
        <v>23</v>
      </c>
      <c r="B28" s="16" t="s">
        <v>15</v>
      </c>
      <c r="C28" s="21" t="s">
        <v>13</v>
      </c>
      <c r="D28" s="10">
        <v>90</v>
      </c>
      <c r="E28" s="14">
        <f t="shared" si="1"/>
        <v>23</v>
      </c>
      <c r="F28" s="16" t="s">
        <v>2</v>
      </c>
      <c r="G28" s="35" t="s">
        <v>2</v>
      </c>
      <c r="H28" s="10">
        <v>85</v>
      </c>
      <c r="I28" s="14">
        <f t="shared" si="2"/>
        <v>24</v>
      </c>
      <c r="J28" s="16"/>
      <c r="K28" s="16"/>
      <c r="L28" s="10"/>
      <c r="M28" s="14">
        <f t="shared" si="3"/>
        <v>24</v>
      </c>
      <c r="N28" s="16"/>
      <c r="O28" s="16"/>
      <c r="P28" s="10"/>
    </row>
    <row r="29" spans="1:16" x14ac:dyDescent="0.25">
      <c r="A29" s="14">
        <f t="shared" si="0"/>
        <v>24</v>
      </c>
      <c r="B29" s="16" t="s">
        <v>15</v>
      </c>
      <c r="C29" s="21" t="s">
        <v>13</v>
      </c>
      <c r="D29" s="10">
        <v>90</v>
      </c>
      <c r="E29" s="14">
        <f t="shared" si="1"/>
        <v>24</v>
      </c>
      <c r="F29" s="16" t="s">
        <v>2</v>
      </c>
      <c r="G29" s="35" t="s">
        <v>2</v>
      </c>
      <c r="H29" s="10">
        <v>85</v>
      </c>
      <c r="I29" s="14">
        <f t="shared" si="2"/>
        <v>25</v>
      </c>
      <c r="J29" s="16"/>
      <c r="K29" s="16"/>
      <c r="L29" s="10"/>
      <c r="M29" s="14">
        <f t="shared" si="3"/>
        <v>25</v>
      </c>
      <c r="N29" s="16"/>
      <c r="O29" s="16"/>
      <c r="P29" s="10"/>
    </row>
    <row r="30" spans="1:16" x14ac:dyDescent="0.25">
      <c r="A30" s="14">
        <f t="shared" si="0"/>
        <v>25</v>
      </c>
      <c r="B30" s="16" t="s">
        <v>15</v>
      </c>
      <c r="C30" s="21" t="s">
        <v>13</v>
      </c>
      <c r="D30" s="10">
        <v>90</v>
      </c>
      <c r="E30" s="14">
        <f t="shared" si="1"/>
        <v>25</v>
      </c>
      <c r="F30" s="16" t="s">
        <v>2</v>
      </c>
      <c r="G30" s="35" t="s">
        <v>2</v>
      </c>
      <c r="H30" s="10">
        <v>85</v>
      </c>
      <c r="I30" s="14">
        <f t="shared" si="2"/>
        <v>26</v>
      </c>
      <c r="J30" s="16"/>
      <c r="K30" s="16"/>
      <c r="L30" s="10"/>
      <c r="M30" s="14">
        <f t="shared" si="3"/>
        <v>26</v>
      </c>
      <c r="N30" s="16"/>
      <c r="O30" s="16"/>
      <c r="P30" s="10"/>
    </row>
    <row r="31" spans="1:16" x14ac:dyDescent="0.25">
      <c r="A31" s="14">
        <f t="shared" si="0"/>
        <v>26</v>
      </c>
      <c r="B31" s="16" t="s">
        <v>15</v>
      </c>
      <c r="C31" s="21" t="s">
        <v>13</v>
      </c>
      <c r="D31" s="10">
        <v>90</v>
      </c>
      <c r="E31" s="14">
        <f t="shared" si="1"/>
        <v>26</v>
      </c>
      <c r="F31" s="16" t="s">
        <v>2</v>
      </c>
      <c r="G31" s="35" t="s">
        <v>2</v>
      </c>
      <c r="H31" s="10">
        <v>85</v>
      </c>
      <c r="I31" s="14">
        <f t="shared" si="2"/>
        <v>27</v>
      </c>
      <c r="J31" s="16"/>
      <c r="K31" s="16"/>
      <c r="L31" s="10"/>
      <c r="M31" s="14">
        <f t="shared" si="3"/>
        <v>27</v>
      </c>
      <c r="N31" s="16"/>
      <c r="O31" s="16"/>
      <c r="P31" s="10"/>
    </row>
    <row r="32" spans="1:16" x14ac:dyDescent="0.25">
      <c r="A32" s="14">
        <f t="shared" si="0"/>
        <v>27</v>
      </c>
      <c r="B32" s="16" t="s">
        <v>15</v>
      </c>
      <c r="C32" s="21" t="s">
        <v>13</v>
      </c>
      <c r="D32" s="10">
        <v>90</v>
      </c>
      <c r="E32" s="14">
        <f t="shared" si="1"/>
        <v>27</v>
      </c>
      <c r="F32" s="16" t="s">
        <v>2</v>
      </c>
      <c r="G32" s="35" t="s">
        <v>2</v>
      </c>
      <c r="H32" s="10">
        <v>85</v>
      </c>
      <c r="I32" s="14">
        <f t="shared" si="2"/>
        <v>28</v>
      </c>
      <c r="J32" s="16"/>
      <c r="K32" s="16"/>
      <c r="L32" s="10"/>
      <c r="M32" s="14">
        <f t="shared" si="3"/>
        <v>28</v>
      </c>
      <c r="N32" s="16"/>
      <c r="O32" s="16"/>
      <c r="P32" s="10"/>
    </row>
    <row r="33" spans="1:16" x14ac:dyDescent="0.25">
      <c r="A33" s="14">
        <f t="shared" si="0"/>
        <v>28</v>
      </c>
      <c r="B33" s="16" t="s">
        <v>15</v>
      </c>
      <c r="C33" s="21" t="s">
        <v>13</v>
      </c>
      <c r="D33" s="10">
        <v>90</v>
      </c>
      <c r="E33" s="14">
        <f t="shared" si="1"/>
        <v>28</v>
      </c>
      <c r="F33" s="16" t="s">
        <v>2</v>
      </c>
      <c r="G33" s="35" t="s">
        <v>2</v>
      </c>
      <c r="H33" s="10">
        <v>85</v>
      </c>
      <c r="I33" s="14">
        <f t="shared" si="2"/>
        <v>29</v>
      </c>
      <c r="J33" s="16"/>
      <c r="K33" s="16"/>
      <c r="L33" s="10"/>
      <c r="M33" s="14">
        <f t="shared" si="3"/>
        <v>29</v>
      </c>
      <c r="N33" s="16"/>
      <c r="O33" s="16"/>
      <c r="P33" s="10"/>
    </row>
    <row r="34" spans="1:16" x14ac:dyDescent="0.25">
      <c r="A34" s="14">
        <f t="shared" si="0"/>
        <v>29</v>
      </c>
      <c r="B34" s="16" t="s">
        <v>15</v>
      </c>
      <c r="C34" s="21" t="s">
        <v>13</v>
      </c>
      <c r="D34" s="10">
        <v>90</v>
      </c>
      <c r="E34" s="9" t="str">
        <f>IF(Réservation!O3="29",29,"")</f>
        <v/>
      </c>
      <c r="F34" s="16"/>
      <c r="G34" s="16"/>
      <c r="H34" s="10"/>
      <c r="I34" s="14">
        <f t="shared" si="2"/>
        <v>30</v>
      </c>
      <c r="J34" s="16"/>
      <c r="K34" s="16"/>
      <c r="L34" s="10"/>
      <c r="M34" s="9" t="str">
        <f>IF(Réservation!W3="29",29,"")</f>
        <v/>
      </c>
      <c r="N34" s="16"/>
      <c r="O34" s="16"/>
      <c r="P34" s="10"/>
    </row>
    <row r="35" spans="1:16" x14ac:dyDescent="0.25">
      <c r="A35" s="14">
        <f t="shared" si="0"/>
        <v>30</v>
      </c>
      <c r="B35" s="16" t="s">
        <v>15</v>
      </c>
      <c r="C35" s="21" t="s">
        <v>13</v>
      </c>
      <c r="D35" s="10">
        <v>90</v>
      </c>
      <c r="E35" s="9"/>
      <c r="F35" s="16"/>
      <c r="G35" s="16"/>
      <c r="H35" s="10"/>
      <c r="I35" s="14">
        <f t="shared" si="2"/>
        <v>31</v>
      </c>
      <c r="J35" s="16"/>
      <c r="K35" s="16"/>
      <c r="L35" s="10"/>
      <c r="M35" s="9"/>
      <c r="N35" s="16"/>
      <c r="O35" s="16"/>
      <c r="P35" s="10"/>
    </row>
    <row r="36" spans="1:16" x14ac:dyDescent="0.25">
      <c r="A36" s="14">
        <f t="shared" si="0"/>
        <v>31</v>
      </c>
      <c r="B36" t="s">
        <v>15</v>
      </c>
      <c r="C36" s="34" t="s">
        <v>13</v>
      </c>
      <c r="D36" s="10">
        <v>90</v>
      </c>
      <c r="E36" s="9"/>
      <c r="H36" s="10"/>
      <c r="I36" s="14">
        <f t="shared" si="2"/>
        <v>32</v>
      </c>
      <c r="L36" s="10"/>
      <c r="M36" s="9"/>
      <c r="P36" s="10"/>
    </row>
    <row r="37" spans="1:16" x14ac:dyDescent="0.25">
      <c r="A37" s="14"/>
      <c r="D37" s="10"/>
      <c r="E37" s="9"/>
      <c r="H37" s="10"/>
      <c r="I37" s="14"/>
      <c r="L37" s="10"/>
      <c r="M37" s="9"/>
      <c r="P37" s="10"/>
    </row>
    <row r="38" spans="1:16" x14ac:dyDescent="0.25">
      <c r="A38" s="9" t="s">
        <v>10</v>
      </c>
      <c r="D38" s="10"/>
      <c r="E38" s="9" t="s">
        <v>10</v>
      </c>
      <c r="H38" s="10"/>
      <c r="I38" s="9" t="s">
        <v>10</v>
      </c>
      <c r="L38" s="10"/>
      <c r="M38" s="9" t="s">
        <v>10</v>
      </c>
      <c r="P38" s="10"/>
    </row>
    <row r="39" spans="1:16" x14ac:dyDescent="0.25">
      <c r="A39" s="9"/>
      <c r="D39" s="10"/>
      <c r="E39" s="9"/>
      <c r="H39" s="10"/>
      <c r="I39" s="9"/>
      <c r="L39" s="10"/>
      <c r="M39" s="9"/>
      <c r="P39" s="10"/>
    </row>
    <row r="40" spans="1:16" ht="16.5" thickBot="1" x14ac:dyDescent="0.3">
      <c r="A40" s="17"/>
      <c r="B40" s="18"/>
      <c r="C40" s="19"/>
      <c r="D40" s="20"/>
      <c r="E40" s="17"/>
      <c r="F40" s="18"/>
      <c r="G40" s="19"/>
      <c r="H40" s="20"/>
      <c r="I40" s="17"/>
      <c r="J40" s="18"/>
      <c r="K40" s="19"/>
      <c r="L40" s="20"/>
      <c r="M40" s="17"/>
      <c r="N40" s="18"/>
      <c r="O40" s="19"/>
      <c r="P40" s="20"/>
    </row>
    <row r="41" spans="1:16" ht="16.5" thickTop="1" x14ac:dyDescent="0.25">
      <c r="B41" t="s">
        <v>11</v>
      </c>
      <c r="D41">
        <f>SUM(D38:D40)</f>
        <v>0</v>
      </c>
      <c r="F41" t="s">
        <v>11</v>
      </c>
      <c r="H41">
        <f>SUM(H38:H40)</f>
        <v>0</v>
      </c>
      <c r="J41" t="s">
        <v>11</v>
      </c>
      <c r="L41">
        <f>SUM(L38:L40)</f>
        <v>0</v>
      </c>
      <c r="N41" t="s">
        <v>11</v>
      </c>
      <c r="P41">
        <f>SUM(P38:P40)</f>
        <v>0</v>
      </c>
    </row>
    <row r="43" spans="1:16" x14ac:dyDescent="0.25">
      <c r="D43">
        <f>COUNTIF(D6:D37,"&gt;24")+COUNTIF(D6:D37,0)+COUNTIF(D6:D37,"C")</f>
        <v>17</v>
      </c>
      <c r="H43">
        <f>COUNTIF(H6:H37,"&gt;24")+COUNTIF(H6:H37,0)+COUNTIF(H6:H37,"C")</f>
        <v>12</v>
      </c>
      <c r="L43">
        <f>COUNTIF(L6:L37,"&gt;24")+COUNTIF(L6:L37,0)+COUNTIF(L6:L37,"C")</f>
        <v>1</v>
      </c>
      <c r="P43">
        <f>COUNTIF(P6:P37,"&gt;24")+COUNTIF(P6:P37,0)+COUNTIF(P6:P37,"C")</f>
        <v>0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Réservation</vt:lpstr>
      <vt:lpstr>Planning</vt:lpstr>
      <vt:lpstr>LST_CLIENTS</vt:lpstr>
      <vt:lpstr>LST_MOIS</vt:lpstr>
      <vt:lpstr>T_MOIS</vt:lpstr>
      <vt:lpstr>ZONE_RESA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Delorme</dc:creator>
  <cp:lastModifiedBy>Yves</cp:lastModifiedBy>
  <dcterms:created xsi:type="dcterms:W3CDTF">2023-01-25T16:14:50Z</dcterms:created>
  <dcterms:modified xsi:type="dcterms:W3CDTF">2023-01-27T13:58:53Z</dcterms:modified>
</cp:coreProperties>
</file>