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iches suivi MATRICE" sheetId="1" r:id="rId4"/>
    <sheet name="Compil saisie" sheetId="2" r:id="rId5"/>
    <sheet name="Source" sheetId="3" r:id="rId6"/>
    <sheet name="Sheet1" sheetId="4" r:id="rId7"/>
  </sheets>
</workbook>
</file>

<file path=xl/sharedStrings.xml><?xml version="1.0" encoding="utf-8"?>
<sst xmlns="http://schemas.openxmlformats.org/spreadsheetml/2006/main" uniqueCount="99">
  <si>
    <t>Fiche de suivi</t>
  </si>
  <si>
    <t>Pâte mole</t>
  </si>
  <si>
    <t>COCOA EXTR 50 PG W/O ALCOHOL</t>
  </si>
  <si>
    <t>Process Order N° :</t>
  </si>
  <si>
    <t>Process Order n° :</t>
  </si>
  <si>
    <t>R7001</t>
  </si>
  <si>
    <t>Evapo cacao</t>
  </si>
  <si>
    <t>R2004</t>
  </si>
  <si>
    <t>Chargement</t>
  </si>
  <si>
    <t>Extraction</t>
  </si>
  <si>
    <t>Décantation</t>
  </si>
  <si>
    <t>Transfert</t>
  </si>
  <si>
    <t>Vidange</t>
  </si>
  <si>
    <t>Evaporation</t>
  </si>
  <si>
    <t>Concentration PA</t>
  </si>
  <si>
    <t>Concentration sous vide</t>
  </si>
  <si>
    <t>Soutirage</t>
  </si>
  <si>
    <t>Ajustement</t>
  </si>
  <si>
    <t>reporter informations sur fiche suivi évaporateur</t>
  </si>
  <si>
    <t>PrO N°</t>
  </si>
  <si>
    <t>PID</t>
  </si>
  <si>
    <t xml:space="preserve">Début
Jour/Mois
Heure:Min
</t>
  </si>
  <si>
    <t>Nombre de sac KKO</t>
  </si>
  <si>
    <t>Titre METOH
avant</t>
  </si>
  <si>
    <t>Volume Metoh
Lts</t>
  </si>
  <si>
    <t>Poids eau 
Kgs</t>
  </si>
  <si>
    <t xml:space="preserve">Fin
Jour/Mois
Heure:Min
</t>
  </si>
  <si>
    <t>Temp réelle °C
 début extraction</t>
  </si>
  <si>
    <t xml:space="preserve">Début T0
Jour/Mois
Heure:Min
</t>
  </si>
  <si>
    <t>Temp °C
 T+1h00</t>
  </si>
  <si>
    <t>Pression moyenne</t>
  </si>
  <si>
    <t>Date Cartouche
Jour/Mois</t>
  </si>
  <si>
    <t>Début
Jour/Mois
Heure:Min</t>
  </si>
  <si>
    <t>Temp °C
 fin</t>
  </si>
  <si>
    <t>Temp 80°C
Fin</t>
  </si>
  <si>
    <t>Quantité de MPG</t>
  </si>
  <si>
    <t>Temp 95°C
Fin</t>
  </si>
  <si>
    <t>Vide fin</t>
  </si>
  <si>
    <t>Temp °C
fin</t>
  </si>
  <si>
    <t>Brix fin</t>
  </si>
  <si>
    <t>Poids net concentré</t>
  </si>
  <si>
    <t>Temp °C
ajustement</t>
  </si>
  <si>
    <t>Poids MPG</t>
  </si>
  <si>
    <t>Poids eau</t>
  </si>
  <si>
    <t>Durée agitation</t>
  </si>
  <si>
    <t>Poids net ajusté</t>
  </si>
  <si>
    <t xml:space="preserve">Charge 1 </t>
  </si>
  <si>
    <t xml:space="preserve">Charge 2 </t>
  </si>
  <si>
    <t xml:space="preserve">Charge 3 </t>
  </si>
  <si>
    <t>Charge 4</t>
  </si>
  <si>
    <t>Remarques</t>
  </si>
  <si>
    <t>Calcul durée réelle</t>
  </si>
  <si>
    <t xml:space="preserve">Calcul cycle occupation par équipement vs PrO </t>
  </si>
  <si>
    <t>R7002</t>
  </si>
  <si>
    <t>E3000</t>
  </si>
  <si>
    <t>Charge N°</t>
  </si>
  <si>
    <r>
      <rPr>
        <sz val="12"/>
        <color indexed="8"/>
        <rFont val="Calibri"/>
      </rPr>
      <t xml:space="preserve">Début
</t>
    </r>
    <r>
      <rPr>
        <sz val="8"/>
        <color indexed="8"/>
        <rFont val="Calibri"/>
      </rPr>
      <t>Jour/Mois_Heure:Min</t>
    </r>
    <r>
      <rPr>
        <sz val="12"/>
        <color indexed="8"/>
        <rFont val="Calibri"/>
      </rPr>
      <t xml:space="preserve">
</t>
    </r>
  </si>
  <si>
    <r>
      <rPr>
        <sz val="12"/>
        <color indexed="8"/>
        <rFont val="Calibri"/>
      </rPr>
      <t xml:space="preserve">Fin
</t>
    </r>
    <r>
      <rPr>
        <sz val="8"/>
        <color indexed="8"/>
        <rFont val="Calibri"/>
      </rPr>
      <t>Jour/Mois_Heure:Min</t>
    </r>
    <r>
      <rPr>
        <sz val="12"/>
        <color indexed="8"/>
        <rFont val="Calibri"/>
      </rPr>
      <t xml:space="preserve">
</t>
    </r>
  </si>
  <si>
    <t>Temp °C réelle
 T0</t>
  </si>
  <si>
    <r>
      <rPr>
        <sz val="12"/>
        <color indexed="8"/>
        <rFont val="Calibri"/>
      </rPr>
      <t xml:space="preserve">Début T0
</t>
    </r>
    <r>
      <rPr>
        <sz val="8"/>
        <color indexed="8"/>
        <rFont val="Calibri"/>
      </rPr>
      <t>Jour/Mois_Heure:Min</t>
    </r>
    <r>
      <rPr>
        <sz val="12"/>
        <color indexed="8"/>
        <rFont val="Calibri"/>
      </rPr>
      <t xml:space="preserve">
</t>
    </r>
  </si>
  <si>
    <t>Pression Moyenne</t>
  </si>
  <si>
    <r>
      <rPr>
        <sz val="10"/>
        <color indexed="8"/>
        <rFont val="Calibri"/>
      </rPr>
      <t xml:space="preserve">Début
</t>
    </r>
    <r>
      <rPr>
        <sz val="8"/>
        <color indexed="8"/>
        <rFont val="Calibri"/>
      </rPr>
      <t>Jour/Mois_Heure:Min</t>
    </r>
    <r>
      <rPr>
        <sz val="10"/>
        <color indexed="8"/>
        <rFont val="Calibri"/>
      </rPr>
      <t xml:space="preserve">
</t>
    </r>
  </si>
  <si>
    <r>
      <rPr>
        <sz val="10"/>
        <color indexed="8"/>
        <rFont val="Calibri"/>
      </rPr>
      <t xml:space="preserve">Fin
</t>
    </r>
    <r>
      <rPr>
        <sz val="8"/>
        <color indexed="8"/>
        <rFont val="Calibri"/>
      </rPr>
      <t>Jour/Mois_Heure:Min</t>
    </r>
    <r>
      <rPr>
        <sz val="10"/>
        <color indexed="8"/>
        <rFont val="Calibri"/>
      </rPr>
      <t xml:space="preserve">
</t>
    </r>
  </si>
  <si>
    <t>Poids MPG
(Kgs)</t>
  </si>
  <si>
    <t>Poids eau
(Kgs)</t>
  </si>
  <si>
    <t>Durée agitation
(min)</t>
  </si>
  <si>
    <t>Poids net ajusté hors recyclage
(Kgs)</t>
  </si>
  <si>
    <t xml:space="preserve">Transfert </t>
  </si>
  <si>
    <t>Evapo PA</t>
  </si>
  <si>
    <t>Start to Start</t>
  </si>
  <si>
    <t>LUCH</t>
  </si>
  <si>
    <t>FHOI</t>
  </si>
  <si>
    <t>AXEY</t>
  </si>
  <si>
    <t>RGAT</t>
  </si>
  <si>
    <t>HSPI</t>
  </si>
  <si>
    <t>FDIM</t>
  </si>
  <si>
    <t>AXAY</t>
  </si>
  <si>
    <t>GIAL</t>
  </si>
  <si>
    <t>12:00:00 AM</t>
  </si>
  <si>
    <t>temps standards</t>
  </si>
  <si>
    <t>Jours Fériés</t>
  </si>
  <si>
    <t>Rotation type</t>
  </si>
  <si>
    <t>Jour</t>
  </si>
  <si>
    <t>Heures ouverture</t>
  </si>
  <si>
    <t>Heures Fermeture</t>
  </si>
  <si>
    <t>2*8</t>
  </si>
  <si>
    <t>Lundi</t>
  </si>
  <si>
    <t>Appareil</t>
  </si>
  <si>
    <t>PHASES</t>
  </si>
  <si>
    <t>DUREE</t>
  </si>
  <si>
    <t>Mardi</t>
  </si>
  <si>
    <t>Mercredi</t>
  </si>
  <si>
    <t>Jeudi</t>
  </si>
  <si>
    <t>Vendredi</t>
  </si>
  <si>
    <t>Samedi</t>
  </si>
  <si>
    <t xml:space="preserve">Tranfert </t>
  </si>
  <si>
    <t>Dimanche</t>
  </si>
  <si>
    <t>3*8</t>
  </si>
  <si>
    <t>3*8 + WE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</si>
</sst>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d/m/yy&quot; &quot;h:mm"/>
    <numFmt numFmtId="60" formatCode="h:mm:ss&quot; &quot;AM/PM"/>
  </numFmts>
  <fonts count="18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b val="1"/>
      <sz val="22"/>
      <color indexed="8"/>
      <name val="Arial"/>
    </font>
    <font>
      <sz val="28"/>
      <color indexed="8"/>
      <name val="Arial"/>
    </font>
    <font>
      <sz val="10"/>
      <color indexed="8"/>
      <name val="Arial"/>
    </font>
    <font>
      <b val="1"/>
      <sz val="8"/>
      <color indexed="8"/>
      <name val="Arial"/>
    </font>
    <font>
      <b val="1"/>
      <sz val="11"/>
      <color indexed="8"/>
      <name val="Calibri"/>
    </font>
    <font>
      <b val="1"/>
      <sz val="22"/>
      <color indexed="8"/>
      <name val="Calibri"/>
    </font>
    <font>
      <b val="1"/>
      <sz val="20"/>
      <color indexed="8"/>
      <name val="Calibri"/>
    </font>
    <font>
      <sz val="18"/>
      <color indexed="8"/>
      <name val="Calibri"/>
    </font>
    <font>
      <sz val="14"/>
      <color indexed="8"/>
      <name val="Calibri"/>
    </font>
    <font>
      <sz val="12"/>
      <color indexed="8"/>
      <name val="Calibri"/>
    </font>
    <font>
      <b val="1"/>
      <i val="1"/>
      <sz val="12"/>
      <color indexed="8"/>
      <name val="Calibri"/>
    </font>
    <font>
      <sz val="16"/>
      <color indexed="8"/>
      <name val="Calibri"/>
    </font>
    <font>
      <b val="1"/>
      <i val="1"/>
      <sz val="11"/>
      <color indexed="8"/>
      <name val="Calibri"/>
    </font>
    <font>
      <sz val="8"/>
      <color indexed="8"/>
      <name val="Calibri"/>
    </font>
    <font>
      <sz val="10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</fills>
  <borders count="6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10"/>
      </left>
      <right style="medium">
        <color indexed="8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10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/>
      <bottom/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17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horizontal="center" vertical="center"/>
    </xf>
    <xf numFmtId="49" fontId="3" fillId="2" borderId="1" applyNumberFormat="1" applyFont="1" applyFill="1" applyBorder="1" applyAlignment="1" applyProtection="0">
      <alignment horizontal="left" vertical="top"/>
    </xf>
    <xf numFmtId="0" fontId="3" fillId="2" borderId="1" applyNumberFormat="0" applyFont="1" applyFill="1" applyBorder="1" applyAlignment="1" applyProtection="0">
      <alignment horizontal="left" vertical="top"/>
    </xf>
    <xf numFmtId="0" fontId="4" fillId="2" borderId="1" applyNumberFormat="1" applyFont="1" applyFill="1" applyBorder="1" applyAlignment="1" applyProtection="0">
      <alignment horizontal="center" vertical="center"/>
    </xf>
    <xf numFmtId="0" fontId="4" fillId="2" borderId="1" applyNumberFormat="0" applyFont="1" applyFill="1" applyBorder="1" applyAlignment="1" applyProtection="0">
      <alignment horizontal="center" vertical="center"/>
    </xf>
    <xf numFmtId="49" fontId="4" fillId="2" borderId="1" applyNumberFormat="1" applyFont="1" applyFill="1" applyBorder="1" applyAlignment="1" applyProtection="0">
      <alignment vertical="bottom"/>
    </xf>
    <xf numFmtId="0" fontId="5" fillId="2" borderId="1" applyNumberFormat="0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horizontal="left" vertical="top" wrapText="1"/>
    </xf>
    <xf numFmtId="0" fontId="6" fillId="2" borderId="1" applyNumberFormat="0" applyFont="1" applyFill="1" applyBorder="1" applyAlignment="1" applyProtection="0">
      <alignment vertical="top" wrapText="1"/>
    </xf>
    <xf numFmtId="0" fontId="0" fillId="2" borderId="1" applyNumberFormat="0" applyFont="1" applyFill="1" applyBorder="1" applyAlignment="1" applyProtection="0">
      <alignment vertical="center"/>
    </xf>
    <xf numFmtId="0" fontId="0" fillId="2" borderId="2" applyNumberFormat="0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horizontal="left" vertical="bottom"/>
    </xf>
    <xf numFmtId="0" fontId="0" fillId="2" borderId="2" applyNumberFormat="0" applyFont="1" applyFill="1" applyBorder="1" applyAlignment="1" applyProtection="0">
      <alignment horizontal="left" vertical="bottom"/>
    </xf>
    <xf numFmtId="49" fontId="8" fillId="2" borderId="1" applyNumberFormat="1" applyFont="1" applyFill="1" applyBorder="1" applyAlignment="1" applyProtection="0">
      <alignment horizontal="left" vertical="center"/>
    </xf>
    <xf numFmtId="0" fontId="8" fillId="2" borderId="1" applyNumberFormat="0" applyFont="1" applyFill="1" applyBorder="1" applyAlignment="1" applyProtection="0">
      <alignment horizontal="left" vertical="center"/>
    </xf>
    <xf numFmtId="0" fontId="8" fillId="2" borderId="3" applyNumberFormat="0" applyFont="1" applyFill="1" applyBorder="1" applyAlignment="1" applyProtection="0">
      <alignment horizontal="left" vertical="center"/>
    </xf>
    <xf numFmtId="0" fontId="9" fillId="2" borderId="4" applyNumberFormat="0" applyFont="1" applyFill="1" applyBorder="1" applyAlignment="1" applyProtection="0">
      <alignment horizontal="center" vertical="center"/>
    </xf>
    <xf numFmtId="0" fontId="9" fillId="2" borderId="5" applyNumberFormat="0" applyFont="1" applyFill="1" applyBorder="1" applyAlignment="1" applyProtection="0">
      <alignment horizontal="center" vertical="center"/>
    </xf>
    <xf numFmtId="0" fontId="9" fillId="2" borderId="6" applyNumberFormat="0" applyFont="1" applyFill="1" applyBorder="1" applyAlignment="1" applyProtection="0">
      <alignment horizontal="center" vertical="center"/>
    </xf>
    <xf numFmtId="0" fontId="9" fillId="2" borderId="7" applyNumberFormat="0" applyFont="1" applyFill="1" applyBorder="1" applyAlignment="1" applyProtection="0">
      <alignment vertical="center"/>
    </xf>
    <xf numFmtId="0" fontId="9" fillId="2" borderId="1" applyNumberFormat="0" applyFont="1" applyFill="1" applyBorder="1" applyAlignment="1" applyProtection="0">
      <alignment vertical="center"/>
    </xf>
    <xf numFmtId="0" fontId="8" fillId="2" borderId="4" applyNumberFormat="0" applyFont="1" applyFill="1" applyBorder="1" applyAlignment="1" applyProtection="0">
      <alignment horizontal="center" vertical="center"/>
    </xf>
    <xf numFmtId="0" fontId="8" fillId="2" borderId="6" applyNumberFormat="0" applyFont="1" applyFill="1" applyBorder="1" applyAlignment="1" applyProtection="0">
      <alignment horizontal="center" vertical="center"/>
    </xf>
    <xf numFmtId="0" fontId="0" fillId="2" borderId="3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horizontal="left" vertical="center"/>
    </xf>
    <xf numFmtId="0" fontId="0" fillId="2" borderId="5" applyNumberFormat="0" applyFont="1" applyFill="1" applyBorder="1" applyAlignment="1" applyProtection="0">
      <alignment horizontal="left" vertical="center"/>
    </xf>
    <xf numFmtId="0" fontId="0" fillId="2" borderId="3" applyNumberFormat="0" applyFont="1" applyFill="1" applyBorder="1" applyAlignment="1" applyProtection="0">
      <alignment vertical="center"/>
    </xf>
    <xf numFmtId="49" fontId="9" fillId="2" borderId="4" applyNumberFormat="1" applyFont="1" applyFill="1" applyBorder="1" applyAlignment="1" applyProtection="0">
      <alignment horizontal="center" vertical="bottom"/>
    </xf>
    <xf numFmtId="0" fontId="9" fillId="2" borderId="5" applyNumberFormat="0" applyFont="1" applyFill="1" applyBorder="1" applyAlignment="1" applyProtection="0">
      <alignment horizontal="center" vertical="bottom"/>
    </xf>
    <xf numFmtId="0" fontId="9" fillId="2" borderId="6" applyNumberFormat="0" applyFont="1" applyFill="1" applyBorder="1" applyAlignment="1" applyProtection="0">
      <alignment horizontal="center" vertical="bottom"/>
    </xf>
    <xf numFmtId="49" fontId="8" fillId="2" borderId="4" applyNumberFormat="1" applyFont="1" applyFill="1" applyBorder="1" applyAlignment="1" applyProtection="0">
      <alignment horizontal="center" vertical="bottom"/>
    </xf>
    <xf numFmtId="0" fontId="8" fillId="2" borderId="5" applyNumberFormat="0" applyFont="1" applyFill="1" applyBorder="1" applyAlignment="1" applyProtection="0">
      <alignment horizontal="center" vertical="bottom"/>
    </xf>
    <xf numFmtId="0" fontId="8" fillId="2" borderId="6" applyNumberFormat="0" applyFont="1" applyFill="1" applyBorder="1" applyAlignment="1" applyProtection="0">
      <alignment horizontal="center" vertical="bottom"/>
    </xf>
    <xf numFmtId="0" fontId="10" fillId="2" borderId="1" applyNumberFormat="0" applyFont="1" applyFill="1" applyBorder="1" applyAlignment="1" applyProtection="0">
      <alignment horizontal="center" vertical="bottom"/>
    </xf>
    <xf numFmtId="0" fontId="10" fillId="2" borderId="3" applyNumberFormat="0" applyFont="1" applyFill="1" applyBorder="1" applyAlignment="1" applyProtection="0">
      <alignment horizontal="center" vertical="center"/>
    </xf>
    <xf numFmtId="49" fontId="10" fillId="2" borderId="4" applyNumberFormat="1" applyFont="1" applyFill="1" applyBorder="1" applyAlignment="1" applyProtection="0">
      <alignment horizontal="center" vertical="bottom"/>
    </xf>
    <xf numFmtId="0" fontId="10" fillId="2" borderId="5" applyNumberFormat="0" applyFont="1" applyFill="1" applyBorder="1" applyAlignment="1" applyProtection="0">
      <alignment horizontal="center" vertical="bottom"/>
    </xf>
    <xf numFmtId="0" fontId="10" fillId="2" borderId="6" applyNumberFormat="0" applyFont="1" applyFill="1" applyBorder="1" applyAlignment="1" applyProtection="0">
      <alignment horizontal="center" vertical="bottom"/>
    </xf>
    <xf numFmtId="49" fontId="10" fillId="2" borderId="8" applyNumberFormat="1" applyFont="1" applyFill="1" applyBorder="1" applyAlignment="1" applyProtection="0">
      <alignment horizontal="center" vertical="bottom"/>
    </xf>
    <xf numFmtId="49" fontId="11" fillId="2" borderId="8" applyNumberFormat="1" applyFont="1" applyFill="1" applyBorder="1" applyAlignment="1" applyProtection="0">
      <alignment horizontal="center" vertical="bottom"/>
    </xf>
    <xf numFmtId="0" fontId="12" fillId="2" borderId="3" applyNumberFormat="0" applyFont="1" applyFill="1" applyBorder="1" applyAlignment="1" applyProtection="0">
      <alignment horizontal="center" vertical="center"/>
    </xf>
    <xf numFmtId="0" fontId="13" fillId="3" borderId="9" applyNumberFormat="0" applyFont="1" applyFill="1" applyBorder="1" applyAlignment="1" applyProtection="0">
      <alignment horizontal="center" vertical="center" wrapText="1"/>
    </xf>
    <xf numFmtId="0" fontId="13" fillId="3" borderId="10" applyNumberFormat="0" applyFont="1" applyFill="1" applyBorder="1" applyAlignment="1" applyProtection="0">
      <alignment horizontal="center" vertical="center" wrapText="1"/>
    </xf>
    <xf numFmtId="0" fontId="13" fillId="3" borderId="11" applyNumberFormat="0" applyFont="1" applyFill="1" applyBorder="1" applyAlignment="1" applyProtection="0">
      <alignment horizontal="center" vertical="center" wrapText="1"/>
    </xf>
    <xf numFmtId="0" fontId="13" fillId="3" borderId="12" applyNumberFormat="0" applyFont="1" applyFill="1" applyBorder="1" applyAlignment="1" applyProtection="0">
      <alignment horizontal="center" vertical="center" wrapText="1"/>
    </xf>
    <xf numFmtId="49" fontId="13" fillId="3" borderId="13" applyNumberFormat="1" applyFont="1" applyFill="1" applyBorder="1" applyAlignment="1" applyProtection="0">
      <alignment horizontal="center" vertical="center" wrapText="1"/>
    </xf>
    <xf numFmtId="49" fontId="0" fillId="2" borderId="1" applyNumberFormat="1" applyFont="1" applyFill="1" applyBorder="1" applyAlignment="1" applyProtection="0">
      <alignment vertical="bottom"/>
    </xf>
    <xf numFmtId="0" fontId="12" fillId="2" borderId="14" applyNumberFormat="0" applyFont="1" applyFill="1" applyBorder="1" applyAlignment="1" applyProtection="0">
      <alignment horizontal="center" vertical="center" wrapText="1"/>
    </xf>
    <xf numFmtId="49" fontId="12" fillId="2" borderId="15" applyNumberFormat="1" applyFont="1" applyFill="1" applyBorder="1" applyAlignment="1" applyProtection="0">
      <alignment horizontal="center" vertical="center" wrapText="1"/>
    </xf>
    <xf numFmtId="49" fontId="12" fillId="2" borderId="16" applyNumberFormat="1" applyFont="1" applyFill="1" applyBorder="1" applyAlignment="1" applyProtection="0">
      <alignment horizontal="center" vertical="center" wrapText="1"/>
    </xf>
    <xf numFmtId="49" fontId="12" fillId="2" borderId="17" applyNumberFormat="1" applyFont="1" applyFill="1" applyBorder="1" applyAlignment="1" applyProtection="0">
      <alignment horizontal="center" vertical="center" wrapText="1"/>
    </xf>
    <xf numFmtId="49" fontId="12" fillId="2" borderId="18" applyNumberFormat="1" applyFont="1" applyFill="1" applyBorder="1" applyAlignment="1" applyProtection="0">
      <alignment horizontal="center" vertical="center" wrapText="1"/>
    </xf>
    <xf numFmtId="0" fontId="13" fillId="3" borderId="19" applyNumberFormat="0" applyFont="1" applyFill="1" applyBorder="1" applyAlignment="1" applyProtection="0">
      <alignment horizontal="center" vertical="center" wrapText="1"/>
    </xf>
    <xf numFmtId="49" fontId="12" fillId="2" borderId="12" applyNumberFormat="1" applyFont="1" applyFill="1" applyBorder="1" applyAlignment="1" applyProtection="0">
      <alignment horizontal="center" vertical="center"/>
    </xf>
    <xf numFmtId="0" fontId="12" fillId="2" borderId="15" applyNumberFormat="0" applyFont="1" applyFill="1" applyBorder="1" applyAlignment="1" applyProtection="0">
      <alignment horizontal="left" vertical="center"/>
    </xf>
    <xf numFmtId="0" fontId="12" fillId="2" borderId="16" applyNumberFormat="0" applyFont="1" applyFill="1" applyBorder="1" applyAlignment="1" applyProtection="0">
      <alignment horizontal="left" vertical="center"/>
    </xf>
    <xf numFmtId="0" fontId="12" fillId="2" borderId="16" applyNumberFormat="0" applyFont="1" applyFill="1" applyBorder="1" applyAlignment="1" applyProtection="0">
      <alignment vertical="bottom"/>
    </xf>
    <xf numFmtId="0" fontId="12" fillId="2" borderId="17" applyNumberFormat="0" applyFont="1" applyFill="1" applyBorder="1" applyAlignment="1" applyProtection="0">
      <alignment vertical="bottom"/>
    </xf>
    <xf numFmtId="0" fontId="12" fillId="2" borderId="15" applyNumberFormat="0" applyFont="1" applyFill="1" applyBorder="1" applyAlignment="1" applyProtection="0">
      <alignment vertical="bottom"/>
    </xf>
    <xf numFmtId="0" fontId="12" fillId="2" borderId="18" applyNumberFormat="0" applyFont="1" applyFill="1" applyBorder="1" applyAlignment="1" applyProtection="0">
      <alignment vertical="bottom"/>
    </xf>
    <xf numFmtId="0" fontId="12" borderId="15" applyNumberFormat="0" applyFont="1" applyFill="0" applyBorder="1" applyAlignment="1" applyProtection="0">
      <alignment vertical="center"/>
    </xf>
    <xf numFmtId="0" fontId="12" borderId="16" applyNumberFormat="0" applyFont="1" applyFill="0" applyBorder="1" applyAlignment="1" applyProtection="0">
      <alignment vertical="center"/>
    </xf>
    <xf numFmtId="0" fontId="12" borderId="17" applyNumberFormat="0" applyFont="1" applyFill="0" applyBorder="1" applyAlignment="1" applyProtection="0">
      <alignment vertical="center"/>
    </xf>
    <xf numFmtId="0" fontId="12" fillId="2" borderId="20" applyNumberFormat="0" applyFont="1" applyFill="1" applyBorder="1" applyAlignment="1" applyProtection="0">
      <alignment horizontal="center" vertical="center"/>
    </xf>
    <xf numFmtId="0" fontId="12" fillId="2" borderId="21" applyNumberFormat="0" applyFont="1" applyFill="1" applyBorder="1" applyAlignment="1" applyProtection="0">
      <alignment horizontal="center" vertical="center"/>
    </xf>
    <xf numFmtId="0" fontId="12" fillId="2" borderId="22" applyNumberFormat="0" applyFont="1" applyFill="1" applyBorder="1" applyAlignment="1" applyProtection="0">
      <alignment horizontal="center" vertical="center"/>
    </xf>
    <xf numFmtId="0" fontId="12" fillId="2" borderId="20" applyNumberFormat="0" applyFont="1" applyFill="1" applyBorder="1" applyAlignment="1" applyProtection="0">
      <alignment horizontal="center" vertical="bottom"/>
    </xf>
    <xf numFmtId="0" fontId="12" fillId="2" borderId="21" applyNumberFormat="0" applyFont="1" applyFill="1" applyBorder="1" applyAlignment="1" applyProtection="0">
      <alignment horizontal="center" vertical="bottom"/>
    </xf>
    <xf numFmtId="0" fontId="12" fillId="2" borderId="22" applyNumberFormat="0" applyFont="1" applyFill="1" applyBorder="1" applyAlignment="1" applyProtection="0">
      <alignment horizontal="center" vertical="bottom"/>
    </xf>
    <xf numFmtId="49" fontId="12" fillId="2" borderId="18" applyNumberFormat="1" applyFont="1" applyFill="1" applyBorder="1" applyAlignment="1" applyProtection="0">
      <alignment horizontal="center" vertical="center"/>
    </xf>
    <xf numFmtId="0" fontId="12" fillId="2" borderId="15" applyNumberFormat="0" applyFont="1" applyFill="1" applyBorder="1" applyAlignment="1" applyProtection="0">
      <alignment vertical="center"/>
    </xf>
    <xf numFmtId="0" fontId="12" fillId="2" borderId="16" applyNumberFormat="0" applyFont="1" applyFill="1" applyBorder="1" applyAlignment="1" applyProtection="0">
      <alignment vertical="center"/>
    </xf>
    <xf numFmtId="0" fontId="12" fillId="2" borderId="17" applyNumberFormat="0" applyFont="1" applyFill="1" applyBorder="1" applyAlignment="1" applyProtection="0">
      <alignment vertical="center"/>
    </xf>
    <xf numFmtId="0" fontId="12" fillId="2" borderId="23" applyNumberFormat="0" applyFont="1" applyFill="1" applyBorder="1" applyAlignment="1" applyProtection="0">
      <alignment horizontal="center" vertical="center"/>
    </xf>
    <xf numFmtId="0" fontId="12" fillId="2" borderId="24" applyNumberFormat="0" applyFont="1" applyFill="1" applyBorder="1" applyAlignment="1" applyProtection="0">
      <alignment horizontal="center" vertical="center"/>
    </xf>
    <xf numFmtId="0" fontId="12" fillId="2" borderId="25" applyNumberFormat="0" applyFont="1" applyFill="1" applyBorder="1" applyAlignment="1" applyProtection="0">
      <alignment horizontal="center" vertical="center"/>
    </xf>
    <xf numFmtId="0" fontId="12" fillId="2" borderId="23" applyNumberFormat="0" applyFont="1" applyFill="1" applyBorder="1" applyAlignment="1" applyProtection="0">
      <alignment horizontal="center" vertical="bottom"/>
    </xf>
    <xf numFmtId="0" fontId="12" fillId="2" borderId="24" applyNumberFormat="0" applyFont="1" applyFill="1" applyBorder="1" applyAlignment="1" applyProtection="0">
      <alignment horizontal="center" vertical="bottom"/>
    </xf>
    <xf numFmtId="0" fontId="12" fillId="2" borderId="25" applyNumberFormat="0" applyFont="1" applyFill="1" applyBorder="1" applyAlignment="1" applyProtection="0">
      <alignment horizontal="center" vertical="bottom"/>
    </xf>
    <xf numFmtId="0" fontId="12" fillId="2" borderId="26" applyNumberFormat="0" applyFont="1" applyFill="1" applyBorder="1" applyAlignment="1" applyProtection="0">
      <alignment horizontal="center" vertical="center"/>
    </xf>
    <xf numFmtId="0" fontId="12" fillId="2" borderId="27" applyNumberFormat="0" applyFont="1" applyFill="1" applyBorder="1" applyAlignment="1" applyProtection="0">
      <alignment horizontal="center" vertical="center"/>
    </xf>
    <xf numFmtId="0" fontId="12" fillId="2" borderId="28" applyNumberFormat="0" applyFont="1" applyFill="1" applyBorder="1" applyAlignment="1" applyProtection="0">
      <alignment horizontal="center" vertical="center"/>
    </xf>
    <xf numFmtId="0" fontId="12" fillId="2" borderId="26" applyNumberFormat="0" applyFont="1" applyFill="1" applyBorder="1" applyAlignment="1" applyProtection="0">
      <alignment horizontal="center" vertical="bottom"/>
    </xf>
    <xf numFmtId="0" fontId="12" fillId="2" borderId="27" applyNumberFormat="0" applyFont="1" applyFill="1" applyBorder="1" applyAlignment="1" applyProtection="0">
      <alignment horizontal="center" vertical="bottom"/>
    </xf>
    <xf numFmtId="0" fontId="12" fillId="2" borderId="28" applyNumberFormat="0" applyFont="1" applyFill="1" applyBorder="1" applyAlignment="1" applyProtection="0">
      <alignment horizontal="center" vertical="bottom"/>
    </xf>
    <xf numFmtId="49" fontId="12" fillId="2" borderId="29" applyNumberFormat="1" applyFont="1" applyFill="1" applyBorder="1" applyAlignment="1" applyProtection="0">
      <alignment horizontal="center" vertical="center"/>
    </xf>
    <xf numFmtId="0" fontId="12" fillId="2" borderId="30" applyNumberFormat="0" applyFont="1" applyFill="1" applyBorder="1" applyAlignment="1" applyProtection="0">
      <alignment horizontal="center" vertical="center"/>
    </xf>
    <xf numFmtId="0" fontId="12" fillId="2" borderId="31" applyNumberFormat="0" applyFont="1" applyFill="1" applyBorder="1" applyAlignment="1" applyProtection="0">
      <alignment horizontal="center" vertical="center"/>
    </xf>
    <xf numFmtId="0" fontId="12" fillId="2" borderId="32" applyNumberFormat="0" applyFont="1" applyFill="1" applyBorder="1" applyAlignment="1" applyProtection="0">
      <alignment horizontal="center" vertical="center"/>
    </xf>
    <xf numFmtId="0" fontId="12" fillId="2" borderId="30" applyNumberFormat="0" applyFont="1" applyFill="1" applyBorder="1" applyAlignment="1" applyProtection="0">
      <alignment horizontal="center" vertical="bottom"/>
    </xf>
    <xf numFmtId="0" fontId="12" fillId="2" borderId="31" applyNumberFormat="0" applyFont="1" applyFill="1" applyBorder="1" applyAlignment="1" applyProtection="0">
      <alignment horizontal="center" vertical="bottom"/>
    </xf>
    <xf numFmtId="0" fontId="12" fillId="2" borderId="32" applyNumberFormat="0" applyFont="1" applyFill="1" applyBorder="1" applyAlignment="1" applyProtection="0">
      <alignment horizontal="center" vertical="bottom"/>
    </xf>
    <xf numFmtId="0" fontId="12" fillId="2" borderId="29" applyNumberFormat="0" applyFont="1" applyFill="1" applyBorder="1" applyAlignment="1" applyProtection="0">
      <alignment horizontal="center" vertical="bottom"/>
    </xf>
    <xf numFmtId="0" fontId="13" fillId="3" borderId="33" applyNumberFormat="0" applyFont="1" applyFill="1" applyBorder="1" applyAlignment="1" applyProtection="0">
      <alignment horizontal="center" vertical="center" wrapText="1"/>
    </xf>
    <xf numFmtId="0" fontId="12" fillId="2" borderId="34" applyNumberFormat="0" applyFont="1" applyFill="1" applyBorder="1" applyAlignment="1" applyProtection="0">
      <alignment horizontal="center" vertical="bottom"/>
    </xf>
    <xf numFmtId="0" fontId="12" fillId="2" borderId="35" applyNumberFormat="0" applyFont="1" applyFill="1" applyBorder="1" applyAlignment="1" applyProtection="0">
      <alignment horizontal="center" vertical="bottom"/>
    </xf>
    <xf numFmtId="0" fontId="12" fillId="2" borderId="36" applyNumberFormat="0" applyFont="1" applyFill="1" applyBorder="1" applyAlignment="1" applyProtection="0">
      <alignment horizontal="center" vertical="bottom"/>
    </xf>
    <xf numFmtId="0" fontId="12" fillId="2" borderId="34" applyNumberFormat="0" applyFont="1" applyFill="1" applyBorder="1" applyAlignment="1" applyProtection="0">
      <alignment horizontal="center" vertical="center"/>
    </xf>
    <xf numFmtId="0" fontId="12" fillId="2" borderId="36" applyNumberFormat="0" applyFont="1" applyFill="1" applyBorder="1" applyAlignment="1" applyProtection="0">
      <alignment horizontal="center" vertical="center"/>
    </xf>
    <xf numFmtId="0" fontId="12" fillId="2" borderId="35" applyNumberFormat="0" applyFont="1" applyFill="1" applyBorder="1" applyAlignment="1" applyProtection="0">
      <alignment horizontal="center" vertical="center"/>
    </xf>
    <xf numFmtId="0" fontId="0" applyNumberFormat="1" applyFont="1" applyFill="0" applyBorder="0" applyAlignment="1" applyProtection="0">
      <alignment vertical="bottom"/>
    </xf>
    <xf numFmtId="0" fontId="0" fillId="2" borderId="2" applyNumberFormat="0" applyFont="1" applyFill="1" applyBorder="1" applyAlignment="1" applyProtection="0">
      <alignment vertical="center"/>
    </xf>
    <xf numFmtId="59" fontId="0" fillId="2" borderId="2" applyNumberFormat="1" applyFont="1" applyFill="1" applyBorder="1" applyAlignment="1" applyProtection="0">
      <alignment vertical="center"/>
    </xf>
    <xf numFmtId="49" fontId="9" fillId="2" borderId="4" applyNumberFormat="1" applyFont="1" applyFill="1" applyBorder="1" applyAlignment="1" applyProtection="0">
      <alignment horizontal="center" vertical="center"/>
    </xf>
    <xf numFmtId="49" fontId="8" fillId="2" borderId="4" applyNumberFormat="1" applyFont="1" applyFill="1" applyBorder="1" applyAlignment="1" applyProtection="0">
      <alignment horizontal="center" vertical="center"/>
    </xf>
    <xf numFmtId="0" fontId="8" fillId="2" borderId="5" applyNumberFormat="0" applyFont="1" applyFill="1" applyBorder="1" applyAlignment="1" applyProtection="0">
      <alignment horizontal="center" vertical="center"/>
    </xf>
    <xf numFmtId="0" fontId="0" fillId="2" borderId="37" applyNumberFormat="0" applyFont="1" applyFill="1" applyBorder="1" applyAlignment="1" applyProtection="0">
      <alignment vertical="center"/>
    </xf>
    <xf numFmtId="0" fontId="0" fillId="2" borderId="38" applyNumberFormat="0" applyFont="1" applyFill="1" applyBorder="1" applyAlignment="1" applyProtection="0">
      <alignment vertical="center"/>
    </xf>
    <xf numFmtId="49" fontId="14" fillId="2" borderId="4" applyNumberFormat="1" applyFont="1" applyFill="1" applyBorder="1" applyAlignment="1" applyProtection="0">
      <alignment horizontal="center" vertical="center"/>
    </xf>
    <xf numFmtId="0" fontId="14" fillId="2" borderId="5" applyNumberFormat="0" applyFont="1" applyFill="1" applyBorder="1" applyAlignment="1" applyProtection="0">
      <alignment horizontal="center" vertical="center"/>
    </xf>
    <xf numFmtId="0" fontId="14" fillId="2" borderId="6" applyNumberFormat="0" applyFont="1" applyFill="1" applyBorder="1" applyAlignment="1" applyProtection="0">
      <alignment horizontal="center" vertical="center"/>
    </xf>
    <xf numFmtId="49" fontId="14" fillId="2" borderId="8" applyNumberFormat="1" applyFont="1" applyFill="1" applyBorder="1" applyAlignment="1" applyProtection="0">
      <alignment horizontal="center" vertical="center"/>
    </xf>
    <xf numFmtId="49" fontId="11" fillId="2" borderId="8" applyNumberFormat="1" applyFont="1" applyFill="1" applyBorder="1" applyAlignment="1" applyProtection="0">
      <alignment horizontal="center" vertical="center"/>
    </xf>
    <xf numFmtId="49" fontId="0" fillId="2" borderId="4" applyNumberFormat="1" applyFont="1" applyFill="1" applyBorder="1" applyAlignment="1" applyProtection="0">
      <alignment vertical="center"/>
    </xf>
    <xf numFmtId="0" fontId="0" fillId="2" borderId="5" applyNumberFormat="0" applyFont="1" applyFill="1" applyBorder="1" applyAlignment="1" applyProtection="0">
      <alignment vertical="center"/>
    </xf>
    <xf numFmtId="0" fontId="0" fillId="2" borderId="6" applyNumberFormat="0" applyFont="1" applyFill="1" applyBorder="1" applyAlignment="1" applyProtection="0">
      <alignment vertical="center"/>
    </xf>
    <xf numFmtId="0" fontId="0" fillId="2" borderId="39" applyNumberFormat="0" applyFont="1" applyFill="1" applyBorder="1" applyAlignment="1" applyProtection="0">
      <alignment vertical="center"/>
    </xf>
    <xf numFmtId="49" fontId="0" fillId="4" borderId="16" applyNumberFormat="1" applyFont="1" applyFill="1" applyBorder="1" applyAlignment="1" applyProtection="0">
      <alignment vertical="center"/>
    </xf>
    <xf numFmtId="0" fontId="0" fillId="4" borderId="16" applyNumberFormat="0" applyFont="1" applyFill="1" applyBorder="1" applyAlignment="1" applyProtection="0">
      <alignment vertical="center"/>
    </xf>
    <xf numFmtId="0" fontId="0" fillId="2" borderId="40" applyNumberFormat="0" applyFont="1" applyFill="1" applyBorder="1" applyAlignment="1" applyProtection="0">
      <alignment vertical="center"/>
    </xf>
    <xf numFmtId="0" fontId="15" fillId="3" borderId="9" applyNumberFormat="0" applyFont="1" applyFill="1" applyBorder="1" applyAlignment="1" applyProtection="0">
      <alignment horizontal="center" vertical="center" wrapText="1"/>
    </xf>
    <xf numFmtId="0" fontId="15" fillId="3" borderId="10" applyNumberFormat="0" applyFont="1" applyFill="1" applyBorder="1" applyAlignment="1" applyProtection="0">
      <alignment horizontal="center" vertical="center" wrapText="1"/>
    </xf>
    <xf numFmtId="0" fontId="15" fillId="3" borderId="11" applyNumberFormat="0" applyFont="1" applyFill="1" applyBorder="1" applyAlignment="1" applyProtection="0">
      <alignment horizontal="center" vertical="center" wrapText="1"/>
    </xf>
    <xf numFmtId="0" fontId="15" fillId="3" borderId="12" applyNumberFormat="0" applyFont="1" applyFill="1" applyBorder="1" applyAlignment="1" applyProtection="0">
      <alignment horizontal="center" vertical="center" wrapText="1"/>
    </xf>
    <xf numFmtId="0" fontId="15" fillId="3" borderId="13" applyNumberFormat="0" applyFont="1" applyFill="1" applyBorder="1" applyAlignment="1" applyProtection="0">
      <alignment horizontal="center" vertical="center" wrapText="1"/>
    </xf>
    <xf numFmtId="0" fontId="15" fillId="3" borderId="41" applyNumberFormat="0" applyFont="1" applyFill="1" applyBorder="1" applyAlignment="1" applyProtection="0">
      <alignment horizontal="center" vertical="center" wrapText="1"/>
    </xf>
    <xf numFmtId="49" fontId="0" fillId="2" borderId="16" applyNumberFormat="1" applyFont="1" applyFill="1" applyBorder="1" applyAlignment="1" applyProtection="0">
      <alignment vertical="center"/>
    </xf>
    <xf numFmtId="49" fontId="12" fillId="2" borderId="16" applyNumberFormat="1" applyFont="1" applyFill="1" applyBorder="1" applyAlignment="1" applyProtection="0">
      <alignment horizontal="center" vertical="center"/>
    </xf>
    <xf numFmtId="49" fontId="12" fillId="2" borderId="17" applyNumberFormat="1" applyFont="1" applyFill="1" applyBorder="1" applyAlignment="1" applyProtection="0">
      <alignment horizontal="center" vertical="center"/>
    </xf>
    <xf numFmtId="49" fontId="12" fillId="2" borderId="15" applyNumberFormat="1" applyFont="1" applyFill="1" applyBorder="1" applyAlignment="1" applyProtection="0">
      <alignment horizontal="center" vertical="center"/>
    </xf>
    <xf numFmtId="0" fontId="15" fillId="3" borderId="19" applyNumberFormat="0" applyFont="1" applyFill="1" applyBorder="1" applyAlignment="1" applyProtection="0">
      <alignment horizontal="center" vertical="center" wrapText="1"/>
    </xf>
    <xf numFmtId="49" fontId="17" fillId="2" borderId="15" applyNumberFormat="1" applyFont="1" applyFill="1" applyBorder="1" applyAlignment="1" applyProtection="0">
      <alignment horizontal="center" vertical="center"/>
    </xf>
    <xf numFmtId="49" fontId="17" fillId="2" borderId="16" applyNumberFormat="1" applyFont="1" applyFill="1" applyBorder="1" applyAlignment="1" applyProtection="0">
      <alignment horizontal="center" vertical="center"/>
    </xf>
    <xf numFmtId="49" fontId="17" fillId="2" borderId="16" applyNumberFormat="1" applyFont="1" applyFill="1" applyBorder="1" applyAlignment="1" applyProtection="0">
      <alignment horizontal="center" vertical="center" wrapText="1"/>
    </xf>
    <xf numFmtId="49" fontId="17" fillId="2" borderId="17" applyNumberFormat="1" applyFont="1" applyFill="1" applyBorder="1" applyAlignment="1" applyProtection="0">
      <alignment horizontal="center" vertical="center"/>
    </xf>
    <xf numFmtId="49" fontId="17" fillId="2" borderId="17" applyNumberFormat="1" applyFont="1" applyFill="1" applyBorder="1" applyAlignment="1" applyProtection="0">
      <alignment horizontal="center" vertical="center" wrapText="1"/>
    </xf>
    <xf numFmtId="49" fontId="17" fillId="2" borderId="15" applyNumberFormat="1" applyFont="1" applyFill="1" applyBorder="1" applyAlignment="1" applyProtection="0">
      <alignment horizontal="center" vertical="center" wrapText="1"/>
    </xf>
    <xf numFmtId="49" fontId="0" fillId="4" borderId="16" applyNumberFormat="1" applyFont="1" applyFill="1" applyBorder="1" applyAlignment="1" applyProtection="0">
      <alignment vertical="center" wrapText="1"/>
    </xf>
    <xf numFmtId="0" fontId="0" fillId="2" borderId="16" applyNumberFormat="1" applyFont="1" applyFill="1" applyBorder="1" applyAlignment="1" applyProtection="0">
      <alignment vertical="center"/>
    </xf>
    <xf numFmtId="59" fontId="0" fillId="2" borderId="16" applyNumberFormat="1" applyFont="1" applyFill="1" applyBorder="1" applyAlignment="1" applyProtection="0">
      <alignment vertical="center"/>
    </xf>
    <xf numFmtId="59" fontId="0" fillId="2" borderId="17" applyNumberFormat="1" applyFont="1" applyFill="1" applyBorder="1" applyAlignment="1" applyProtection="0">
      <alignment vertical="center"/>
    </xf>
    <xf numFmtId="49" fontId="0" fillId="2" borderId="15" applyNumberFormat="1" applyFont="1" applyFill="1" applyBorder="1" applyAlignment="1" applyProtection="0">
      <alignment vertical="center"/>
    </xf>
    <xf numFmtId="59" fontId="0" fillId="2" borderId="18" applyNumberFormat="1" applyFont="1" applyFill="1" applyBorder="1" applyAlignment="1" applyProtection="0">
      <alignment vertical="center"/>
    </xf>
    <xf numFmtId="59" fontId="0" fillId="2" borderId="15" applyNumberFormat="1" applyFont="1" applyFill="1" applyBorder="1" applyAlignment="1" applyProtection="0">
      <alignment vertical="center"/>
    </xf>
    <xf numFmtId="2" fontId="0" fillId="2" borderId="16" applyNumberFormat="1" applyFont="1" applyFill="1" applyBorder="1" applyAlignment="1" applyProtection="0">
      <alignment vertical="center"/>
    </xf>
    <xf numFmtId="16" fontId="0" fillId="2" borderId="17" applyNumberFormat="1" applyFont="1" applyFill="1" applyBorder="1" applyAlignment="1" applyProtection="0">
      <alignment vertical="center"/>
    </xf>
    <xf numFmtId="49" fontId="0" fillId="2" borderId="20" applyNumberFormat="1" applyFont="1" applyFill="1" applyBorder="1" applyAlignment="1" applyProtection="0">
      <alignment vertical="center"/>
    </xf>
    <xf numFmtId="22" fontId="0" fillId="2" borderId="21" applyNumberFormat="1" applyFont="1" applyFill="1" applyBorder="1" applyAlignment="1" applyProtection="0">
      <alignment vertical="center"/>
    </xf>
    <xf numFmtId="0" fontId="0" fillId="2" borderId="21" applyNumberFormat="1" applyFont="1" applyFill="1" applyBorder="1" applyAlignment="1" applyProtection="0">
      <alignment vertical="center"/>
    </xf>
    <xf numFmtId="22" fontId="0" fillId="2" borderId="42" applyNumberFormat="1" applyFont="1" applyFill="1" applyBorder="1" applyAlignment="1" applyProtection="0">
      <alignment vertical="center"/>
    </xf>
    <xf numFmtId="22" fontId="0" fillId="2" borderId="22" applyNumberFormat="1" applyFont="1" applyFill="1" applyBorder="1" applyAlignment="1" applyProtection="0">
      <alignment vertical="center"/>
    </xf>
    <xf numFmtId="0" fontId="0" fillId="2" borderId="22" applyNumberFormat="1" applyFont="1" applyFill="1" applyBorder="1" applyAlignment="1" applyProtection="0">
      <alignment vertical="center"/>
    </xf>
    <xf numFmtId="0" fontId="0" fillId="2" borderId="20" applyNumberFormat="1" applyFont="1" applyFill="1" applyBorder="1" applyAlignment="1" applyProtection="0">
      <alignment vertical="center"/>
    </xf>
    <xf numFmtId="60" fontId="0" fillId="4" borderId="16" applyNumberFormat="1" applyFont="1" applyFill="1" applyBorder="1" applyAlignment="1" applyProtection="0">
      <alignment vertical="center"/>
    </xf>
    <xf numFmtId="60" fontId="0" fillId="4" borderId="43" applyNumberFormat="1" applyFont="1" applyFill="1" applyBorder="1" applyAlignment="1" applyProtection="0">
      <alignment vertical="center"/>
    </xf>
    <xf numFmtId="0" fontId="0" fillId="4" borderId="43" applyNumberFormat="0" applyFont="1" applyFill="1" applyBorder="1" applyAlignment="1" applyProtection="0">
      <alignment vertical="center"/>
    </xf>
    <xf numFmtId="0" fontId="0" fillId="4" borderId="43" applyNumberFormat="1" applyFont="1" applyFill="1" applyBorder="1" applyAlignment="1" applyProtection="0">
      <alignment vertical="center"/>
    </xf>
    <xf numFmtId="0" fontId="0" fillId="2" borderId="23" applyNumberFormat="0" applyFont="1" applyFill="1" applyBorder="1" applyAlignment="1" applyProtection="0">
      <alignment vertical="center"/>
    </xf>
    <xf numFmtId="22" fontId="0" fillId="2" borderId="24" applyNumberFormat="1" applyFont="1" applyFill="1" applyBorder="1" applyAlignment="1" applyProtection="0">
      <alignment vertical="center"/>
    </xf>
    <xf numFmtId="0" fontId="0" fillId="2" borderId="24" applyNumberFormat="0" applyFont="1" applyFill="1" applyBorder="1" applyAlignment="1" applyProtection="0">
      <alignment vertical="center"/>
    </xf>
    <xf numFmtId="22" fontId="0" fillId="2" borderId="44" applyNumberFormat="1" applyFont="1" applyFill="1" applyBorder="1" applyAlignment="1" applyProtection="0">
      <alignment vertical="center"/>
    </xf>
    <xf numFmtId="0" fontId="0" fillId="2" borderId="25" applyNumberFormat="0" applyFont="1" applyFill="1" applyBorder="1" applyAlignment="1" applyProtection="0">
      <alignment vertical="center"/>
    </xf>
    <xf numFmtId="0" fontId="0" fillId="2" borderId="45" applyNumberFormat="0" applyFont="1" applyFill="1" applyBorder="1" applyAlignment="1" applyProtection="0">
      <alignment vertical="center"/>
    </xf>
    <xf numFmtId="0" fontId="0" fillId="2" borderId="46" applyNumberFormat="0" applyFont="1" applyFill="1" applyBorder="1" applyAlignment="1" applyProtection="0">
      <alignment vertical="center"/>
    </xf>
    <xf numFmtId="0" fontId="0" fillId="2" borderId="47" applyNumberFormat="0" applyFont="1" applyFill="1" applyBorder="1" applyAlignment="1" applyProtection="0">
      <alignment vertical="center"/>
    </xf>
    <xf numFmtId="1" fontId="0" fillId="4" borderId="48" applyNumberFormat="1" applyFont="1" applyFill="1" applyBorder="1" applyAlignment="1" applyProtection="0">
      <alignment vertical="center"/>
    </xf>
    <xf numFmtId="59" fontId="0" fillId="2" borderId="21" applyNumberFormat="1" applyFont="1" applyFill="1" applyBorder="1" applyAlignment="1" applyProtection="0">
      <alignment vertical="center"/>
    </xf>
    <xf numFmtId="59" fontId="0" fillId="2" borderId="22" applyNumberFormat="1" applyFont="1" applyFill="1" applyBorder="1" applyAlignment="1" applyProtection="0">
      <alignment vertical="center"/>
    </xf>
    <xf numFmtId="0" fontId="0" fillId="2" borderId="49" applyNumberFormat="0" applyFont="1" applyFill="1" applyBorder="1" applyAlignment="1" applyProtection="0">
      <alignment vertical="center"/>
    </xf>
    <xf numFmtId="0" fontId="0" fillId="2" borderId="50" applyNumberFormat="0" applyFont="1" applyFill="1" applyBorder="1" applyAlignment="1" applyProtection="0">
      <alignment vertical="center"/>
    </xf>
    <xf numFmtId="0" fontId="0" fillId="2" borderId="26" applyNumberFormat="0" applyFont="1" applyFill="1" applyBorder="1" applyAlignment="1" applyProtection="0">
      <alignment vertical="center"/>
    </xf>
    <xf numFmtId="59" fontId="0" fillId="2" borderId="27" applyNumberFormat="1" applyFont="1" applyFill="1" applyBorder="1" applyAlignment="1" applyProtection="0">
      <alignment vertical="center"/>
    </xf>
    <xf numFmtId="59" fontId="0" fillId="2" borderId="28" applyNumberFormat="1" applyFont="1" applyFill="1" applyBorder="1" applyAlignment="1" applyProtection="0">
      <alignment vertical="center"/>
    </xf>
    <xf numFmtId="22" fontId="0" fillId="2" borderId="27" applyNumberFormat="1" applyFont="1" applyFill="1" applyBorder="1" applyAlignment="1" applyProtection="0">
      <alignment vertical="center"/>
    </xf>
    <xf numFmtId="0" fontId="0" fillId="2" borderId="27" applyNumberFormat="0" applyFont="1" applyFill="1" applyBorder="1" applyAlignment="1" applyProtection="0">
      <alignment vertical="center"/>
    </xf>
    <xf numFmtId="22" fontId="0" fillId="2" borderId="51" applyNumberFormat="1" applyFont="1" applyFill="1" applyBorder="1" applyAlignment="1" applyProtection="0">
      <alignment vertical="center"/>
    </xf>
    <xf numFmtId="0" fontId="0" fillId="2" borderId="28" applyNumberFormat="0" applyFont="1" applyFill="1" applyBorder="1" applyAlignment="1" applyProtection="0">
      <alignment vertical="center"/>
    </xf>
    <xf numFmtId="0" fontId="0" fillId="2" borderId="52" applyNumberFormat="0" applyFont="1" applyFill="1" applyBorder="1" applyAlignment="1" applyProtection="0">
      <alignment vertical="center"/>
    </xf>
    <xf numFmtId="1" fontId="0" fillId="4" borderId="53" applyNumberFormat="1" applyFont="1" applyFill="1" applyBorder="1" applyAlignment="1" applyProtection="0">
      <alignment vertical="center"/>
    </xf>
    <xf numFmtId="14" fontId="0" fillId="2" borderId="17" applyNumberFormat="1" applyFont="1" applyFill="1" applyBorder="1" applyAlignment="1" applyProtection="0">
      <alignment vertical="center"/>
    </xf>
    <xf numFmtId="22" fontId="0" fillId="2" borderId="16" applyNumberFormat="1" applyFont="1" applyFill="1" applyBorder="1" applyAlignment="1" applyProtection="0">
      <alignment vertical="center"/>
    </xf>
    <xf numFmtId="22" fontId="0" fillId="2" borderId="17" applyNumberFormat="1" applyFont="1" applyFill="1" applyBorder="1" applyAlignment="1" applyProtection="0">
      <alignment vertical="center"/>
    </xf>
    <xf numFmtId="20" fontId="0" fillId="2" borderId="21" applyNumberFormat="1" applyFont="1" applyFill="1" applyBorder="1" applyAlignment="1" applyProtection="0">
      <alignment vertical="center"/>
    </xf>
    <xf numFmtId="0" fontId="0" fillId="2" borderId="15" applyNumberFormat="0" applyFont="1" applyFill="1" applyBorder="1" applyAlignment="1" applyProtection="0">
      <alignment vertical="center"/>
    </xf>
    <xf numFmtId="0" fontId="0" fillId="2" borderId="16" applyNumberFormat="0" applyFont="1" applyFill="1" applyBorder="1" applyAlignment="1" applyProtection="0">
      <alignment vertical="center"/>
    </xf>
    <xf numFmtId="0" fontId="0" fillId="2" borderId="17" applyNumberFormat="0" applyFont="1" applyFill="1" applyBorder="1" applyAlignment="1" applyProtection="0">
      <alignment vertical="center"/>
    </xf>
    <xf numFmtId="1" fontId="0" fillId="2" borderId="16" applyNumberFormat="1" applyFont="1" applyFill="1" applyBorder="1" applyAlignment="1" applyProtection="0">
      <alignment vertical="center"/>
    </xf>
    <xf numFmtId="0" fontId="0" fillId="2" borderId="20" applyNumberFormat="0" applyFont="1" applyFill="1" applyBorder="1" applyAlignment="1" applyProtection="0">
      <alignment vertical="center"/>
    </xf>
    <xf numFmtId="0" fontId="0" fillId="2" borderId="21" applyNumberFormat="0" applyFont="1" applyFill="1" applyBorder="1" applyAlignment="1" applyProtection="0">
      <alignment vertical="center"/>
    </xf>
    <xf numFmtId="0" fontId="0" fillId="2" borderId="22" applyNumberFormat="0" applyFont="1" applyFill="1" applyBorder="1" applyAlignment="1" applyProtection="0">
      <alignment vertical="center"/>
    </xf>
    <xf numFmtId="0" fontId="15" fillId="3" borderId="33" applyNumberFormat="0" applyFont="1" applyFill="1" applyBorder="1" applyAlignment="1" applyProtection="0">
      <alignment horizontal="center" vertical="center" wrapText="1"/>
    </xf>
    <xf numFmtId="49" fontId="15" fillId="3" borderId="13" applyNumberFormat="1" applyFont="1" applyFill="1" applyBorder="1" applyAlignment="1" applyProtection="0">
      <alignment horizontal="center" vertical="center" wrapText="1"/>
    </xf>
    <xf numFmtId="59" fontId="0" fillId="2" borderId="29" applyNumberFormat="1" applyFont="1" applyFill="1" applyBorder="1" applyAlignment="1" applyProtection="0">
      <alignment vertical="center"/>
    </xf>
    <xf numFmtId="2" fontId="0" fillId="2" borderId="21" applyNumberFormat="1" applyFont="1" applyFill="1" applyBorder="1" applyAlignment="1" applyProtection="0">
      <alignment vertical="center"/>
    </xf>
    <xf numFmtId="0" fontId="0" fillId="2" borderId="54" applyNumberFormat="0" applyFont="1" applyFill="1" applyBorder="1" applyAlignment="1" applyProtection="0">
      <alignment vertical="center"/>
    </xf>
    <xf numFmtId="0" fontId="0" fillId="2" borderId="55" applyNumberFormat="0" applyFont="1" applyFill="1" applyBorder="1" applyAlignment="1" applyProtection="0">
      <alignment vertical="center"/>
    </xf>
    <xf numFmtId="0" fontId="0" fillId="2" borderId="56" applyNumberFormat="0" applyFont="1" applyFill="1" applyBorder="1" applyAlignment="1" applyProtection="0">
      <alignment vertical="center"/>
    </xf>
    <xf numFmtId="0" fontId="0" applyNumberFormat="1" applyFont="1" applyFill="0" applyBorder="0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borderId="57" applyNumberFormat="0" applyFont="1" applyFill="0" applyBorder="1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0" fontId="0" borderId="58" applyNumberFormat="0" applyFont="1" applyFill="0" applyBorder="1" applyAlignment="1" applyProtection="0">
      <alignment vertical="bottom"/>
    </xf>
    <xf numFmtId="49" fontId="0" fillId="4" borderId="59" applyNumberFormat="1" applyFont="1" applyFill="1" applyBorder="1" applyAlignment="1" applyProtection="0">
      <alignment vertical="bottom"/>
    </xf>
    <xf numFmtId="0" fontId="0" borderId="60" applyNumberFormat="0" applyFont="1" applyFill="0" applyBorder="1" applyAlignment="1" applyProtection="0">
      <alignment vertical="bottom"/>
    </xf>
    <xf numFmtId="49" fontId="0" fillId="4" borderId="61" applyNumberFormat="1" applyFont="1" applyFill="1" applyBorder="1" applyAlignment="1" applyProtection="0">
      <alignment vertical="bottom"/>
    </xf>
    <xf numFmtId="14" fontId="0" borderId="46" applyNumberFormat="1" applyFont="1" applyFill="0" applyBorder="1" applyAlignment="1" applyProtection="0">
      <alignment vertical="bottom"/>
    </xf>
    <xf numFmtId="49" fontId="0" borderId="46" applyNumberFormat="1" applyFont="1" applyFill="0" applyBorder="1" applyAlignment="1" applyProtection="0">
      <alignment vertical="bottom"/>
    </xf>
    <xf numFmtId="46" fontId="0" borderId="46" applyNumberFormat="1" applyFont="1" applyFill="0" applyBorder="1" applyAlignment="1" applyProtection="0">
      <alignment vertical="bottom"/>
    </xf>
    <xf numFmtId="14" fontId="0" borderId="1" applyNumberFormat="1" applyFont="1" applyFill="0" applyBorder="1" applyAlignment="1" applyProtection="0">
      <alignment vertical="bottom"/>
    </xf>
    <xf numFmtId="46" fontId="0" borderId="1" applyNumberFormat="1" applyFont="1" applyFill="0" applyBorder="1" applyAlignment="1" applyProtection="0">
      <alignment vertical="bottom"/>
    </xf>
    <xf numFmtId="20" fontId="0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bfbfbf"/>
      <rgbColor rgb="ffffff00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AW14"/>
  <sheetViews>
    <sheetView workbookViewId="0" showGridLines="0" defaultGridColor="1"/>
  </sheetViews>
  <sheetFormatPr defaultColWidth="8.83333" defaultRowHeight="15" customHeight="1" outlineLevelRow="0" outlineLevelCol="0"/>
  <cols>
    <col min="1" max="1" width="9.17188" style="1" customWidth="1"/>
    <col min="2" max="2" width="12.3516" style="1" customWidth="1"/>
    <col min="3" max="3" width="11.3516" style="1" customWidth="1"/>
    <col min="4" max="4" width="15.6719" style="1" customWidth="1"/>
    <col min="5" max="5" width="11.3516" style="1" customWidth="1"/>
    <col min="6" max="6" width="11.3516" style="1" customWidth="1"/>
    <col min="7" max="7" width="11.3516" style="1" customWidth="1"/>
    <col min="8" max="8" width="11.3516" style="1" customWidth="1"/>
    <col min="9" max="9" width="15.6719" style="1" customWidth="1"/>
    <col min="10" max="10" width="11.3516" style="1" customWidth="1"/>
    <col min="11" max="11" width="11.3516" style="1" customWidth="1"/>
    <col min="12" max="12" width="15.6719" style="1" customWidth="1"/>
    <col min="13" max="13" width="11.3516" style="1" customWidth="1"/>
    <col min="14" max="14" width="15.6719" style="1" customWidth="1"/>
    <col min="15" max="15" width="19.3516" style="1" customWidth="1"/>
    <col min="16" max="16" width="14" style="1" customWidth="1"/>
    <col min="17" max="17" width="18.5" style="1" customWidth="1"/>
    <col min="18" max="18" width="19.3516" style="1" customWidth="1"/>
    <col min="19" max="19" width="15.6719" style="1" customWidth="1"/>
    <col min="20" max="20" width="22.8516" style="1" customWidth="1"/>
    <col min="21" max="21" width="22.8516" style="1" customWidth="1"/>
    <col min="22" max="22" width="13.5" style="1" customWidth="1"/>
    <col min="23" max="23" width="15.6719" style="1" customWidth="1"/>
    <col min="24" max="24" width="15.6719" style="1" customWidth="1"/>
    <col min="25" max="25" width="19.1719" style="1" customWidth="1"/>
    <col min="26" max="26" width="15.6719" style="1" customWidth="1"/>
    <col min="27" max="27" width="15.6719" style="1" customWidth="1"/>
    <col min="28" max="28" width="15.6719" style="1" customWidth="1"/>
    <col min="29" max="29" width="18.8516" style="1" customWidth="1"/>
    <col min="30" max="30" width="18.8516" style="1" customWidth="1"/>
    <col min="31" max="31" width="9.67188" style="1" customWidth="1"/>
    <col min="32" max="32" width="15.6719" style="1" customWidth="1"/>
    <col min="33" max="33" width="9.67188" style="1" customWidth="1"/>
    <col min="34" max="34" width="9.67188" style="1" customWidth="1"/>
    <col min="35" max="35" width="9.67188" style="1" customWidth="1"/>
    <col min="36" max="36" width="15.6719" style="1" customWidth="1"/>
    <col min="37" max="37" width="9.67188" style="1" customWidth="1"/>
    <col min="38" max="38" width="15.6719" style="1" customWidth="1"/>
    <col min="39" max="39" width="9.67188" style="1" customWidth="1"/>
    <col min="40" max="40" width="9.67188" style="1" customWidth="1"/>
    <col min="41" max="41" width="9.67188" style="1" customWidth="1"/>
    <col min="42" max="42" width="15.6719" style="1" customWidth="1"/>
    <col min="43" max="43" width="9.67188" style="1" customWidth="1"/>
    <col min="44" max="44" width="10.8516" style="1" customWidth="1"/>
    <col min="45" max="45" width="12.1719" style="1" customWidth="1"/>
    <col min="46" max="46" width="9.67188" style="1" customWidth="1"/>
    <col min="47" max="47" width="9.67188" style="1" customWidth="1"/>
    <col min="48" max="48" width="10.1719" style="1" customWidth="1"/>
    <col min="49" max="49" width="9.67188" style="1" customWidth="1"/>
    <col min="50" max="256" width="8.85156" style="1" customWidth="1"/>
  </cols>
  <sheetData>
    <row r="1" ht="18" customHeight="1">
      <c r="A1" s="2"/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ht="34.5" customHeight="1">
      <c r="A2" s="2"/>
      <c r="B2" s="3"/>
      <c r="C2" t="s" s="4">
        <v>0</v>
      </c>
      <c r="D2" s="5"/>
      <c r="E2" s="5"/>
      <c r="F2" s="6">
        <v>4589623</v>
      </c>
      <c r="G2" s="7"/>
      <c r="H2" s="7"/>
      <c r="I2" t="s" s="8">
        <v>1</v>
      </c>
      <c r="J2" s="9"/>
      <c r="K2" s="10"/>
      <c r="L2" s="9"/>
      <c r="M2" s="10"/>
      <c r="N2" s="11"/>
      <c r="O2" s="2"/>
      <c r="P2" s="2"/>
      <c r="Q2" s="2"/>
      <c r="R2" s="2"/>
      <c r="S2" t="s" s="4">
        <v>0</v>
      </c>
      <c r="T2" s="5"/>
      <c r="U2" s="5"/>
      <c r="V2" s="5"/>
      <c r="W2" s="6">
        <v>927116</v>
      </c>
      <c r="X2" s="7"/>
      <c r="Y2" t="s" s="8">
        <v>2</v>
      </c>
      <c r="Z2" s="2"/>
      <c r="AA2" s="9"/>
      <c r="AB2" s="10"/>
      <c r="AC2" s="9"/>
      <c r="AD2" s="9"/>
      <c r="AE2" t="s" s="4">
        <v>0</v>
      </c>
      <c r="AF2" s="5"/>
      <c r="AG2" s="5"/>
      <c r="AH2" s="2"/>
      <c r="AI2" s="2"/>
      <c r="AJ2" s="6">
        <v>927116</v>
      </c>
      <c r="AK2" s="7"/>
      <c r="AL2" s="7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ht="21" customHeight="1">
      <c r="A3" s="2"/>
      <c r="B3" s="12"/>
      <c r="C3" s="2"/>
      <c r="D3" s="2"/>
      <c r="E3" s="2"/>
      <c r="F3" s="13"/>
      <c r="G3" s="13"/>
      <c r="H3" s="13"/>
      <c r="I3" s="2"/>
      <c r="J3" s="14"/>
      <c r="K3" s="14"/>
      <c r="L3" s="2"/>
      <c r="M3" s="14"/>
      <c r="N3" s="14"/>
      <c r="O3" s="2"/>
      <c r="P3" s="2"/>
      <c r="Q3" s="2"/>
      <c r="R3" s="2"/>
      <c r="S3" s="15"/>
      <c r="T3" s="15"/>
      <c r="U3" s="15"/>
      <c r="V3" s="15"/>
      <c r="W3" s="16"/>
      <c r="X3" s="13"/>
      <c r="Y3" s="2"/>
      <c r="Z3" s="2"/>
      <c r="AA3" s="2"/>
      <c r="AB3" s="2"/>
      <c r="AC3" s="14"/>
      <c r="AD3" s="2"/>
      <c r="AE3" s="2"/>
      <c r="AF3" s="2"/>
      <c r="AG3" s="2"/>
      <c r="AH3" s="2"/>
      <c r="AI3" s="2"/>
      <c r="AJ3" s="13"/>
      <c r="AK3" s="13"/>
      <c r="AL3" s="13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ht="40.5" customHeight="1">
      <c r="A4" s="2"/>
      <c r="B4" s="12"/>
      <c r="C4" t="s" s="17">
        <v>3</v>
      </c>
      <c r="D4" s="18"/>
      <c r="E4" s="19"/>
      <c r="F4" s="20"/>
      <c r="G4" s="21"/>
      <c r="H4" s="22"/>
      <c r="I4" s="23"/>
      <c r="J4" s="24"/>
      <c r="K4" s="24"/>
      <c r="L4" s="24"/>
      <c r="M4" s="24"/>
      <c r="N4" s="24"/>
      <c r="O4" s="24"/>
      <c r="P4" s="24"/>
      <c r="Q4" s="24"/>
      <c r="R4" s="24"/>
      <c r="S4" t="s" s="17">
        <v>4</v>
      </c>
      <c r="T4" s="18"/>
      <c r="U4" s="18"/>
      <c r="V4" s="19"/>
      <c r="W4" s="25"/>
      <c r="X4" s="26"/>
      <c r="Y4" s="23"/>
      <c r="Z4" s="24"/>
      <c r="AA4" s="24"/>
      <c r="AB4" s="24"/>
      <c r="AC4" s="24"/>
      <c r="AD4" s="24"/>
      <c r="AE4" t="s" s="17">
        <v>4</v>
      </c>
      <c r="AF4" s="18"/>
      <c r="AG4" s="18"/>
      <c r="AH4" s="2"/>
      <c r="AI4" s="27"/>
      <c r="AJ4" s="20"/>
      <c r="AK4" s="21"/>
      <c r="AL4" s="22"/>
      <c r="AM4" s="28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ht="21.75" customHeight="1">
      <c r="A5" s="2"/>
      <c r="B5" s="12"/>
      <c r="C5" s="29"/>
      <c r="D5" s="29"/>
      <c r="E5" s="29"/>
      <c r="F5" s="30"/>
      <c r="G5" s="30"/>
      <c r="H5" s="30"/>
      <c r="I5" s="29"/>
      <c r="J5" s="29"/>
      <c r="K5" s="29"/>
      <c r="L5" s="29"/>
      <c r="M5" s="29"/>
      <c r="N5" s="13"/>
      <c r="O5" s="13"/>
      <c r="P5" s="13"/>
      <c r="Q5" s="13"/>
      <c r="R5" s="13"/>
      <c r="S5" s="13"/>
      <c r="T5" s="13"/>
      <c r="U5" s="29"/>
      <c r="V5" s="29"/>
      <c r="W5" s="30"/>
      <c r="X5" s="30"/>
      <c r="Y5" s="29"/>
      <c r="Z5" s="29"/>
      <c r="AA5" s="29"/>
      <c r="AB5" s="29"/>
      <c r="AC5" s="29"/>
      <c r="AD5" s="29"/>
      <c r="AE5" s="29"/>
      <c r="AF5" s="29"/>
      <c r="AG5" s="29"/>
      <c r="AH5" s="13"/>
      <c r="AI5" s="29"/>
      <c r="AJ5" s="30"/>
      <c r="AK5" s="30"/>
      <c r="AL5" s="30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</row>
    <row r="6" ht="54.75" customHeight="1">
      <c r="A6" s="2"/>
      <c r="B6" s="31"/>
      <c r="C6" t="s" s="32">
        <v>5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4"/>
      <c r="S6" t="s" s="35">
        <v>6</v>
      </c>
      <c r="T6" s="36"/>
      <c r="U6" s="36"/>
      <c r="V6" s="36"/>
      <c r="W6" s="36"/>
      <c r="X6" s="36"/>
      <c r="Y6" s="36"/>
      <c r="Z6" s="36"/>
      <c r="AA6" s="36"/>
      <c r="AB6" s="36"/>
      <c r="AC6" s="36"/>
      <c r="AD6" s="37"/>
      <c r="AE6" t="s" s="35">
        <v>7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7"/>
    </row>
    <row r="7" ht="29.25" customHeight="1">
      <c r="A7" s="38"/>
      <c r="B7" s="39"/>
      <c r="C7" t="s" s="40">
        <v>8</v>
      </c>
      <c r="D7" s="41"/>
      <c r="E7" s="41"/>
      <c r="F7" s="41"/>
      <c r="G7" s="41"/>
      <c r="H7" s="41"/>
      <c r="I7" s="42"/>
      <c r="J7" t="s" s="40">
        <v>9</v>
      </c>
      <c r="K7" s="41"/>
      <c r="L7" s="41"/>
      <c r="M7" s="41"/>
      <c r="N7" s="42"/>
      <c r="O7" t="s" s="43">
        <v>10</v>
      </c>
      <c r="P7" t="s" s="44">
        <v>11</v>
      </c>
      <c r="Q7" t="s" s="40">
        <v>12</v>
      </c>
      <c r="R7" s="42"/>
      <c r="S7" t="s" s="40">
        <v>11</v>
      </c>
      <c r="T7" s="41"/>
      <c r="U7" s="41"/>
      <c r="V7" s="41"/>
      <c r="W7" s="42"/>
      <c r="X7" t="s" s="40">
        <v>13</v>
      </c>
      <c r="Y7" s="41"/>
      <c r="Z7" s="41"/>
      <c r="AA7" s="42"/>
      <c r="AB7" t="s" s="40">
        <v>11</v>
      </c>
      <c r="AC7" s="41"/>
      <c r="AD7" s="42"/>
      <c r="AE7" t="s" s="40">
        <v>14</v>
      </c>
      <c r="AF7" s="41"/>
      <c r="AG7" s="41"/>
      <c r="AH7" s="41"/>
      <c r="AI7" s="41"/>
      <c r="AJ7" s="42"/>
      <c r="AK7" t="s" s="40">
        <v>15</v>
      </c>
      <c r="AL7" s="41"/>
      <c r="AM7" s="41"/>
      <c r="AN7" s="41"/>
      <c r="AO7" s="41"/>
      <c r="AP7" s="42"/>
      <c r="AQ7" t="s" s="40">
        <v>16</v>
      </c>
      <c r="AR7" s="42"/>
      <c r="AS7" t="s" s="40">
        <v>17</v>
      </c>
      <c r="AT7" s="41"/>
      <c r="AU7" s="41"/>
      <c r="AV7" s="41"/>
      <c r="AW7" s="42"/>
    </row>
    <row r="8" ht="69.75" customHeight="1">
      <c r="A8" s="2"/>
      <c r="B8" s="45"/>
      <c r="C8" s="46"/>
      <c r="D8" s="47"/>
      <c r="E8" s="47"/>
      <c r="F8" s="47"/>
      <c r="G8" s="47"/>
      <c r="H8" s="47"/>
      <c r="I8" s="48"/>
      <c r="J8" s="46"/>
      <c r="K8" s="47"/>
      <c r="L8" s="47"/>
      <c r="M8" s="47"/>
      <c r="N8" s="48"/>
      <c r="O8" s="49"/>
      <c r="P8" t="s" s="50">
        <v>18</v>
      </c>
      <c r="Q8" s="46"/>
      <c r="R8" s="48"/>
      <c r="S8" s="46"/>
      <c r="T8" s="47"/>
      <c r="U8" s="47"/>
      <c r="V8" s="47"/>
      <c r="W8" s="48"/>
      <c r="X8" s="46"/>
      <c r="Y8" s="47"/>
      <c r="Z8" s="47"/>
      <c r="AA8" s="48"/>
      <c r="AB8" s="46"/>
      <c r="AC8" s="47"/>
      <c r="AD8" s="48"/>
      <c r="AE8" s="46"/>
      <c r="AF8" s="47"/>
      <c r="AG8" s="47"/>
      <c r="AH8" s="47"/>
      <c r="AI8" s="47"/>
      <c r="AJ8" s="48"/>
      <c r="AK8" s="46"/>
      <c r="AL8" s="47"/>
      <c r="AM8" s="47"/>
      <c r="AN8" s="47"/>
      <c r="AO8" s="47"/>
      <c r="AP8" s="48"/>
      <c r="AQ8" s="46"/>
      <c r="AR8" s="48"/>
      <c r="AS8" s="46"/>
      <c r="AT8" s="47"/>
      <c r="AU8" s="47"/>
      <c r="AV8" s="47"/>
      <c r="AW8" s="48"/>
    </row>
    <row r="9" ht="75.75" customHeight="1">
      <c r="A9" t="s" s="51">
        <v>19</v>
      </c>
      <c r="B9" s="52"/>
      <c r="C9" t="s" s="53">
        <v>20</v>
      </c>
      <c r="D9" t="s" s="54">
        <v>21</v>
      </c>
      <c r="E9" t="s" s="54">
        <v>22</v>
      </c>
      <c r="F9" t="s" s="54">
        <v>23</v>
      </c>
      <c r="G9" t="s" s="54">
        <v>24</v>
      </c>
      <c r="H9" t="s" s="54">
        <v>25</v>
      </c>
      <c r="I9" t="s" s="55">
        <v>26</v>
      </c>
      <c r="J9" t="s" s="53">
        <v>20</v>
      </c>
      <c r="K9" t="s" s="54">
        <v>27</v>
      </c>
      <c r="L9" t="s" s="54">
        <v>28</v>
      </c>
      <c r="M9" t="s" s="54">
        <v>29</v>
      </c>
      <c r="N9" t="s" s="55">
        <v>26</v>
      </c>
      <c r="O9" t="s" s="56">
        <v>26</v>
      </c>
      <c r="P9" s="57"/>
      <c r="Q9" t="s" s="53">
        <v>21</v>
      </c>
      <c r="R9" t="s" s="55">
        <v>26</v>
      </c>
      <c r="S9" t="s" s="53">
        <v>20</v>
      </c>
      <c r="T9" t="s" s="54">
        <v>21</v>
      </c>
      <c r="U9" t="s" s="54">
        <v>26</v>
      </c>
      <c r="V9" t="s" s="54">
        <v>30</v>
      </c>
      <c r="W9" t="s" s="55">
        <v>31</v>
      </c>
      <c r="X9" t="s" s="53">
        <v>20</v>
      </c>
      <c r="Y9" t="s" s="54">
        <v>32</v>
      </c>
      <c r="Z9" t="s" s="54">
        <v>33</v>
      </c>
      <c r="AA9" t="s" s="55">
        <v>26</v>
      </c>
      <c r="AB9" t="s" s="53">
        <v>20</v>
      </c>
      <c r="AC9" t="s" s="54">
        <v>21</v>
      </c>
      <c r="AD9" t="s" s="55">
        <v>26</v>
      </c>
      <c r="AE9" t="s" s="53">
        <v>20</v>
      </c>
      <c r="AF9" t="s" s="54">
        <v>21</v>
      </c>
      <c r="AG9" t="s" s="54">
        <v>34</v>
      </c>
      <c r="AH9" t="s" s="54">
        <v>35</v>
      </c>
      <c r="AI9" t="s" s="54">
        <v>36</v>
      </c>
      <c r="AJ9" t="s" s="55">
        <v>26</v>
      </c>
      <c r="AK9" t="s" s="53">
        <v>20</v>
      </c>
      <c r="AL9" t="s" s="54">
        <v>21</v>
      </c>
      <c r="AM9" t="s" s="54">
        <v>37</v>
      </c>
      <c r="AN9" t="s" s="54">
        <v>38</v>
      </c>
      <c r="AO9" t="s" s="54">
        <v>39</v>
      </c>
      <c r="AP9" t="s" s="55">
        <v>26</v>
      </c>
      <c r="AQ9" t="s" s="53">
        <v>20</v>
      </c>
      <c r="AR9" t="s" s="55">
        <v>40</v>
      </c>
      <c r="AS9" t="s" s="53">
        <v>41</v>
      </c>
      <c r="AT9" t="s" s="54">
        <v>42</v>
      </c>
      <c r="AU9" t="s" s="54">
        <v>43</v>
      </c>
      <c r="AV9" t="s" s="54">
        <v>44</v>
      </c>
      <c r="AW9" t="s" s="55">
        <v>45</v>
      </c>
    </row>
    <row r="10" ht="80.1" customHeight="1">
      <c r="A10" s="27"/>
      <c r="B10" t="s" s="58">
        <v>46</v>
      </c>
      <c r="C10" s="59"/>
      <c r="D10" s="60"/>
      <c r="E10" s="60"/>
      <c r="F10" s="61"/>
      <c r="G10" s="61"/>
      <c r="H10" s="61"/>
      <c r="I10" s="62"/>
      <c r="J10" s="63"/>
      <c r="K10" s="61"/>
      <c r="L10" s="61"/>
      <c r="M10" s="61"/>
      <c r="N10" s="62"/>
      <c r="O10" s="64"/>
      <c r="P10" s="57"/>
      <c r="Q10" s="63"/>
      <c r="R10" s="62"/>
      <c r="S10" s="63"/>
      <c r="T10" s="61"/>
      <c r="U10" s="61"/>
      <c r="V10" s="61"/>
      <c r="W10" s="62"/>
      <c r="X10" s="59"/>
      <c r="Y10" s="60"/>
      <c r="Z10" s="60"/>
      <c r="AA10" s="62"/>
      <c r="AB10" s="65"/>
      <c r="AC10" s="66"/>
      <c r="AD10" s="67"/>
      <c r="AE10" s="68"/>
      <c r="AF10" s="69"/>
      <c r="AG10" s="69"/>
      <c r="AH10" s="69"/>
      <c r="AI10" s="69"/>
      <c r="AJ10" s="70"/>
      <c r="AK10" s="71"/>
      <c r="AL10" s="72"/>
      <c r="AM10" s="72"/>
      <c r="AN10" s="72"/>
      <c r="AO10" s="72"/>
      <c r="AP10" s="73"/>
      <c r="AQ10" s="71"/>
      <c r="AR10" s="73"/>
      <c r="AS10" s="71"/>
      <c r="AT10" s="72"/>
      <c r="AU10" s="72"/>
      <c r="AV10" s="72"/>
      <c r="AW10" s="73"/>
    </row>
    <row r="11" ht="80.1" customHeight="1">
      <c r="A11" s="27"/>
      <c r="B11" t="s" s="74">
        <v>47</v>
      </c>
      <c r="C11" s="59"/>
      <c r="D11" s="60"/>
      <c r="E11" s="60"/>
      <c r="F11" s="61"/>
      <c r="G11" s="61"/>
      <c r="H11" s="61"/>
      <c r="I11" s="62"/>
      <c r="J11" s="63"/>
      <c r="K11" s="61"/>
      <c r="L11" s="61"/>
      <c r="M11" s="61"/>
      <c r="N11" s="62"/>
      <c r="O11" s="64"/>
      <c r="P11" s="57"/>
      <c r="Q11" s="63"/>
      <c r="R11" s="62"/>
      <c r="S11" s="63"/>
      <c r="T11" s="61"/>
      <c r="U11" s="61"/>
      <c r="V11" s="61"/>
      <c r="W11" s="62"/>
      <c r="X11" s="59"/>
      <c r="Y11" s="60"/>
      <c r="Z11" s="60"/>
      <c r="AA11" s="62"/>
      <c r="AB11" s="75"/>
      <c r="AC11" s="76"/>
      <c r="AD11" s="77"/>
      <c r="AE11" s="78"/>
      <c r="AF11" s="79"/>
      <c r="AG11" s="79"/>
      <c r="AH11" s="79"/>
      <c r="AI11" s="79"/>
      <c r="AJ11" s="80"/>
      <c r="AK11" s="81"/>
      <c r="AL11" s="82"/>
      <c r="AM11" s="82"/>
      <c r="AN11" s="82"/>
      <c r="AO11" s="82"/>
      <c r="AP11" s="83"/>
      <c r="AQ11" s="81"/>
      <c r="AR11" s="83"/>
      <c r="AS11" s="81"/>
      <c r="AT11" s="82"/>
      <c r="AU11" s="82"/>
      <c r="AV11" s="82"/>
      <c r="AW11" s="83"/>
    </row>
    <row r="12" ht="80.1" customHeight="1">
      <c r="A12" s="27"/>
      <c r="B12" t="s" s="74">
        <v>48</v>
      </c>
      <c r="C12" s="59"/>
      <c r="D12" s="60"/>
      <c r="E12" s="60"/>
      <c r="F12" s="61"/>
      <c r="G12" s="61"/>
      <c r="H12" s="61"/>
      <c r="I12" s="62"/>
      <c r="J12" s="63"/>
      <c r="K12" s="61"/>
      <c r="L12" s="61"/>
      <c r="M12" s="61"/>
      <c r="N12" s="62"/>
      <c r="O12" s="64"/>
      <c r="P12" s="57"/>
      <c r="Q12" s="63"/>
      <c r="R12" s="62"/>
      <c r="S12" s="63"/>
      <c r="T12" s="61"/>
      <c r="U12" s="61"/>
      <c r="V12" s="61"/>
      <c r="W12" s="62"/>
      <c r="X12" s="59"/>
      <c r="Y12" s="60"/>
      <c r="Z12" s="60"/>
      <c r="AA12" s="62"/>
      <c r="AB12" s="65"/>
      <c r="AC12" s="66"/>
      <c r="AD12" s="67"/>
      <c r="AE12" s="78"/>
      <c r="AF12" s="79"/>
      <c r="AG12" s="79"/>
      <c r="AH12" s="79"/>
      <c r="AI12" s="79"/>
      <c r="AJ12" s="80"/>
      <c r="AK12" s="81"/>
      <c r="AL12" s="82"/>
      <c r="AM12" s="82"/>
      <c r="AN12" s="82"/>
      <c r="AO12" s="82"/>
      <c r="AP12" s="83"/>
      <c r="AQ12" s="81"/>
      <c r="AR12" s="83"/>
      <c r="AS12" s="81"/>
      <c r="AT12" s="82"/>
      <c r="AU12" s="82"/>
      <c r="AV12" s="82"/>
      <c r="AW12" s="83"/>
    </row>
    <row r="13" ht="80.1" customHeight="1">
      <c r="A13" s="27"/>
      <c r="B13" t="s" s="74">
        <v>49</v>
      </c>
      <c r="C13" s="59"/>
      <c r="D13" s="60"/>
      <c r="E13" s="60"/>
      <c r="F13" s="61"/>
      <c r="G13" s="61"/>
      <c r="H13" s="61"/>
      <c r="I13" s="62"/>
      <c r="J13" s="63"/>
      <c r="K13" s="61"/>
      <c r="L13" s="61"/>
      <c r="M13" s="61"/>
      <c r="N13" s="62"/>
      <c r="O13" s="64"/>
      <c r="P13" s="57"/>
      <c r="Q13" s="63"/>
      <c r="R13" s="62"/>
      <c r="S13" s="63"/>
      <c r="T13" s="61"/>
      <c r="U13" s="61"/>
      <c r="V13" s="61"/>
      <c r="W13" s="62"/>
      <c r="X13" s="59"/>
      <c r="Y13" s="60"/>
      <c r="Z13" s="60"/>
      <c r="AA13" s="62"/>
      <c r="AB13" s="75"/>
      <c r="AC13" s="76"/>
      <c r="AD13" s="77"/>
      <c r="AE13" s="84"/>
      <c r="AF13" s="85"/>
      <c r="AG13" s="85"/>
      <c r="AH13" s="85"/>
      <c r="AI13" s="85"/>
      <c r="AJ13" s="86"/>
      <c r="AK13" s="87"/>
      <c r="AL13" s="88"/>
      <c r="AM13" s="88"/>
      <c r="AN13" s="88"/>
      <c r="AO13" s="88"/>
      <c r="AP13" s="89"/>
      <c r="AQ13" s="87"/>
      <c r="AR13" s="89"/>
      <c r="AS13" s="87"/>
      <c r="AT13" s="88"/>
      <c r="AU13" s="88"/>
      <c r="AV13" s="88"/>
      <c r="AW13" s="89"/>
    </row>
    <row r="14" ht="213.75" customHeight="1">
      <c r="A14" s="27"/>
      <c r="B14" t="s" s="90">
        <v>50</v>
      </c>
      <c r="C14" s="91"/>
      <c r="D14" s="92"/>
      <c r="E14" s="92"/>
      <c r="F14" s="92"/>
      <c r="G14" s="92"/>
      <c r="H14" s="92"/>
      <c r="I14" s="93"/>
      <c r="J14" s="94"/>
      <c r="K14" s="95"/>
      <c r="L14" s="95"/>
      <c r="M14" s="95"/>
      <c r="N14" s="96"/>
      <c r="O14" s="97"/>
      <c r="P14" s="98"/>
      <c r="Q14" s="99"/>
      <c r="R14" s="100"/>
      <c r="S14" s="99"/>
      <c r="T14" s="101"/>
      <c r="U14" s="101"/>
      <c r="V14" s="101"/>
      <c r="W14" s="100"/>
      <c r="X14" s="91"/>
      <c r="Y14" s="92"/>
      <c r="Z14" s="92"/>
      <c r="AA14" s="93"/>
      <c r="AB14" s="91"/>
      <c r="AC14" s="92"/>
      <c r="AD14" s="93"/>
      <c r="AE14" s="91"/>
      <c r="AF14" s="92"/>
      <c r="AG14" s="92"/>
      <c r="AH14" s="92"/>
      <c r="AI14" s="92"/>
      <c r="AJ14" s="93"/>
      <c r="AK14" s="102"/>
      <c r="AL14" s="103"/>
      <c r="AM14" s="103"/>
      <c r="AN14" s="103"/>
      <c r="AO14" s="103"/>
      <c r="AP14" s="104"/>
      <c r="AQ14" s="102"/>
      <c r="AR14" s="104"/>
      <c r="AS14" s="102"/>
      <c r="AT14" s="103"/>
      <c r="AU14" s="103"/>
      <c r="AV14" s="103"/>
      <c r="AW14" s="104"/>
    </row>
  </sheetData>
  <mergeCells count="65">
    <mergeCell ref="J14:N14"/>
    <mergeCell ref="Q8:R8"/>
    <mergeCell ref="Q7:R7"/>
    <mergeCell ref="S8:W8"/>
    <mergeCell ref="C6:R6"/>
    <mergeCell ref="P8:P14"/>
    <mergeCell ref="AE7:AJ7"/>
    <mergeCell ref="X7:AA7"/>
    <mergeCell ref="J7:N7"/>
    <mergeCell ref="C7:I7"/>
    <mergeCell ref="J8:N8"/>
    <mergeCell ref="C8:I8"/>
    <mergeCell ref="AE6:AW6"/>
    <mergeCell ref="AJ10:AJ13"/>
    <mergeCell ref="AI10:AI13"/>
    <mergeCell ref="AG10:AG13"/>
    <mergeCell ref="AE14:AJ14"/>
    <mergeCell ref="AF10:AF13"/>
    <mergeCell ref="AE10:AE13"/>
    <mergeCell ref="AN10:AN13"/>
    <mergeCell ref="AB7:AD7"/>
    <mergeCell ref="AM10:AM13"/>
    <mergeCell ref="AK8:AP8"/>
    <mergeCell ref="AK10:AK13"/>
    <mergeCell ref="X8:AA8"/>
    <mergeCell ref="AU10:AU13"/>
    <mergeCell ref="AQ10:AQ13"/>
    <mergeCell ref="AW10:AW13"/>
    <mergeCell ref="C2:E2"/>
    <mergeCell ref="AK7:AP7"/>
    <mergeCell ref="AV10:AV13"/>
    <mergeCell ref="AE8:AJ8"/>
    <mergeCell ref="Q14:R14"/>
    <mergeCell ref="S6:AD6"/>
    <mergeCell ref="AQ7:AR7"/>
    <mergeCell ref="AL10:AL13"/>
    <mergeCell ref="AK14:AP14"/>
    <mergeCell ref="AP10:AP13"/>
    <mergeCell ref="S7:W7"/>
    <mergeCell ref="AQ8:AR8"/>
    <mergeCell ref="X14:AA14"/>
    <mergeCell ref="C4:E4"/>
    <mergeCell ref="S14:W14"/>
    <mergeCell ref="AS7:AW7"/>
    <mergeCell ref="AB8:AD8"/>
    <mergeCell ref="C14:I14"/>
    <mergeCell ref="F2:H2"/>
    <mergeCell ref="AE4:AG4"/>
    <mergeCell ref="F4:H4"/>
    <mergeCell ref="AR10:AR13"/>
    <mergeCell ref="AQ14:AR14"/>
    <mergeCell ref="AS8:AW8"/>
    <mergeCell ref="W2:X2"/>
    <mergeCell ref="AH10:AH13"/>
    <mergeCell ref="AJ2:AL2"/>
    <mergeCell ref="AB14:AD14"/>
    <mergeCell ref="AE2:AG2"/>
    <mergeCell ref="AO10:AO13"/>
    <mergeCell ref="S4:T4"/>
    <mergeCell ref="S2:T2"/>
    <mergeCell ref="AT10:AT13"/>
    <mergeCell ref="AS14:AW14"/>
    <mergeCell ref="AJ4:AL4"/>
    <mergeCell ref="AS10:AS13"/>
    <mergeCell ref="W4:X4"/>
  </mergeCells>
  <pageMargins left="0.11811" right="0.11811" top="0" bottom="0.708661" header="0.314961" footer="0.314961"/>
  <pageSetup firstPageNumber="1" fitToHeight="1" fitToWidth="1" scale="57" useFirstPageNumber="0" orientation="landscape" pageOrder="downThenOver"/>
  <headerFooter>
    <oddHeader>&amp;R&amp;"Calibri,Regular"&amp;11&amp;K000000feuille suivi et compil.xlsx</oddHeader>
    <oddFooter>&amp;C&amp;"Helvetica Neue,Regular"&amp;12&amp;K000000&amp;P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BI50"/>
  <sheetViews>
    <sheetView workbookViewId="0" showGridLines="0" defaultGridColor="1"/>
  </sheetViews>
  <sheetFormatPr defaultColWidth="8.83333" defaultRowHeight="15" customHeight="1" outlineLevelRow="0" outlineLevelCol="0"/>
  <cols>
    <col min="1" max="1" width="9.17188" style="105" customWidth="1"/>
    <col min="2" max="2" width="12.3516" style="105" customWidth="1"/>
    <col min="3" max="3" width="11.3516" style="105" customWidth="1"/>
    <col min="4" max="4" width="15.8516" style="105" customWidth="1"/>
    <col min="5" max="5" width="11.3516" style="105" customWidth="1"/>
    <col min="6" max="6" width="11.3516" style="105" customWidth="1"/>
    <col min="7" max="7" width="11.3516" style="105" customWidth="1"/>
    <col min="8" max="8" width="11.3516" style="105" customWidth="1"/>
    <col min="9" max="9" width="15.6719" style="105" customWidth="1"/>
    <col min="10" max="10" width="11.3516" style="105" customWidth="1"/>
    <col min="11" max="11" width="11.3516" style="105" customWidth="1"/>
    <col min="12" max="12" width="15.8516" style="105" customWidth="1"/>
    <col min="13" max="13" width="11.3516" style="105" customWidth="1"/>
    <col min="14" max="14" width="15.6719" style="105" customWidth="1"/>
    <col min="15" max="15" width="15.6719" style="105" customWidth="1"/>
    <col min="16" max="16" width="10.6719" style="105" customWidth="1"/>
    <col min="17" max="17" width="15.6719" style="105" customWidth="1"/>
    <col min="18" max="18" width="15.6719" style="105" customWidth="1"/>
    <col min="19" max="19" width="15.6719" style="105" customWidth="1"/>
    <col min="20" max="20" width="15.6719" style="105" customWidth="1"/>
    <col min="21" max="21" width="15.6719" style="105" customWidth="1"/>
    <col min="22" max="22" width="10.8516" style="105" customWidth="1"/>
    <col min="23" max="23" width="15.6719" style="105" customWidth="1"/>
    <col min="24" max="24" width="15.6719" style="105" customWidth="1"/>
    <col min="25" max="25" width="15.6719" style="105" customWidth="1"/>
    <col min="26" max="26" width="15.6719" style="105" customWidth="1"/>
    <col min="27" max="27" width="15.6719" style="105" customWidth="1"/>
    <col min="28" max="28" width="15.6719" style="105" customWidth="1"/>
    <col min="29" max="29" width="15.6719" style="105" customWidth="1"/>
    <col min="30" max="30" width="15.6719" style="105" customWidth="1"/>
    <col min="31" max="31" width="9.67188" style="105" customWidth="1"/>
    <col min="32" max="32" width="15.6719" style="105" customWidth="1"/>
    <col min="33" max="33" width="9.67188" style="105" customWidth="1"/>
    <col min="34" max="34" width="9.67188" style="105" customWidth="1"/>
    <col min="35" max="35" width="9.67188" style="105" customWidth="1"/>
    <col min="36" max="36" width="15.6719" style="105" customWidth="1"/>
    <col min="37" max="37" width="9.67188" style="105" customWidth="1"/>
    <col min="38" max="38" width="15.6719" style="105" customWidth="1"/>
    <col min="39" max="39" width="9.67188" style="105" customWidth="1"/>
    <col min="40" max="40" width="9.67188" style="105" customWidth="1"/>
    <col min="41" max="41" width="9.67188" style="105" customWidth="1"/>
    <col min="42" max="42" width="15.6719" style="105" customWidth="1"/>
    <col min="43" max="43" width="9.67188" style="105" customWidth="1"/>
    <col min="44" max="44" width="9.67188" style="105" customWidth="1"/>
    <col min="45" max="45" width="9.67188" style="105" customWidth="1"/>
    <col min="46" max="46" width="9.67188" style="105" customWidth="1"/>
    <col min="47" max="47" width="9.67188" style="105" customWidth="1"/>
    <col min="48" max="48" width="9.67188" style="105" customWidth="1"/>
    <col min="49" max="49" width="9.67188" style="105" customWidth="1"/>
    <col min="50" max="50" width="15.3516" style="105" customWidth="1"/>
    <col min="51" max="51" width="10.5" style="105" customWidth="1"/>
    <col min="52" max="52" width="13.5" style="105" customWidth="1"/>
    <col min="53" max="53" width="10.3516" style="105" customWidth="1"/>
    <col min="54" max="54" width="9.17188" style="105" customWidth="1"/>
    <col min="55" max="55" width="11.5" style="105" customWidth="1"/>
    <col min="56" max="56" width="9.17188" style="105" customWidth="1"/>
    <col min="57" max="57" width="13.6719" style="105" customWidth="1"/>
    <col min="58" max="58" width="13.3516" style="105" customWidth="1"/>
    <col min="59" max="59" width="15.6719" style="105" customWidth="1"/>
    <col min="60" max="60" width="15.6719" style="105" customWidth="1"/>
    <col min="61" max="61" width="15.6719" style="105" customWidth="1"/>
    <col min="62" max="256" width="8.85156" style="105" customWidth="1"/>
  </cols>
  <sheetData>
    <row r="1" ht="21.75" customHeight="1">
      <c r="A1" s="12"/>
      <c r="B1" s="12"/>
      <c r="C1" s="106"/>
      <c r="D1" s="106"/>
      <c r="E1" s="106"/>
      <c r="F1" s="106"/>
      <c r="G1" s="106"/>
      <c r="H1" s="106"/>
      <c r="I1" s="107"/>
      <c r="J1" s="106"/>
      <c r="K1" s="106"/>
      <c r="L1" s="107"/>
      <c r="M1" s="106"/>
      <c r="N1" s="106"/>
      <c r="O1" s="106"/>
      <c r="P1" s="106"/>
      <c r="Q1" s="106"/>
      <c r="R1" s="106"/>
      <c r="S1" s="106"/>
      <c r="T1" s="106"/>
      <c r="U1" s="107"/>
      <c r="V1" s="107"/>
      <c r="W1" s="106"/>
      <c r="X1" s="106"/>
      <c r="Y1" s="107"/>
      <c r="Z1" s="106"/>
      <c r="AA1" s="107"/>
      <c r="AB1" s="106"/>
      <c r="AC1" s="107"/>
      <c r="AD1" s="107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</row>
    <row r="2" ht="54.75" customHeight="1">
      <c r="A2" s="12"/>
      <c r="B2" s="31"/>
      <c r="C2" t="s" s="108">
        <v>5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  <c r="S2" t="s" s="109">
        <v>6</v>
      </c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26"/>
      <c r="AE2" t="s" s="109">
        <v>7</v>
      </c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26"/>
      <c r="AX2" s="111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</row>
    <row r="3" ht="29.25" customHeight="1">
      <c r="A3" s="12"/>
      <c r="B3" s="31"/>
      <c r="C3" t="s" s="113">
        <v>8</v>
      </c>
      <c r="D3" s="114"/>
      <c r="E3" s="114"/>
      <c r="F3" s="114"/>
      <c r="G3" s="114"/>
      <c r="H3" s="114"/>
      <c r="I3" s="115"/>
      <c r="J3" t="s" s="113">
        <v>9</v>
      </c>
      <c r="K3" s="114"/>
      <c r="L3" s="114"/>
      <c r="M3" s="114"/>
      <c r="N3" s="115"/>
      <c r="O3" t="s" s="116">
        <v>10</v>
      </c>
      <c r="P3" t="s" s="117">
        <v>11</v>
      </c>
      <c r="Q3" t="s" s="113">
        <v>12</v>
      </c>
      <c r="R3" s="115"/>
      <c r="S3" t="s" s="118">
        <v>11</v>
      </c>
      <c r="T3" s="119"/>
      <c r="U3" s="119"/>
      <c r="V3" s="119"/>
      <c r="W3" s="120"/>
      <c r="X3" t="s" s="118">
        <v>13</v>
      </c>
      <c r="Y3" s="119"/>
      <c r="Z3" s="119"/>
      <c r="AA3" s="120"/>
      <c r="AB3" t="s" s="118">
        <v>11</v>
      </c>
      <c r="AC3" s="119"/>
      <c r="AD3" s="120"/>
      <c r="AE3" t="s" s="118">
        <v>14</v>
      </c>
      <c r="AF3" s="119"/>
      <c r="AG3" s="119"/>
      <c r="AH3" s="119"/>
      <c r="AI3" s="119"/>
      <c r="AJ3" s="120"/>
      <c r="AK3" t="s" s="118">
        <v>15</v>
      </c>
      <c r="AL3" s="119"/>
      <c r="AM3" s="119"/>
      <c r="AN3" s="119"/>
      <c r="AO3" s="119"/>
      <c r="AP3" s="120"/>
      <c r="AQ3" t="s" s="118">
        <v>16</v>
      </c>
      <c r="AR3" s="120"/>
      <c r="AS3" t="s" s="118">
        <v>17</v>
      </c>
      <c r="AT3" s="119"/>
      <c r="AU3" s="119"/>
      <c r="AV3" s="119"/>
      <c r="AW3" s="121"/>
      <c r="AX3" t="s" s="122">
        <v>51</v>
      </c>
      <c r="AY3" s="123"/>
      <c r="AZ3" s="123"/>
      <c r="BA3" s="123"/>
      <c r="BB3" s="123"/>
      <c r="BC3" s="123"/>
      <c r="BD3" s="123"/>
      <c r="BE3" s="123"/>
      <c r="BF3" s="123"/>
      <c r="BG3" t="s" s="122">
        <v>52</v>
      </c>
      <c r="BH3" s="123"/>
      <c r="BI3" s="123"/>
    </row>
    <row r="4" ht="69.75" customHeight="1">
      <c r="A4" s="112"/>
      <c r="B4" s="124"/>
      <c r="C4" s="125"/>
      <c r="D4" s="126"/>
      <c r="E4" s="126"/>
      <c r="F4" s="126"/>
      <c r="G4" s="126"/>
      <c r="H4" s="126"/>
      <c r="I4" s="127"/>
      <c r="J4" s="125"/>
      <c r="K4" s="126"/>
      <c r="L4" s="126"/>
      <c r="M4" s="126"/>
      <c r="N4" s="127"/>
      <c r="O4" s="128"/>
      <c r="P4" s="129"/>
      <c r="Q4" s="125"/>
      <c r="R4" s="127"/>
      <c r="S4" s="125"/>
      <c r="T4" s="126"/>
      <c r="U4" s="126"/>
      <c r="V4" s="126"/>
      <c r="W4" s="127"/>
      <c r="X4" s="125"/>
      <c r="Y4" s="126"/>
      <c r="Z4" s="126"/>
      <c r="AA4" s="127"/>
      <c r="AB4" s="125"/>
      <c r="AC4" s="126"/>
      <c r="AD4" s="127"/>
      <c r="AE4" s="125"/>
      <c r="AF4" s="126"/>
      <c r="AG4" s="126"/>
      <c r="AH4" s="126"/>
      <c r="AI4" s="126"/>
      <c r="AJ4" s="127"/>
      <c r="AK4" s="125"/>
      <c r="AL4" s="126"/>
      <c r="AM4" s="126"/>
      <c r="AN4" s="126"/>
      <c r="AO4" s="126"/>
      <c r="AP4" s="127"/>
      <c r="AQ4" s="125"/>
      <c r="AR4" s="127"/>
      <c r="AS4" s="125"/>
      <c r="AT4" s="126"/>
      <c r="AU4" s="126"/>
      <c r="AV4" s="126"/>
      <c r="AW4" s="130"/>
      <c r="AX4" t="s" s="122">
        <v>53</v>
      </c>
      <c r="AY4" s="123"/>
      <c r="AZ4" s="123"/>
      <c r="BA4" s="123"/>
      <c r="BB4" s="123"/>
      <c r="BC4" t="s" s="122">
        <v>54</v>
      </c>
      <c r="BD4" s="123"/>
      <c r="BE4" t="s" s="122">
        <v>7</v>
      </c>
      <c r="BF4" s="123"/>
      <c r="BG4" t="s" s="122">
        <v>53</v>
      </c>
      <c r="BH4" t="s" s="122">
        <v>54</v>
      </c>
      <c r="BI4" t="s" s="122">
        <v>7</v>
      </c>
    </row>
    <row r="5" ht="58.5" customHeight="1">
      <c r="A5" t="s" s="131">
        <v>19</v>
      </c>
      <c r="B5" t="s" s="131">
        <v>55</v>
      </c>
      <c r="C5" t="s" s="132">
        <v>20</v>
      </c>
      <c r="D5" t="s" s="54">
        <v>56</v>
      </c>
      <c r="E5" t="s" s="132">
        <v>22</v>
      </c>
      <c r="F5" t="s" s="54">
        <v>23</v>
      </c>
      <c r="G5" t="s" s="54">
        <v>24</v>
      </c>
      <c r="H5" t="s" s="54">
        <v>25</v>
      </c>
      <c r="I5" t="s" s="55">
        <v>57</v>
      </c>
      <c r="J5" t="s" s="134">
        <v>20</v>
      </c>
      <c r="K5" t="s" s="54">
        <v>58</v>
      </c>
      <c r="L5" t="s" s="54">
        <v>59</v>
      </c>
      <c r="M5" t="s" s="54">
        <v>29</v>
      </c>
      <c r="N5" t="s" s="55">
        <v>57</v>
      </c>
      <c r="O5" t="s" s="56">
        <v>57</v>
      </c>
      <c r="P5" s="135"/>
      <c r="Q5" t="s" s="53">
        <v>56</v>
      </c>
      <c r="R5" t="s" s="55">
        <v>57</v>
      </c>
      <c r="S5" t="s" s="134">
        <v>20</v>
      </c>
      <c r="T5" t="s" s="54">
        <v>56</v>
      </c>
      <c r="U5" t="s" s="54">
        <v>57</v>
      </c>
      <c r="V5" t="s" s="132">
        <v>60</v>
      </c>
      <c r="W5" t="s" s="55">
        <v>31</v>
      </c>
      <c r="X5" t="s" s="134">
        <v>20</v>
      </c>
      <c r="Y5" t="s" s="54">
        <v>56</v>
      </c>
      <c r="Z5" t="s" s="54">
        <v>33</v>
      </c>
      <c r="AA5" t="s" s="55">
        <v>57</v>
      </c>
      <c r="AB5" t="s" s="134">
        <v>20</v>
      </c>
      <c r="AC5" t="s" s="54">
        <v>56</v>
      </c>
      <c r="AD5" t="s" s="55">
        <v>57</v>
      </c>
      <c r="AE5" t="s" s="136">
        <v>20</v>
      </c>
      <c r="AF5" t="s" s="138">
        <v>61</v>
      </c>
      <c r="AG5" t="s" s="138">
        <v>34</v>
      </c>
      <c r="AH5" t="s" s="137">
        <v>35</v>
      </c>
      <c r="AI5" t="s" s="138">
        <v>36</v>
      </c>
      <c r="AJ5" t="s" s="140">
        <v>62</v>
      </c>
      <c r="AK5" t="s" s="136">
        <v>20</v>
      </c>
      <c r="AL5" t="s" s="138">
        <v>61</v>
      </c>
      <c r="AM5" t="s" s="137">
        <v>37</v>
      </c>
      <c r="AN5" t="s" s="138">
        <v>38</v>
      </c>
      <c r="AO5" t="s" s="137">
        <v>39</v>
      </c>
      <c r="AP5" t="s" s="140">
        <v>62</v>
      </c>
      <c r="AQ5" t="s" s="136">
        <v>20</v>
      </c>
      <c r="AR5" t="s" s="139">
        <v>40</v>
      </c>
      <c r="AS5" t="s" s="141">
        <v>41</v>
      </c>
      <c r="AT5" t="s" s="138">
        <v>63</v>
      </c>
      <c r="AU5" t="s" s="138">
        <v>64</v>
      </c>
      <c r="AV5" t="s" s="138">
        <v>65</v>
      </c>
      <c r="AW5" t="s" s="138">
        <v>66</v>
      </c>
      <c r="AX5" t="s" s="142">
        <v>8</v>
      </c>
      <c r="AY5" t="s" s="142">
        <v>9</v>
      </c>
      <c r="AZ5" t="s" s="142">
        <v>10</v>
      </c>
      <c r="BA5" t="s" s="142">
        <v>67</v>
      </c>
      <c r="BB5" t="s" s="142">
        <v>12</v>
      </c>
      <c r="BC5" t="s" s="142">
        <v>68</v>
      </c>
      <c r="BD5" t="s" s="142">
        <v>11</v>
      </c>
      <c r="BE5" t="s" s="142">
        <v>14</v>
      </c>
      <c r="BF5" t="s" s="142">
        <v>15</v>
      </c>
      <c r="BG5" t="s" s="142">
        <v>69</v>
      </c>
      <c r="BH5" t="s" s="142">
        <v>69</v>
      </c>
      <c r="BI5" t="s" s="142">
        <v>69</v>
      </c>
    </row>
    <row r="6" ht="80.1" customHeight="1">
      <c r="A6" s="143">
        <v>2899000</v>
      </c>
      <c r="B6" t="s" s="131">
        <v>46</v>
      </c>
      <c r="C6" t="s" s="131">
        <v>70</v>
      </c>
      <c r="D6" s="144">
        <v>43062.385416666664</v>
      </c>
      <c r="E6" s="143">
        <v>24</v>
      </c>
      <c r="F6" s="143">
        <v>95.09999999999999</v>
      </c>
      <c r="G6" s="143">
        <v>6000</v>
      </c>
      <c r="H6" s="143">
        <v>218</v>
      </c>
      <c r="I6" s="145">
        <v>43062.809027777781</v>
      </c>
      <c r="J6" t="s" s="146">
        <v>71</v>
      </c>
      <c r="K6" s="143">
        <v>60.5</v>
      </c>
      <c r="L6" s="144">
        <v>43062.75</v>
      </c>
      <c r="M6" s="143">
        <v>59.6</v>
      </c>
      <c r="N6" s="145">
        <v>43062.791666666664</v>
      </c>
      <c r="O6" s="147">
        <v>43066.614583333336</v>
      </c>
      <c r="P6" s="135"/>
      <c r="Q6" s="148">
        <v>43066.854166666664</v>
      </c>
      <c r="R6" s="145">
        <v>43066.930555555555</v>
      </c>
      <c r="S6" t="s" s="146">
        <v>72</v>
      </c>
      <c r="T6" s="144">
        <v>43066.614583333336</v>
      </c>
      <c r="U6" s="144">
        <v>43066.809027777781</v>
      </c>
      <c r="V6" s="149">
        <v>2</v>
      </c>
      <c r="W6" s="150">
        <v>43063</v>
      </c>
      <c r="X6" t="s" s="146">
        <v>72</v>
      </c>
      <c r="Y6" s="144">
        <v>43067.59375</v>
      </c>
      <c r="Z6" s="143">
        <v>69</v>
      </c>
      <c r="AA6" s="145">
        <v>43068.4375</v>
      </c>
      <c r="AB6" t="s" s="146">
        <v>73</v>
      </c>
      <c r="AC6" s="144">
        <v>43068.479166666664</v>
      </c>
      <c r="AD6" s="145">
        <v>43068.5</v>
      </c>
      <c r="AE6" t="s" s="151">
        <v>74</v>
      </c>
      <c r="AF6" s="152">
        <v>43075.006944444445</v>
      </c>
      <c r="AG6" s="153">
        <v>80</v>
      </c>
      <c r="AH6" s="153">
        <v>120</v>
      </c>
      <c r="AI6" s="153">
        <v>96</v>
      </c>
      <c r="AJ6" s="154">
        <v>43075.416666666664</v>
      </c>
      <c r="AK6" t="s" s="151">
        <v>74</v>
      </c>
      <c r="AL6" s="152">
        <v>43075.427083333336</v>
      </c>
      <c r="AM6" s="153">
        <v>85</v>
      </c>
      <c r="AN6" s="153">
        <v>107</v>
      </c>
      <c r="AO6" s="153">
        <v>85</v>
      </c>
      <c r="AP6" s="155">
        <v>43075.618055555555</v>
      </c>
      <c r="AQ6" t="s" s="151">
        <v>73</v>
      </c>
      <c r="AR6" s="156">
        <v>318</v>
      </c>
      <c r="AS6" s="157">
        <v>75</v>
      </c>
      <c r="AT6" s="153">
        <v>121</v>
      </c>
      <c r="AU6" s="153">
        <v>2.5</v>
      </c>
      <c r="AV6" s="153">
        <v>30</v>
      </c>
      <c r="AW6" s="153">
        <v>437</v>
      </c>
      <c r="AX6" s="158">
        <v>0.4236111111166301</v>
      </c>
      <c r="AY6" s="158">
        <v>0.04166666666666663</v>
      </c>
      <c r="AZ6" s="158">
        <v>2.822916666672186</v>
      </c>
      <c r="BA6" s="158">
        <v>0.1944444444444444</v>
      </c>
      <c r="BB6" s="158">
        <v>0.07638888888888884</v>
      </c>
      <c r="BC6" s="158">
        <v>0.84375</v>
      </c>
      <c r="BD6" s="158">
        <v>0.02083333333333337</v>
      </c>
      <c r="BE6" s="159">
        <v>0.4097222222167033</v>
      </c>
      <c r="BF6" s="158">
        <v>0.1909722222167033</v>
      </c>
      <c r="BG6" s="160">
        <f>NETWORKDAYS(D6,D10)</f>
        <v>9</v>
      </c>
      <c r="BH6" s="161">
        <f>NETWORKDAYS(T6,T10)</f>
        <v>8</v>
      </c>
      <c r="BI6" s="161">
        <f>NETWORKDAYS(AC6,AC10)</f>
        <v>8</v>
      </c>
    </row>
    <row r="7" ht="80.1" customHeight="1">
      <c r="A7" s="143">
        <v>2899000</v>
      </c>
      <c r="B7" t="s" s="131">
        <v>47</v>
      </c>
      <c r="C7" t="s" s="131">
        <v>73</v>
      </c>
      <c r="D7" s="144">
        <v>43067.4375</v>
      </c>
      <c r="E7" s="143">
        <v>24</v>
      </c>
      <c r="F7" s="143">
        <v>92.40000000000001</v>
      </c>
      <c r="G7" s="143">
        <v>6000</v>
      </c>
      <c r="H7" s="143">
        <v>42</v>
      </c>
      <c r="I7" s="145">
        <v>43067.645833333336</v>
      </c>
      <c r="J7" t="s" s="146">
        <v>74</v>
      </c>
      <c r="K7" s="143">
        <v>60.1</v>
      </c>
      <c r="L7" s="144">
        <v>43067.673611111109</v>
      </c>
      <c r="M7" s="143">
        <v>59.2</v>
      </c>
      <c r="N7" s="145">
        <v>43067.715277777781</v>
      </c>
      <c r="O7" s="147">
        <v>43068.714583333334</v>
      </c>
      <c r="P7" s="135"/>
      <c r="Q7" s="148">
        <v>43068.760416666664</v>
      </c>
      <c r="R7" s="145">
        <v>43068.822916666664</v>
      </c>
      <c r="S7" t="s" s="146">
        <v>72</v>
      </c>
      <c r="T7" s="144">
        <v>43068.708333333336</v>
      </c>
      <c r="U7" s="144">
        <v>43068.739583333336</v>
      </c>
      <c r="V7" s="149">
        <v>2</v>
      </c>
      <c r="W7" s="150">
        <v>43066</v>
      </c>
      <c r="X7" t="s" s="146">
        <v>72</v>
      </c>
      <c r="Y7" s="144">
        <v>43068.739583333336</v>
      </c>
      <c r="Z7" s="143">
        <v>68</v>
      </c>
      <c r="AA7" s="145">
        <v>43069.409722222219</v>
      </c>
      <c r="AB7" t="s" s="146">
        <v>73</v>
      </c>
      <c r="AC7" s="144">
        <v>43069.451388888891</v>
      </c>
      <c r="AD7" s="145">
        <v>43069.458333333336</v>
      </c>
      <c r="AE7" s="162"/>
      <c r="AF7" s="163"/>
      <c r="AG7" s="164"/>
      <c r="AH7" s="164"/>
      <c r="AI7" s="164"/>
      <c r="AJ7" s="165"/>
      <c r="AK7" s="162"/>
      <c r="AL7" s="164"/>
      <c r="AM7" s="164"/>
      <c r="AN7" s="164"/>
      <c r="AO7" s="164"/>
      <c r="AP7" s="166"/>
      <c r="AQ7" s="162"/>
      <c r="AR7" s="166"/>
      <c r="AS7" s="162"/>
      <c r="AT7" s="164"/>
      <c r="AU7" s="164"/>
      <c r="AV7" s="164"/>
      <c r="AW7" s="164"/>
      <c r="AX7" s="158">
        <v>0.2083333333333334</v>
      </c>
      <c r="AY7" s="158">
        <v>0.04166666667218566</v>
      </c>
      <c r="AZ7" s="158">
        <v>0.9993055555555556</v>
      </c>
      <c r="BA7" s="158">
        <v>0.03125</v>
      </c>
      <c r="BB7" s="158">
        <v>0.0625</v>
      </c>
      <c r="BC7" s="158">
        <v>0.6701388888833699</v>
      </c>
      <c r="BD7" s="167"/>
      <c r="BE7" s="168"/>
      <c r="BF7" s="169"/>
      <c r="BG7" s="170"/>
      <c r="BH7" s="170"/>
      <c r="BI7" s="170"/>
    </row>
    <row r="8" ht="80.1" customHeight="1">
      <c r="A8" s="143">
        <v>2899000</v>
      </c>
      <c r="B8" t="s" s="131">
        <v>48</v>
      </c>
      <c r="C8" t="s" s="131">
        <v>73</v>
      </c>
      <c r="D8" s="144">
        <v>43069.229166666664</v>
      </c>
      <c r="E8" s="143">
        <v>24</v>
      </c>
      <c r="F8" s="143">
        <v>93.8</v>
      </c>
      <c r="G8" s="143">
        <v>6000</v>
      </c>
      <c r="H8" s="143">
        <v>120</v>
      </c>
      <c r="I8" s="145">
        <v>43069.319444444445</v>
      </c>
      <c r="J8" t="s" s="146">
        <v>73</v>
      </c>
      <c r="K8" s="143">
        <v>60.9</v>
      </c>
      <c r="L8" s="144">
        <v>43069.336805555555</v>
      </c>
      <c r="M8" s="143">
        <v>59.2</v>
      </c>
      <c r="N8" s="145">
        <v>43069.378472222219</v>
      </c>
      <c r="O8" s="147">
        <v>43070.377777777780</v>
      </c>
      <c r="P8" s="135"/>
      <c r="Q8" s="148">
        <v>43070.402777777781</v>
      </c>
      <c r="R8" s="145">
        <v>43070.430555555555</v>
      </c>
      <c r="S8" t="s" s="146">
        <v>73</v>
      </c>
      <c r="T8" s="144">
        <v>43070.381944444445</v>
      </c>
      <c r="U8" s="144">
        <v>43070.399305555555</v>
      </c>
      <c r="V8" s="149">
        <v>3</v>
      </c>
      <c r="W8" s="150">
        <v>43066</v>
      </c>
      <c r="X8" t="s" s="146">
        <v>73</v>
      </c>
      <c r="Y8" s="144">
        <v>43070.395833333336</v>
      </c>
      <c r="Z8" s="143">
        <v>69.5</v>
      </c>
      <c r="AA8" s="145">
        <v>43073.0625</v>
      </c>
      <c r="AB8" t="s" s="151">
        <v>73</v>
      </c>
      <c r="AC8" s="171">
        <v>43074.770833333336</v>
      </c>
      <c r="AD8" s="172">
        <v>43074.777777777781</v>
      </c>
      <c r="AE8" s="162"/>
      <c r="AF8" s="163"/>
      <c r="AG8" s="164"/>
      <c r="AH8" s="164"/>
      <c r="AI8" s="164"/>
      <c r="AJ8" s="165"/>
      <c r="AK8" s="162"/>
      <c r="AL8" s="164"/>
      <c r="AM8" s="164"/>
      <c r="AN8" s="164"/>
      <c r="AO8" s="164"/>
      <c r="AP8" s="166"/>
      <c r="AQ8" s="162"/>
      <c r="AR8" s="166"/>
      <c r="AS8" s="162"/>
      <c r="AT8" s="164"/>
      <c r="AU8" s="164"/>
      <c r="AV8" s="164"/>
      <c r="AW8" s="164"/>
      <c r="AX8" s="158">
        <v>0.09027777778329671</v>
      </c>
      <c r="AY8" s="158">
        <v>0.04166666666666663</v>
      </c>
      <c r="AZ8" s="158">
        <v>0.9993055555610745</v>
      </c>
      <c r="BA8" s="158">
        <v>0.01736111111111116</v>
      </c>
      <c r="BB8" s="158">
        <v>0.02777777777225887</v>
      </c>
      <c r="BC8" s="158">
        <v>1.666666666666667</v>
      </c>
      <c r="BD8" s="158">
        <v>0.00694444444444442</v>
      </c>
      <c r="BE8" s="173"/>
      <c r="BF8" s="174"/>
      <c r="BG8" s="170"/>
      <c r="BH8" s="170"/>
      <c r="BI8" s="170"/>
    </row>
    <row r="9" ht="80.1" customHeight="1">
      <c r="A9" s="143">
        <v>2899000</v>
      </c>
      <c r="B9" t="s" s="131">
        <v>49</v>
      </c>
      <c r="C9" t="s" s="131">
        <v>73</v>
      </c>
      <c r="D9" s="144">
        <v>43070.458333333336</v>
      </c>
      <c r="E9" s="143">
        <v>24</v>
      </c>
      <c r="F9" s="143">
        <v>94</v>
      </c>
      <c r="G9" s="143">
        <v>5930</v>
      </c>
      <c r="H9" s="143">
        <v>161</v>
      </c>
      <c r="I9" s="145">
        <v>43072.940972222219</v>
      </c>
      <c r="J9" t="s" s="146">
        <v>75</v>
      </c>
      <c r="K9" s="143">
        <v>60.7</v>
      </c>
      <c r="L9" s="144">
        <v>43072.96875</v>
      </c>
      <c r="M9" s="143">
        <v>59.4</v>
      </c>
      <c r="N9" s="145">
        <v>43073.009722222225</v>
      </c>
      <c r="O9" s="147">
        <v>43074.009027777778</v>
      </c>
      <c r="P9" s="135"/>
      <c r="Q9" s="148">
        <v>43074.041666666664</v>
      </c>
      <c r="R9" s="145">
        <v>43074.100694444445</v>
      </c>
      <c r="S9" t="s" s="146">
        <v>75</v>
      </c>
      <c r="T9" s="144">
        <v>43074.017361111109</v>
      </c>
      <c r="U9" s="144">
        <v>43074.039583333331</v>
      </c>
      <c r="V9" s="149">
        <v>4</v>
      </c>
      <c r="W9" s="150">
        <v>43066</v>
      </c>
      <c r="X9" t="s" s="146">
        <v>75</v>
      </c>
      <c r="Y9" s="144">
        <v>43074.039583333331</v>
      </c>
      <c r="Z9" s="143">
        <v>66.2</v>
      </c>
      <c r="AA9" s="145">
        <v>43074.753472222219</v>
      </c>
      <c r="AB9" s="175"/>
      <c r="AC9" s="176"/>
      <c r="AD9" s="177"/>
      <c r="AE9" s="175"/>
      <c r="AF9" s="178"/>
      <c r="AG9" s="179"/>
      <c r="AH9" s="179"/>
      <c r="AI9" s="179"/>
      <c r="AJ9" s="180"/>
      <c r="AK9" s="175"/>
      <c r="AL9" s="179"/>
      <c r="AM9" s="179"/>
      <c r="AN9" s="179"/>
      <c r="AO9" s="179"/>
      <c r="AP9" s="181"/>
      <c r="AQ9" s="175"/>
      <c r="AR9" s="181"/>
      <c r="AS9" s="175"/>
      <c r="AT9" s="179"/>
      <c r="AU9" s="179"/>
      <c r="AV9" s="179"/>
      <c r="AW9" s="179"/>
      <c r="AX9" s="158">
        <v>1.48263888888337</v>
      </c>
      <c r="AY9" s="158">
        <v>0.04097222222222219</v>
      </c>
      <c r="AZ9" s="158">
        <v>0.9993055555555556</v>
      </c>
      <c r="BA9" s="158">
        <v>0.02222222222222225</v>
      </c>
      <c r="BB9" s="158">
        <v>0.05902777778329671</v>
      </c>
      <c r="BC9" s="158">
        <v>0.7138888888888889</v>
      </c>
      <c r="BD9" s="167"/>
      <c r="BE9" s="112"/>
      <c r="BF9" s="182"/>
      <c r="BG9" s="183"/>
      <c r="BH9" s="183"/>
      <c r="BI9" s="183"/>
    </row>
    <row r="10" ht="80.1" customHeight="1">
      <c r="A10" s="143">
        <v>2965373</v>
      </c>
      <c r="B10" t="s" s="131">
        <v>46</v>
      </c>
      <c r="C10" t="s" s="131">
        <v>76</v>
      </c>
      <c r="D10" s="144">
        <v>43074.25</v>
      </c>
      <c r="E10" s="143">
        <v>24</v>
      </c>
      <c r="F10" s="143">
        <v>94.90000000000001</v>
      </c>
      <c r="G10" s="143">
        <v>5965</v>
      </c>
      <c r="H10" s="143">
        <v>235</v>
      </c>
      <c r="I10" s="145">
        <v>43074.305555555555</v>
      </c>
      <c r="J10" t="s" s="146">
        <v>74</v>
      </c>
      <c r="K10" s="143">
        <v>60</v>
      </c>
      <c r="L10" s="144">
        <v>43074.34375</v>
      </c>
      <c r="M10" s="143">
        <v>58</v>
      </c>
      <c r="N10" s="145">
        <v>43074.381944444445</v>
      </c>
      <c r="O10" s="147">
        <v>43075.38125</v>
      </c>
      <c r="P10" s="135"/>
      <c r="Q10" s="148">
        <v>43075.423611111109</v>
      </c>
      <c r="R10" s="145">
        <v>43075.458333333336</v>
      </c>
      <c r="S10" t="s" s="146">
        <v>72</v>
      </c>
      <c r="T10" s="144">
        <v>43075.388888888891</v>
      </c>
      <c r="U10" s="144">
        <v>43075.409722222219</v>
      </c>
      <c r="V10" s="149">
        <v>4</v>
      </c>
      <c r="W10" s="184">
        <v>43068</v>
      </c>
      <c r="X10" t="s" s="146">
        <v>72</v>
      </c>
      <c r="Y10" s="144">
        <v>43075.409722222219</v>
      </c>
      <c r="Z10" s="143">
        <v>67</v>
      </c>
      <c r="AA10" s="145">
        <v>43076.083333333336</v>
      </c>
      <c r="AB10" t="s" s="151">
        <v>73</v>
      </c>
      <c r="AC10" s="171">
        <v>43077.572916666664</v>
      </c>
      <c r="AD10" s="172">
        <v>43077.586805555555</v>
      </c>
      <c r="AE10" t="s" s="146">
        <v>73</v>
      </c>
      <c r="AF10" s="185">
        <v>43082.395833333336</v>
      </c>
      <c r="AG10" s="143">
        <v>82</v>
      </c>
      <c r="AH10" s="143">
        <v>140</v>
      </c>
      <c r="AI10" s="143">
        <v>91</v>
      </c>
      <c r="AJ10" s="186">
        <v>43082.979166666664</v>
      </c>
      <c r="AK10" t="s" s="151">
        <v>75</v>
      </c>
      <c r="AL10" s="152">
        <v>43083.041666666664</v>
      </c>
      <c r="AM10" s="153">
        <v>0.86</v>
      </c>
      <c r="AN10" s="153">
        <v>100</v>
      </c>
      <c r="AO10" s="153">
        <v>85</v>
      </c>
      <c r="AP10" s="155">
        <v>43083.6875</v>
      </c>
      <c r="AQ10" t="s" s="151">
        <v>74</v>
      </c>
      <c r="AR10" s="156">
        <v>371</v>
      </c>
      <c r="AS10" s="157">
        <v>70</v>
      </c>
      <c r="AT10" s="153">
        <f>86+67</f>
        <v>153</v>
      </c>
      <c r="AU10" s="153">
        <v>0</v>
      </c>
      <c r="AV10" s="187">
        <v>0.04166666666666663</v>
      </c>
      <c r="AW10" s="153">
        <f>450+67</f>
        <v>517</v>
      </c>
      <c r="AX10" s="158">
        <v>0.05555555555555558</v>
      </c>
      <c r="AY10" s="158">
        <v>0.03819444444444442</v>
      </c>
      <c r="AZ10" s="158">
        <v>0.9993055555555556</v>
      </c>
      <c r="BA10" s="158">
        <v>0.02083333332781434</v>
      </c>
      <c r="BB10" s="158">
        <v>0.03472222222774113</v>
      </c>
      <c r="BC10" s="158">
        <v>0.6736111111166301</v>
      </c>
      <c r="BD10" s="158">
        <v>0.01388888888888884</v>
      </c>
      <c r="BE10" s="159">
        <v>0.5833333333278143</v>
      </c>
      <c r="BF10" s="158">
        <v>0.6458333333333333</v>
      </c>
      <c r="BG10" s="161">
        <f>NETWORKDAYS(D10,D14)</f>
        <v>6</v>
      </c>
      <c r="BH10" s="161">
        <f>NETWORKDAYS(T10,T14)</f>
        <v>6</v>
      </c>
      <c r="BI10" s="161">
        <f>NETWORKDAYS(AC10,AC14)</f>
        <v>7</v>
      </c>
    </row>
    <row r="11" ht="80.1" customHeight="1">
      <c r="A11" s="143">
        <v>2965373</v>
      </c>
      <c r="B11" t="s" s="131">
        <v>47</v>
      </c>
      <c r="C11" t="s" s="131">
        <v>77</v>
      </c>
      <c r="D11" s="144">
        <v>43075.569444444445</v>
      </c>
      <c r="E11" s="143">
        <v>24</v>
      </c>
      <c r="F11" s="143">
        <v>91.7</v>
      </c>
      <c r="G11" s="143">
        <v>6000</v>
      </c>
      <c r="H11" s="143">
        <v>170</v>
      </c>
      <c r="I11" s="145">
        <v>43075.625</v>
      </c>
      <c r="J11" t="s" s="146">
        <v>73</v>
      </c>
      <c r="K11" s="143">
        <v>60</v>
      </c>
      <c r="L11" s="144">
        <v>43075.666666666664</v>
      </c>
      <c r="M11" s="143">
        <v>59</v>
      </c>
      <c r="N11" s="145">
        <v>43075.708333333336</v>
      </c>
      <c r="O11" s="147">
        <v>43076.708333333336</v>
      </c>
      <c r="P11" s="135"/>
      <c r="Q11" s="148">
        <v>43076.729166666664</v>
      </c>
      <c r="R11" s="145">
        <v>43076.770833333336</v>
      </c>
      <c r="S11" t="s" s="146">
        <v>73</v>
      </c>
      <c r="T11" s="144">
        <v>43076.708333333336</v>
      </c>
      <c r="U11" s="144">
        <v>43076.729166666664</v>
      </c>
      <c r="V11" s="149">
        <v>4</v>
      </c>
      <c r="W11" s="184">
        <v>43068</v>
      </c>
      <c r="X11" t="s" s="146">
        <v>73</v>
      </c>
      <c r="Y11" s="144">
        <v>43076.708333333336</v>
      </c>
      <c r="Z11" s="143">
        <v>71</v>
      </c>
      <c r="AA11" s="145">
        <v>43077.489583333336</v>
      </c>
      <c r="AB11" s="111"/>
      <c r="AC11" s="112"/>
      <c r="AD11" s="124"/>
      <c r="AE11" s="188"/>
      <c r="AF11" s="189"/>
      <c r="AG11" s="189"/>
      <c r="AH11" s="189"/>
      <c r="AI11" s="189"/>
      <c r="AJ11" s="190"/>
      <c r="AK11" s="162"/>
      <c r="AL11" s="164"/>
      <c r="AM11" s="164"/>
      <c r="AN11" s="164"/>
      <c r="AO11" s="164"/>
      <c r="AP11" s="166"/>
      <c r="AQ11" s="162"/>
      <c r="AR11" s="166"/>
      <c r="AS11" s="162"/>
      <c r="AT11" s="164"/>
      <c r="AU11" s="164"/>
      <c r="AV11" s="164"/>
      <c r="AW11" s="164"/>
      <c r="AX11" s="158">
        <v>0.05555555555555558</v>
      </c>
      <c r="AY11" s="158">
        <v>0.04166666667218566</v>
      </c>
      <c r="AZ11" s="158">
        <v>1</v>
      </c>
      <c r="BA11" s="158">
        <v>0.02083333332781434</v>
      </c>
      <c r="BB11" s="158">
        <v>0.04166666667218566</v>
      </c>
      <c r="BC11" s="158">
        <v>0.78125</v>
      </c>
      <c r="BD11" s="167"/>
      <c r="BE11" s="168"/>
      <c r="BF11" s="169"/>
      <c r="BG11" s="170"/>
      <c r="BH11" s="170"/>
      <c r="BI11" s="170"/>
    </row>
    <row r="12" ht="80.1" customHeight="1">
      <c r="A12" s="143">
        <v>2965373</v>
      </c>
      <c r="B12" t="s" s="131">
        <v>48</v>
      </c>
      <c r="C12" t="s" s="131">
        <v>70</v>
      </c>
      <c r="D12" s="144">
        <v>43076.78125</v>
      </c>
      <c r="E12" s="143">
        <v>24</v>
      </c>
      <c r="F12" s="143">
        <v>92</v>
      </c>
      <c r="G12" s="143">
        <v>6050</v>
      </c>
      <c r="H12" s="143">
        <v>194</v>
      </c>
      <c r="I12" s="145">
        <v>43076.899305555555</v>
      </c>
      <c r="J12" t="s" s="146">
        <v>75</v>
      </c>
      <c r="K12" s="143">
        <v>60</v>
      </c>
      <c r="L12" s="144">
        <v>43076.923611111109</v>
      </c>
      <c r="M12" s="143">
        <v>58.9</v>
      </c>
      <c r="N12" s="145">
        <v>43076.965277777781</v>
      </c>
      <c r="O12" s="147">
        <v>43079.895833333336</v>
      </c>
      <c r="P12" s="135"/>
      <c r="Q12" s="148">
        <v>43079.927083333336</v>
      </c>
      <c r="R12" s="145">
        <v>43079.965277777781</v>
      </c>
      <c r="S12" t="s" s="146">
        <v>75</v>
      </c>
      <c r="T12" s="144">
        <v>43079.895833333336</v>
      </c>
      <c r="U12" s="144">
        <v>43079.920138888891</v>
      </c>
      <c r="V12" s="149">
        <v>4</v>
      </c>
      <c r="W12" s="184">
        <v>43068</v>
      </c>
      <c r="X12" t="s" s="146">
        <v>75</v>
      </c>
      <c r="Y12" s="144">
        <v>43079.923611111109</v>
      </c>
      <c r="Z12" s="143">
        <v>72</v>
      </c>
      <c r="AA12" s="145">
        <v>43080.638888888891</v>
      </c>
      <c r="AB12" t="s" s="151">
        <v>73</v>
      </c>
      <c r="AC12" s="171">
        <v>43082.375</v>
      </c>
      <c r="AD12" s="172">
        <v>43082.388888888891</v>
      </c>
      <c r="AE12" s="188"/>
      <c r="AF12" s="189"/>
      <c r="AG12" s="189"/>
      <c r="AH12" s="189"/>
      <c r="AI12" s="189"/>
      <c r="AJ12" s="190"/>
      <c r="AK12" s="162"/>
      <c r="AL12" s="164"/>
      <c r="AM12" s="164"/>
      <c r="AN12" s="164"/>
      <c r="AO12" s="164"/>
      <c r="AP12" s="166"/>
      <c r="AQ12" s="162"/>
      <c r="AR12" s="166"/>
      <c r="AS12" s="162"/>
      <c r="AT12" s="164"/>
      <c r="AU12" s="164"/>
      <c r="AV12" s="164"/>
      <c r="AW12" s="164"/>
      <c r="AX12" s="158">
        <v>0.1180555555555556</v>
      </c>
      <c r="AY12" s="158">
        <v>0.04166666667218566</v>
      </c>
      <c r="AZ12" s="158">
        <v>1.930555555555556</v>
      </c>
      <c r="BA12" s="158">
        <v>0.02430555555555558</v>
      </c>
      <c r="BB12" s="158">
        <v>0.03819444444444442</v>
      </c>
      <c r="BC12" s="158">
        <v>0.7152777777832967</v>
      </c>
      <c r="BD12" s="158">
        <v>0.01388888888888884</v>
      </c>
      <c r="BE12" s="173"/>
      <c r="BF12" s="174"/>
      <c r="BG12" s="170"/>
      <c r="BH12" s="170"/>
      <c r="BI12" s="170"/>
    </row>
    <row r="13" ht="80.1" customHeight="1">
      <c r="A13" s="143">
        <v>2965373</v>
      </c>
      <c r="B13" t="s" s="131">
        <v>49</v>
      </c>
      <c r="C13" t="s" s="131">
        <v>70</v>
      </c>
      <c r="D13" s="144">
        <v>43080.270833333336</v>
      </c>
      <c r="E13" s="143">
        <v>24</v>
      </c>
      <c r="F13" s="143">
        <v>92</v>
      </c>
      <c r="G13" s="143">
        <v>6000</v>
      </c>
      <c r="H13" s="143">
        <v>215</v>
      </c>
      <c r="I13" s="145">
        <v>43080.434027777781</v>
      </c>
      <c r="J13" t="s" s="146">
        <v>70</v>
      </c>
      <c r="K13" s="143">
        <v>60</v>
      </c>
      <c r="L13" s="144">
        <v>43080.451388888891</v>
      </c>
      <c r="M13" s="143">
        <v>59</v>
      </c>
      <c r="N13" s="145">
        <v>43080.493055555555</v>
      </c>
      <c r="O13" s="147">
        <v>43081.492361111108</v>
      </c>
      <c r="P13" s="135"/>
      <c r="Q13" s="148">
        <v>43081.555555555555</v>
      </c>
      <c r="R13" s="145">
        <v>43081.645833333336</v>
      </c>
      <c r="S13" t="s" s="146">
        <v>73</v>
      </c>
      <c r="T13" s="144">
        <v>43081.513888888891</v>
      </c>
      <c r="U13" s="144">
        <v>43081.527777777781</v>
      </c>
      <c r="V13" s="149">
        <v>4</v>
      </c>
      <c r="W13" s="184">
        <v>43081</v>
      </c>
      <c r="X13" t="s" s="146">
        <v>74</v>
      </c>
      <c r="Y13" s="144">
        <v>43081.53125</v>
      </c>
      <c r="Z13" s="143">
        <v>72</v>
      </c>
      <c r="AA13" s="145">
        <v>43081.847222222219</v>
      </c>
      <c r="AB13" s="175"/>
      <c r="AC13" s="176"/>
      <c r="AD13" s="177"/>
      <c r="AE13" s="188"/>
      <c r="AF13" s="189"/>
      <c r="AG13" s="189"/>
      <c r="AH13" s="189"/>
      <c r="AI13" s="189"/>
      <c r="AJ13" s="190"/>
      <c r="AK13" s="175"/>
      <c r="AL13" s="179"/>
      <c r="AM13" s="179"/>
      <c r="AN13" s="179"/>
      <c r="AO13" s="179"/>
      <c r="AP13" s="181"/>
      <c r="AQ13" s="175"/>
      <c r="AR13" s="181"/>
      <c r="AS13" s="175"/>
      <c r="AT13" s="179"/>
      <c r="AU13" s="179"/>
      <c r="AV13" s="179"/>
      <c r="AW13" s="179"/>
      <c r="AX13" s="158">
        <v>0.1631944444444444</v>
      </c>
      <c r="AY13" s="158">
        <v>0.04166666666666663</v>
      </c>
      <c r="AZ13" s="158">
        <v>0.9993055555555556</v>
      </c>
      <c r="BA13" s="158">
        <v>0.01388888888888884</v>
      </c>
      <c r="BB13" s="158">
        <v>0.09027777778329671</v>
      </c>
      <c r="BC13" s="158">
        <v>0.3159722222167033</v>
      </c>
      <c r="BD13" s="167"/>
      <c r="BE13" s="112"/>
      <c r="BF13" s="182"/>
      <c r="BG13" s="183"/>
      <c r="BH13" s="183"/>
      <c r="BI13" s="183"/>
    </row>
    <row r="14" ht="80.1" customHeight="1">
      <c r="A14" s="143">
        <v>2965374</v>
      </c>
      <c r="B14" t="s" s="131">
        <v>46</v>
      </c>
      <c r="C14" t="s" s="131">
        <v>74</v>
      </c>
      <c r="D14" s="144">
        <v>43081.666666666664</v>
      </c>
      <c r="E14" s="143">
        <v>24</v>
      </c>
      <c r="F14" s="143">
        <v>93.42</v>
      </c>
      <c r="G14" s="143">
        <v>6100</v>
      </c>
      <c r="H14" s="143">
        <v>100</v>
      </c>
      <c r="I14" s="145">
        <v>43081.791666666664</v>
      </c>
      <c r="J14" t="s" s="146">
        <v>74</v>
      </c>
      <c r="K14" s="191">
        <v>60</v>
      </c>
      <c r="L14" s="185">
        <v>43081.854166666664</v>
      </c>
      <c r="M14" s="143">
        <v>58</v>
      </c>
      <c r="N14" s="145">
        <v>43081.895833333336</v>
      </c>
      <c r="O14" s="147">
        <v>43082.895138888889</v>
      </c>
      <c r="P14" s="135"/>
      <c r="Q14" s="148">
        <v>43082.923611111109</v>
      </c>
      <c r="R14" s="145">
        <v>43082.965277777781</v>
      </c>
      <c r="S14" t="s" s="146">
        <v>75</v>
      </c>
      <c r="T14" s="144">
        <v>43082.895833333336</v>
      </c>
      <c r="U14" s="144">
        <v>43082.920138888891</v>
      </c>
      <c r="V14" s="149">
        <v>3</v>
      </c>
      <c r="W14" s="184">
        <v>43081</v>
      </c>
      <c r="X14" t="s" s="146">
        <v>75</v>
      </c>
      <c r="Y14" s="144">
        <v>43082.9375</v>
      </c>
      <c r="Z14" s="143">
        <v>68</v>
      </c>
      <c r="AA14" s="145">
        <v>43083.916666666664</v>
      </c>
      <c r="AB14" t="s" s="151">
        <v>71</v>
      </c>
      <c r="AC14" s="171">
        <v>43087.711805555555</v>
      </c>
      <c r="AD14" s="172">
        <v>43087.71875</v>
      </c>
      <c r="AE14" s="188"/>
      <c r="AF14" s="189"/>
      <c r="AG14" s="189"/>
      <c r="AH14" s="189"/>
      <c r="AI14" s="189"/>
      <c r="AJ14" s="190"/>
      <c r="AK14" s="192"/>
      <c r="AL14" s="193"/>
      <c r="AM14" s="193"/>
      <c r="AN14" s="193"/>
      <c r="AO14" s="193"/>
      <c r="AP14" s="194"/>
      <c r="AQ14" s="192"/>
      <c r="AR14" s="194"/>
      <c r="AS14" s="192"/>
      <c r="AT14" s="193"/>
      <c r="AU14" s="193"/>
      <c r="AV14" s="193"/>
      <c r="AW14" s="193"/>
      <c r="AX14" s="158">
        <v>0.125</v>
      </c>
      <c r="AY14" s="158">
        <v>0.04166666667218566</v>
      </c>
      <c r="AZ14" s="158">
        <v>0.9993055555555556</v>
      </c>
      <c r="BA14" s="158">
        <v>0.02430555555555558</v>
      </c>
      <c r="BB14" s="158">
        <v>0.04166666667218566</v>
      </c>
      <c r="BC14" s="158">
        <v>0.9791666666666666</v>
      </c>
      <c r="BD14" s="158">
        <v>0.00694444444444442</v>
      </c>
      <c r="BE14" t="s" s="159">
        <v>78</v>
      </c>
      <c r="BF14" t="s" s="158">
        <v>78</v>
      </c>
      <c r="BG14" s="161">
        <f>NETWORKDAYS(D14,(DATE(1899,12,31)+(0*7+IF(D18&gt;60,D18-1,D18))))</f>
        <v>-30772</v>
      </c>
      <c r="BH14" s="161">
        <f>NETWORKDAYS(T14,(DATE(1899,12,31)+(0*7+IF(T18&gt;60,T18-1,T18))))</f>
        <v>-30773</v>
      </c>
      <c r="BI14" s="161">
        <f>NETWORKDAYS(AC14,(DATE(1899,12,31)+(0*7+IF(AC18&gt;60,AC18-1,AC18))))</f>
        <v>-30776</v>
      </c>
    </row>
    <row r="15" ht="80.1" customHeight="1">
      <c r="A15" s="143">
        <v>2965374</v>
      </c>
      <c r="B15" t="s" s="131">
        <v>47</v>
      </c>
      <c r="C15" t="s" s="131">
        <v>70</v>
      </c>
      <c r="D15" s="144">
        <v>43083.25</v>
      </c>
      <c r="E15" s="143">
        <v>24</v>
      </c>
      <c r="F15" s="143">
        <v>93.40000000000001</v>
      </c>
      <c r="G15" s="143">
        <v>6000</v>
      </c>
      <c r="H15" s="143">
        <v>215</v>
      </c>
      <c r="I15" s="145">
        <v>43083.381944444445</v>
      </c>
      <c r="J15" t="s" s="146">
        <v>73</v>
      </c>
      <c r="K15" s="191">
        <v>60</v>
      </c>
      <c r="L15" s="144">
        <v>43083.65625</v>
      </c>
      <c r="M15" s="143">
        <v>59.1</v>
      </c>
      <c r="N15" s="145">
        <v>43083.697916666664</v>
      </c>
      <c r="O15" s="147">
        <v>43084.697222222225</v>
      </c>
      <c r="P15" s="135"/>
      <c r="Q15" s="148">
        <v>43086.916666666664</v>
      </c>
      <c r="R15" s="145">
        <v>43086.958333333336</v>
      </c>
      <c r="S15" t="s" s="146">
        <v>75</v>
      </c>
      <c r="T15" s="144">
        <v>43086.888888888891</v>
      </c>
      <c r="U15" s="144">
        <v>43086.913194444445</v>
      </c>
      <c r="V15" s="149">
        <v>3.5</v>
      </c>
      <c r="W15" s="184">
        <v>43081</v>
      </c>
      <c r="X15" t="s" s="146">
        <v>75</v>
      </c>
      <c r="Y15" s="144">
        <v>43086.930555555555</v>
      </c>
      <c r="Z15" s="143">
        <v>72</v>
      </c>
      <c r="AA15" s="145">
        <v>43087.680555555555</v>
      </c>
      <c r="AB15" s="175"/>
      <c r="AC15" s="176"/>
      <c r="AD15" s="177"/>
      <c r="AE15" s="188"/>
      <c r="AF15" s="189"/>
      <c r="AG15" s="189"/>
      <c r="AH15" s="189"/>
      <c r="AI15" s="189"/>
      <c r="AJ15" s="190"/>
      <c r="AK15" s="162"/>
      <c r="AL15" s="164"/>
      <c r="AM15" s="164"/>
      <c r="AN15" s="164"/>
      <c r="AO15" s="164"/>
      <c r="AP15" s="166"/>
      <c r="AQ15" s="162"/>
      <c r="AR15" s="166"/>
      <c r="AS15" s="162"/>
      <c r="AT15" s="164"/>
      <c r="AU15" s="164"/>
      <c r="AV15" s="164"/>
      <c r="AW15" s="164"/>
      <c r="AX15" s="158">
        <v>0.1319444444444444</v>
      </c>
      <c r="AY15" s="158">
        <v>0.04166666666666663</v>
      </c>
      <c r="AZ15" s="158">
        <v>0.9993055555610745</v>
      </c>
      <c r="BA15" s="158">
        <v>0.02430555555555558</v>
      </c>
      <c r="BB15" s="158">
        <v>0.04166666667218566</v>
      </c>
      <c r="BC15" s="158">
        <v>0.75</v>
      </c>
      <c r="BD15" s="167"/>
      <c r="BE15" s="168"/>
      <c r="BF15" s="169"/>
      <c r="BG15" s="170"/>
      <c r="BH15" s="170"/>
      <c r="BI15" s="170"/>
    </row>
    <row r="16" ht="80.1" customHeight="1">
      <c r="A16" s="143">
        <v>2965374</v>
      </c>
      <c r="B16" t="s" s="131">
        <v>48</v>
      </c>
      <c r="C16" t="s" s="131">
        <v>76</v>
      </c>
      <c r="D16" s="144">
        <v>43087.333333333336</v>
      </c>
      <c r="E16" s="143">
        <v>24</v>
      </c>
      <c r="F16" s="143">
        <v>93.2</v>
      </c>
      <c r="G16" s="143">
        <v>6100</v>
      </c>
      <c r="H16" s="143">
        <v>83</v>
      </c>
      <c r="I16" s="145">
        <v>43087.375</v>
      </c>
      <c r="J16" t="s" s="146">
        <v>74</v>
      </c>
      <c r="K16" s="191">
        <v>60</v>
      </c>
      <c r="L16" s="144">
        <v>43087.444444444445</v>
      </c>
      <c r="M16" s="143">
        <v>58.9</v>
      </c>
      <c r="N16" s="145">
        <v>43087.486111111109</v>
      </c>
      <c r="O16" s="147">
        <v>43088.485416666670</v>
      </c>
      <c r="P16" s="135"/>
      <c r="Q16" s="148"/>
      <c r="R16" s="145"/>
      <c r="S16" s="188"/>
      <c r="T16" s="144"/>
      <c r="U16" s="144"/>
      <c r="V16" s="149"/>
      <c r="W16" s="184"/>
      <c r="X16" s="188"/>
      <c r="Y16" s="144"/>
      <c r="Z16" s="189"/>
      <c r="AA16" s="145"/>
      <c r="AB16" s="192"/>
      <c r="AC16" s="171"/>
      <c r="AD16" s="172"/>
      <c r="AE16" s="188"/>
      <c r="AF16" s="189"/>
      <c r="AG16" s="189"/>
      <c r="AH16" s="189"/>
      <c r="AI16" s="189"/>
      <c r="AJ16" s="190"/>
      <c r="AK16" s="162"/>
      <c r="AL16" s="164"/>
      <c r="AM16" s="164"/>
      <c r="AN16" s="164"/>
      <c r="AO16" s="164"/>
      <c r="AP16" s="166"/>
      <c r="AQ16" s="162"/>
      <c r="AR16" s="166"/>
      <c r="AS16" s="162"/>
      <c r="AT16" s="164"/>
      <c r="AU16" s="164"/>
      <c r="AV16" s="164"/>
      <c r="AW16" s="164"/>
      <c r="AX16" s="158">
        <v>0.04166666666666663</v>
      </c>
      <c r="AY16" s="158">
        <v>0.04166666666666663</v>
      </c>
      <c r="AZ16" s="158">
        <v>0.9993055555610745</v>
      </c>
      <c r="BA16" t="s" s="158">
        <v>78</v>
      </c>
      <c r="BB16" t="s" s="158">
        <v>78</v>
      </c>
      <c r="BC16" t="s" s="158">
        <v>78</v>
      </c>
      <c r="BD16" t="s" s="158">
        <v>78</v>
      </c>
      <c r="BE16" s="173"/>
      <c r="BF16" s="174"/>
      <c r="BG16" s="170"/>
      <c r="BH16" s="170"/>
      <c r="BI16" s="170"/>
    </row>
    <row r="17" ht="80.1" customHeight="1">
      <c r="A17" s="189"/>
      <c r="B17" t="s" s="131">
        <v>49</v>
      </c>
      <c r="C17" s="189"/>
      <c r="D17" s="144"/>
      <c r="E17" s="189"/>
      <c r="F17" s="189"/>
      <c r="G17" s="189"/>
      <c r="H17" s="189"/>
      <c r="I17" s="145"/>
      <c r="J17" s="188"/>
      <c r="K17" s="191"/>
      <c r="L17" s="144"/>
      <c r="M17" s="189"/>
      <c r="N17" s="145"/>
      <c r="O17" s="147"/>
      <c r="P17" s="135"/>
      <c r="Q17" s="148"/>
      <c r="R17" s="145"/>
      <c r="S17" s="188"/>
      <c r="T17" s="144"/>
      <c r="U17" s="144"/>
      <c r="V17" s="149"/>
      <c r="W17" s="184"/>
      <c r="X17" s="188"/>
      <c r="Y17" s="144"/>
      <c r="Z17" s="189"/>
      <c r="AA17" s="145"/>
      <c r="AB17" s="175"/>
      <c r="AC17" s="176"/>
      <c r="AD17" s="177"/>
      <c r="AE17" s="188"/>
      <c r="AF17" s="189"/>
      <c r="AG17" s="189"/>
      <c r="AH17" s="189"/>
      <c r="AI17" s="189"/>
      <c r="AJ17" s="190"/>
      <c r="AK17" s="175"/>
      <c r="AL17" s="179"/>
      <c r="AM17" s="179"/>
      <c r="AN17" s="179"/>
      <c r="AO17" s="179"/>
      <c r="AP17" s="181"/>
      <c r="AQ17" s="175"/>
      <c r="AR17" s="181"/>
      <c r="AS17" s="175"/>
      <c r="AT17" s="179"/>
      <c r="AU17" s="179"/>
      <c r="AV17" s="179"/>
      <c r="AW17" s="179"/>
      <c r="AX17" t="s" s="158">
        <v>78</v>
      </c>
      <c r="AY17" t="s" s="158">
        <v>78</v>
      </c>
      <c r="AZ17" t="s" s="158">
        <v>78</v>
      </c>
      <c r="BA17" t="s" s="158">
        <v>78</v>
      </c>
      <c r="BB17" t="s" s="158">
        <v>78</v>
      </c>
      <c r="BC17" t="s" s="158">
        <v>78</v>
      </c>
      <c r="BD17" s="167"/>
      <c r="BE17" s="112"/>
      <c r="BF17" s="182"/>
      <c r="BG17" s="183"/>
      <c r="BH17" s="183"/>
      <c r="BI17" s="183"/>
    </row>
    <row r="18" ht="80.1" customHeight="1">
      <c r="A18" s="189"/>
      <c r="B18" t="s" s="131">
        <v>46</v>
      </c>
      <c r="C18" s="189"/>
      <c r="D18" s="144"/>
      <c r="E18" s="189"/>
      <c r="F18" s="189"/>
      <c r="G18" s="189"/>
      <c r="H18" s="189"/>
      <c r="I18" s="145"/>
      <c r="J18" s="188"/>
      <c r="K18" s="191"/>
      <c r="L18" s="144"/>
      <c r="M18" s="189"/>
      <c r="N18" s="145"/>
      <c r="O18" s="147"/>
      <c r="P18" s="135"/>
      <c r="Q18" s="148"/>
      <c r="R18" s="145"/>
      <c r="S18" s="188"/>
      <c r="T18" s="144"/>
      <c r="U18" s="144"/>
      <c r="V18" s="149"/>
      <c r="W18" s="184"/>
      <c r="X18" s="188"/>
      <c r="Y18" s="144"/>
      <c r="Z18" s="189"/>
      <c r="AA18" s="145"/>
      <c r="AB18" s="192"/>
      <c r="AC18" s="171"/>
      <c r="AD18" s="172"/>
      <c r="AE18" s="188"/>
      <c r="AF18" s="189"/>
      <c r="AG18" s="189"/>
      <c r="AH18" s="189"/>
      <c r="AI18" s="189"/>
      <c r="AJ18" s="190"/>
      <c r="AK18" s="192"/>
      <c r="AL18" s="193"/>
      <c r="AM18" s="193"/>
      <c r="AN18" s="193"/>
      <c r="AO18" s="193"/>
      <c r="AP18" s="194"/>
      <c r="AQ18" s="192"/>
      <c r="AR18" s="194"/>
      <c r="AS18" s="192"/>
      <c r="AT18" s="193"/>
      <c r="AU18" s="193"/>
      <c r="AV18" s="193"/>
      <c r="AW18" s="193"/>
      <c r="AX18" t="s" s="158">
        <v>78</v>
      </c>
      <c r="AY18" t="s" s="158">
        <v>78</v>
      </c>
      <c r="AZ18" t="s" s="158">
        <v>78</v>
      </c>
      <c r="BA18" t="s" s="158">
        <v>78</v>
      </c>
      <c r="BB18" t="s" s="158">
        <v>78</v>
      </c>
      <c r="BC18" t="s" s="158">
        <v>78</v>
      </c>
      <c r="BD18" t="s" s="158">
        <v>78</v>
      </c>
      <c r="BE18" t="s" s="159">
        <v>78</v>
      </c>
      <c r="BF18" t="s" s="158">
        <v>78</v>
      </c>
      <c r="BG18" s="161">
        <f>NETWORKDAYS((DATE(1899,12,31)+(0*7+IF(D18&gt;60,D18-1,D18))),(DATE(1899,12,31)+(0*7+IF(D22&gt;60,D22-1,D22))))</f>
        <v>0</v>
      </c>
      <c r="BH18" s="161">
        <f>NETWORKDAYS((DATE(1899,12,31)+(0*7+IF(T18&gt;60,T18-1,T18))),(DATE(1899,12,31)+(0*7+IF(T22&gt;60,T22-1,T22))))</f>
        <v>0</v>
      </c>
      <c r="BI18" s="161">
        <f>NETWORKDAYS((DATE(1899,12,31)+(0*7+IF(AC18&gt;60,AC18-1,AC18))),(DATE(1899,12,31)+(0*7+IF(AC22&gt;60,AC22-1,AC22))))</f>
        <v>0</v>
      </c>
    </row>
    <row r="19" ht="80.1" customHeight="1">
      <c r="A19" s="189"/>
      <c r="B19" t="s" s="131">
        <v>47</v>
      </c>
      <c r="C19" s="189"/>
      <c r="D19" s="144"/>
      <c r="E19" s="189"/>
      <c r="F19" s="189"/>
      <c r="G19" s="189"/>
      <c r="H19" s="189"/>
      <c r="I19" s="145"/>
      <c r="J19" s="188"/>
      <c r="K19" s="191"/>
      <c r="L19" s="144"/>
      <c r="M19" s="189"/>
      <c r="N19" s="145"/>
      <c r="O19" s="147"/>
      <c r="P19" s="135"/>
      <c r="Q19" s="148"/>
      <c r="R19" s="145"/>
      <c r="S19" s="188"/>
      <c r="T19" s="144"/>
      <c r="U19" s="144"/>
      <c r="V19" s="149"/>
      <c r="W19" s="184"/>
      <c r="X19" s="188"/>
      <c r="Y19" s="144"/>
      <c r="Z19" s="189"/>
      <c r="AA19" s="145"/>
      <c r="AB19" s="175"/>
      <c r="AC19" s="176"/>
      <c r="AD19" s="177"/>
      <c r="AE19" s="188"/>
      <c r="AF19" s="189"/>
      <c r="AG19" s="189"/>
      <c r="AH19" s="189"/>
      <c r="AI19" s="189"/>
      <c r="AJ19" s="190"/>
      <c r="AK19" s="162"/>
      <c r="AL19" s="164"/>
      <c r="AM19" s="164"/>
      <c r="AN19" s="164"/>
      <c r="AO19" s="164"/>
      <c r="AP19" s="166"/>
      <c r="AQ19" s="162"/>
      <c r="AR19" s="166"/>
      <c r="AS19" s="162"/>
      <c r="AT19" s="164"/>
      <c r="AU19" s="164"/>
      <c r="AV19" s="164"/>
      <c r="AW19" s="164"/>
      <c r="AX19" t="s" s="158">
        <v>78</v>
      </c>
      <c r="AY19" t="s" s="158">
        <v>78</v>
      </c>
      <c r="AZ19" t="s" s="158">
        <v>78</v>
      </c>
      <c r="BA19" t="s" s="158">
        <v>78</v>
      </c>
      <c r="BB19" t="s" s="158">
        <v>78</v>
      </c>
      <c r="BC19" t="s" s="158">
        <v>78</v>
      </c>
      <c r="BD19" s="167"/>
      <c r="BE19" s="168"/>
      <c r="BF19" s="169"/>
      <c r="BG19" s="170"/>
      <c r="BH19" s="170"/>
      <c r="BI19" s="170"/>
    </row>
    <row r="20" ht="80.1" customHeight="1">
      <c r="A20" s="189"/>
      <c r="B20" t="s" s="131">
        <v>48</v>
      </c>
      <c r="C20" s="189"/>
      <c r="D20" s="144"/>
      <c r="E20" s="189"/>
      <c r="F20" s="189"/>
      <c r="G20" s="189"/>
      <c r="H20" s="189"/>
      <c r="I20" s="145"/>
      <c r="J20" s="188"/>
      <c r="K20" s="191"/>
      <c r="L20" s="144"/>
      <c r="M20" s="189"/>
      <c r="N20" s="145"/>
      <c r="O20" s="147"/>
      <c r="P20" s="135"/>
      <c r="Q20" s="148"/>
      <c r="R20" s="145"/>
      <c r="S20" s="188"/>
      <c r="T20" s="144"/>
      <c r="U20" s="144"/>
      <c r="V20" s="149"/>
      <c r="W20" s="184"/>
      <c r="X20" s="188"/>
      <c r="Y20" s="144"/>
      <c r="Z20" s="189"/>
      <c r="AA20" s="145"/>
      <c r="AB20" s="192"/>
      <c r="AC20" s="171"/>
      <c r="AD20" s="172"/>
      <c r="AE20" s="188"/>
      <c r="AF20" s="189"/>
      <c r="AG20" s="189"/>
      <c r="AH20" s="189"/>
      <c r="AI20" s="189"/>
      <c r="AJ20" s="190"/>
      <c r="AK20" s="162"/>
      <c r="AL20" s="164"/>
      <c r="AM20" s="164"/>
      <c r="AN20" s="164"/>
      <c r="AO20" s="164"/>
      <c r="AP20" s="166"/>
      <c r="AQ20" s="162"/>
      <c r="AR20" s="166"/>
      <c r="AS20" s="162"/>
      <c r="AT20" s="164"/>
      <c r="AU20" s="164"/>
      <c r="AV20" s="164"/>
      <c r="AW20" s="164"/>
      <c r="AX20" t="s" s="158">
        <v>78</v>
      </c>
      <c r="AY20" t="s" s="158">
        <v>78</v>
      </c>
      <c r="AZ20" t="s" s="158">
        <v>78</v>
      </c>
      <c r="BA20" t="s" s="158">
        <v>78</v>
      </c>
      <c r="BB20" t="s" s="158">
        <v>78</v>
      </c>
      <c r="BC20" t="s" s="158">
        <v>78</v>
      </c>
      <c r="BD20" t="s" s="158">
        <v>78</v>
      </c>
      <c r="BE20" s="173"/>
      <c r="BF20" s="174"/>
      <c r="BG20" s="170"/>
      <c r="BH20" s="170"/>
      <c r="BI20" s="170"/>
    </row>
    <row r="21" ht="80.1" customHeight="1">
      <c r="A21" s="189"/>
      <c r="B21" t="s" s="131">
        <v>49</v>
      </c>
      <c r="C21" s="189"/>
      <c r="D21" s="144"/>
      <c r="E21" s="189"/>
      <c r="F21" s="189"/>
      <c r="G21" s="189"/>
      <c r="H21" s="189"/>
      <c r="I21" s="145"/>
      <c r="J21" s="188"/>
      <c r="K21" s="191"/>
      <c r="L21" s="144"/>
      <c r="M21" s="189"/>
      <c r="N21" s="145"/>
      <c r="O21" s="147"/>
      <c r="P21" s="135"/>
      <c r="Q21" s="148"/>
      <c r="R21" s="145"/>
      <c r="S21" s="188"/>
      <c r="T21" s="144"/>
      <c r="U21" s="144"/>
      <c r="V21" s="149"/>
      <c r="W21" s="184"/>
      <c r="X21" s="188"/>
      <c r="Y21" s="144"/>
      <c r="Z21" s="189"/>
      <c r="AA21" s="145"/>
      <c r="AB21" s="175"/>
      <c r="AC21" s="176"/>
      <c r="AD21" s="177"/>
      <c r="AE21" s="188"/>
      <c r="AF21" s="189"/>
      <c r="AG21" s="189"/>
      <c r="AH21" s="189"/>
      <c r="AI21" s="189"/>
      <c r="AJ21" s="190"/>
      <c r="AK21" s="175"/>
      <c r="AL21" s="179"/>
      <c r="AM21" s="179"/>
      <c r="AN21" s="179"/>
      <c r="AO21" s="179"/>
      <c r="AP21" s="181"/>
      <c r="AQ21" s="175"/>
      <c r="AR21" s="181"/>
      <c r="AS21" s="175"/>
      <c r="AT21" s="179"/>
      <c r="AU21" s="179"/>
      <c r="AV21" s="179"/>
      <c r="AW21" s="179"/>
      <c r="AX21" t="s" s="158">
        <v>78</v>
      </c>
      <c r="AY21" t="s" s="158">
        <v>78</v>
      </c>
      <c r="AZ21" t="s" s="158">
        <v>78</v>
      </c>
      <c r="BA21" t="s" s="158">
        <v>78</v>
      </c>
      <c r="BB21" t="s" s="158">
        <v>78</v>
      </c>
      <c r="BC21" t="s" s="158">
        <v>78</v>
      </c>
      <c r="BD21" s="167"/>
      <c r="BE21" s="112"/>
      <c r="BF21" s="182"/>
      <c r="BG21" s="183"/>
      <c r="BH21" s="183"/>
      <c r="BI21" s="183"/>
    </row>
    <row r="22" ht="80.1" customHeight="1">
      <c r="A22" s="189"/>
      <c r="B22" t="s" s="131">
        <v>46</v>
      </c>
      <c r="C22" s="189"/>
      <c r="D22" s="144"/>
      <c r="E22" s="189"/>
      <c r="F22" s="189"/>
      <c r="G22" s="189"/>
      <c r="H22" s="189"/>
      <c r="I22" s="145"/>
      <c r="J22" s="188"/>
      <c r="K22" s="191"/>
      <c r="L22" s="144"/>
      <c r="M22" s="189"/>
      <c r="N22" s="145"/>
      <c r="O22" s="147"/>
      <c r="P22" s="135"/>
      <c r="Q22" s="148"/>
      <c r="R22" s="145"/>
      <c r="S22" s="188"/>
      <c r="T22" s="144"/>
      <c r="U22" s="144"/>
      <c r="V22" s="149"/>
      <c r="W22" s="184"/>
      <c r="X22" s="188"/>
      <c r="Y22" s="144"/>
      <c r="Z22" s="189"/>
      <c r="AA22" s="145"/>
      <c r="AB22" s="192"/>
      <c r="AC22" s="171"/>
      <c r="AD22" s="172"/>
      <c r="AE22" s="188"/>
      <c r="AF22" s="189"/>
      <c r="AG22" s="189"/>
      <c r="AH22" s="189"/>
      <c r="AI22" s="189"/>
      <c r="AJ22" s="190"/>
      <c r="AK22" s="192"/>
      <c r="AL22" s="193"/>
      <c r="AM22" s="193"/>
      <c r="AN22" s="193"/>
      <c r="AO22" s="193"/>
      <c r="AP22" s="194"/>
      <c r="AQ22" s="192"/>
      <c r="AR22" s="194"/>
      <c r="AS22" s="192"/>
      <c r="AT22" s="193"/>
      <c r="AU22" s="193"/>
      <c r="AV22" s="193"/>
      <c r="AW22" s="193"/>
      <c r="AX22" t="s" s="158">
        <v>78</v>
      </c>
      <c r="AY22" t="s" s="158">
        <v>78</v>
      </c>
      <c r="AZ22" t="s" s="158">
        <v>78</v>
      </c>
      <c r="BA22" t="s" s="158">
        <v>78</v>
      </c>
      <c r="BB22" t="s" s="158">
        <v>78</v>
      </c>
      <c r="BC22" t="s" s="158">
        <v>78</v>
      </c>
      <c r="BD22" t="s" s="158">
        <v>78</v>
      </c>
      <c r="BE22" t="s" s="159">
        <v>78</v>
      </c>
      <c r="BF22" t="s" s="158">
        <v>78</v>
      </c>
      <c r="BG22" s="161">
        <f>NETWORKDAYS((DATE(1899,12,31)+(0*7+IF(D22&gt;60,D22-1,D22))),(DATE(1899,12,31)+(0*7+IF(D26&gt;60,D26-1,D26))))</f>
        <v>0</v>
      </c>
      <c r="BH22" s="161">
        <f>NETWORKDAYS((DATE(1899,12,31)+(0*7+IF(T22&gt;60,T22-1,T22))),(DATE(1899,12,31)+(0*7+IF(T26&gt;60,T26-1,T26))))</f>
        <v>0</v>
      </c>
      <c r="BI22" s="161">
        <f>NETWORKDAYS((DATE(1899,12,31)+(0*7+IF(AC22&gt;60,AC22-1,AC22))),(DATE(1899,12,31)+(0*7+IF(AC26&gt;60,AC26-1,AC26))))</f>
        <v>0</v>
      </c>
    </row>
    <row r="23" ht="80.1" customHeight="1">
      <c r="A23" s="189"/>
      <c r="B23" t="s" s="131">
        <v>47</v>
      </c>
      <c r="C23" s="189"/>
      <c r="D23" s="144"/>
      <c r="E23" s="189"/>
      <c r="F23" s="189"/>
      <c r="G23" s="189"/>
      <c r="H23" s="189"/>
      <c r="I23" s="145"/>
      <c r="J23" s="188"/>
      <c r="K23" s="191"/>
      <c r="L23" s="144"/>
      <c r="M23" s="189"/>
      <c r="N23" s="145"/>
      <c r="O23" s="147"/>
      <c r="P23" s="135"/>
      <c r="Q23" s="148"/>
      <c r="R23" s="145"/>
      <c r="S23" s="188"/>
      <c r="T23" s="144"/>
      <c r="U23" s="144"/>
      <c r="V23" s="149"/>
      <c r="W23" s="184"/>
      <c r="X23" s="188"/>
      <c r="Y23" s="144"/>
      <c r="Z23" s="189"/>
      <c r="AA23" s="145"/>
      <c r="AB23" s="175"/>
      <c r="AC23" s="176"/>
      <c r="AD23" s="177"/>
      <c r="AE23" s="188"/>
      <c r="AF23" s="189"/>
      <c r="AG23" s="189"/>
      <c r="AH23" s="189"/>
      <c r="AI23" s="189"/>
      <c r="AJ23" s="190"/>
      <c r="AK23" s="162"/>
      <c r="AL23" s="164"/>
      <c r="AM23" s="164"/>
      <c r="AN23" s="164"/>
      <c r="AO23" s="164"/>
      <c r="AP23" s="166"/>
      <c r="AQ23" s="162"/>
      <c r="AR23" s="166"/>
      <c r="AS23" s="162"/>
      <c r="AT23" s="164"/>
      <c r="AU23" s="164"/>
      <c r="AV23" s="164"/>
      <c r="AW23" s="164"/>
      <c r="AX23" t="s" s="158">
        <v>78</v>
      </c>
      <c r="AY23" t="s" s="158">
        <v>78</v>
      </c>
      <c r="AZ23" t="s" s="158">
        <v>78</v>
      </c>
      <c r="BA23" t="s" s="158">
        <v>78</v>
      </c>
      <c r="BB23" t="s" s="158">
        <v>78</v>
      </c>
      <c r="BC23" t="s" s="158">
        <v>78</v>
      </c>
      <c r="BD23" s="167"/>
      <c r="BE23" s="168"/>
      <c r="BF23" s="169"/>
      <c r="BG23" s="170"/>
      <c r="BH23" s="170"/>
      <c r="BI23" s="170"/>
    </row>
    <row r="24" ht="80.1" customHeight="1">
      <c r="A24" s="189"/>
      <c r="B24" t="s" s="131">
        <v>48</v>
      </c>
      <c r="C24" s="189"/>
      <c r="D24" s="144"/>
      <c r="E24" s="189"/>
      <c r="F24" s="189"/>
      <c r="G24" s="189"/>
      <c r="H24" s="189"/>
      <c r="I24" s="145"/>
      <c r="J24" s="188"/>
      <c r="K24" s="191"/>
      <c r="L24" s="144"/>
      <c r="M24" s="189"/>
      <c r="N24" s="145"/>
      <c r="O24" s="147"/>
      <c r="P24" s="135"/>
      <c r="Q24" s="148"/>
      <c r="R24" s="145"/>
      <c r="S24" s="188"/>
      <c r="T24" s="144"/>
      <c r="U24" s="144"/>
      <c r="V24" s="149"/>
      <c r="W24" s="184"/>
      <c r="X24" s="188"/>
      <c r="Y24" s="144"/>
      <c r="Z24" s="189"/>
      <c r="AA24" s="145"/>
      <c r="AB24" s="192"/>
      <c r="AC24" s="171"/>
      <c r="AD24" s="172"/>
      <c r="AE24" s="188"/>
      <c r="AF24" s="189"/>
      <c r="AG24" s="189"/>
      <c r="AH24" s="189"/>
      <c r="AI24" s="189"/>
      <c r="AJ24" s="190"/>
      <c r="AK24" s="162"/>
      <c r="AL24" s="164"/>
      <c r="AM24" s="164"/>
      <c r="AN24" s="164"/>
      <c r="AO24" s="164"/>
      <c r="AP24" s="166"/>
      <c r="AQ24" s="162"/>
      <c r="AR24" s="166"/>
      <c r="AS24" s="162"/>
      <c r="AT24" s="164"/>
      <c r="AU24" s="164"/>
      <c r="AV24" s="164"/>
      <c r="AW24" s="164"/>
      <c r="AX24" t="s" s="158">
        <v>78</v>
      </c>
      <c r="AY24" t="s" s="158">
        <v>78</v>
      </c>
      <c r="AZ24" t="s" s="158">
        <v>78</v>
      </c>
      <c r="BA24" t="s" s="158">
        <v>78</v>
      </c>
      <c r="BB24" t="s" s="158">
        <v>78</v>
      </c>
      <c r="BC24" t="s" s="158">
        <v>78</v>
      </c>
      <c r="BD24" t="s" s="158">
        <v>78</v>
      </c>
      <c r="BE24" s="173"/>
      <c r="BF24" s="174"/>
      <c r="BG24" s="170"/>
      <c r="BH24" s="170"/>
      <c r="BI24" s="170"/>
    </row>
    <row r="25" ht="80.1" customHeight="1">
      <c r="A25" s="189"/>
      <c r="B25" t="s" s="131">
        <v>49</v>
      </c>
      <c r="C25" s="189"/>
      <c r="D25" s="144"/>
      <c r="E25" s="189"/>
      <c r="F25" s="189"/>
      <c r="G25" s="189"/>
      <c r="H25" s="189"/>
      <c r="I25" s="145"/>
      <c r="J25" s="188"/>
      <c r="K25" s="191"/>
      <c r="L25" s="144"/>
      <c r="M25" s="189"/>
      <c r="N25" s="145"/>
      <c r="O25" s="147"/>
      <c r="P25" s="135"/>
      <c r="Q25" s="148"/>
      <c r="R25" s="145"/>
      <c r="S25" s="188"/>
      <c r="T25" s="144"/>
      <c r="U25" s="144"/>
      <c r="V25" s="149"/>
      <c r="W25" s="184"/>
      <c r="X25" s="188"/>
      <c r="Y25" s="144"/>
      <c r="Z25" s="189"/>
      <c r="AA25" s="145"/>
      <c r="AB25" s="175"/>
      <c r="AC25" s="176"/>
      <c r="AD25" s="177"/>
      <c r="AE25" s="188"/>
      <c r="AF25" s="189"/>
      <c r="AG25" s="189"/>
      <c r="AH25" s="189"/>
      <c r="AI25" s="189"/>
      <c r="AJ25" s="190"/>
      <c r="AK25" s="175"/>
      <c r="AL25" s="179"/>
      <c r="AM25" s="179"/>
      <c r="AN25" s="179"/>
      <c r="AO25" s="179"/>
      <c r="AP25" s="181"/>
      <c r="AQ25" s="175"/>
      <c r="AR25" s="181"/>
      <c r="AS25" s="175"/>
      <c r="AT25" s="179"/>
      <c r="AU25" s="179"/>
      <c r="AV25" s="179"/>
      <c r="AW25" s="179"/>
      <c r="AX25" t="s" s="158">
        <v>78</v>
      </c>
      <c r="AY25" t="s" s="158">
        <v>78</v>
      </c>
      <c r="AZ25" t="s" s="158">
        <v>78</v>
      </c>
      <c r="BA25" t="s" s="158">
        <v>78</v>
      </c>
      <c r="BB25" t="s" s="158">
        <v>78</v>
      </c>
      <c r="BC25" t="s" s="158">
        <v>78</v>
      </c>
      <c r="BD25" s="167"/>
      <c r="BE25" s="112"/>
      <c r="BF25" s="182"/>
      <c r="BG25" s="183"/>
      <c r="BH25" s="183"/>
      <c r="BI25" s="183"/>
    </row>
    <row r="26" ht="80.1" customHeight="1">
      <c r="A26" s="189"/>
      <c r="B26" t="s" s="131">
        <v>46</v>
      </c>
      <c r="C26" s="189"/>
      <c r="D26" s="144"/>
      <c r="E26" s="189"/>
      <c r="F26" s="189"/>
      <c r="G26" s="189"/>
      <c r="H26" s="189"/>
      <c r="I26" s="145"/>
      <c r="J26" s="188"/>
      <c r="K26" s="191"/>
      <c r="L26" s="144"/>
      <c r="M26" s="189"/>
      <c r="N26" s="145"/>
      <c r="O26" s="147"/>
      <c r="P26" s="135"/>
      <c r="Q26" s="148"/>
      <c r="R26" s="145"/>
      <c r="S26" s="188"/>
      <c r="T26" s="144"/>
      <c r="U26" s="144"/>
      <c r="V26" s="149"/>
      <c r="W26" s="184"/>
      <c r="X26" s="188"/>
      <c r="Y26" s="144"/>
      <c r="Z26" s="189"/>
      <c r="AA26" s="145"/>
      <c r="AB26" s="192"/>
      <c r="AC26" s="171"/>
      <c r="AD26" s="172"/>
      <c r="AE26" s="188"/>
      <c r="AF26" s="189"/>
      <c r="AG26" s="189"/>
      <c r="AH26" s="189"/>
      <c r="AI26" s="189"/>
      <c r="AJ26" s="190"/>
      <c r="AK26" s="192"/>
      <c r="AL26" s="193"/>
      <c r="AM26" s="193"/>
      <c r="AN26" s="193"/>
      <c r="AO26" s="193"/>
      <c r="AP26" s="194"/>
      <c r="AQ26" s="192"/>
      <c r="AR26" s="194"/>
      <c r="AS26" s="192"/>
      <c r="AT26" s="193"/>
      <c r="AU26" s="193"/>
      <c r="AV26" s="193"/>
      <c r="AW26" s="193"/>
      <c r="AX26" t="s" s="158">
        <v>78</v>
      </c>
      <c r="AY26" t="s" s="158">
        <v>78</v>
      </c>
      <c r="AZ26" t="s" s="158">
        <v>78</v>
      </c>
      <c r="BA26" t="s" s="158">
        <v>78</v>
      </c>
      <c r="BB26" t="s" s="158">
        <v>78</v>
      </c>
      <c r="BC26" t="s" s="158">
        <v>78</v>
      </c>
      <c r="BD26" t="s" s="158">
        <v>78</v>
      </c>
      <c r="BE26" t="s" s="159">
        <v>78</v>
      </c>
      <c r="BF26" t="s" s="158">
        <v>78</v>
      </c>
      <c r="BG26" s="161">
        <f>NETWORKDAYS((DATE(1899,12,31)+(0*7+IF(D26&gt;60,D26-1,D26))),(DATE(1899,12,31)+(0*7+IF(D30&gt;60,D30-1,D30))))</f>
        <v>0</v>
      </c>
      <c r="BH26" s="161">
        <f>NETWORKDAYS((DATE(1899,12,31)+(0*7+IF(T26&gt;60,T26-1,T26))),(DATE(1899,12,31)+(0*7+IF(T30&gt;60,T30-1,T30))))</f>
        <v>0</v>
      </c>
      <c r="BI26" s="161">
        <f>NETWORKDAYS((DATE(1899,12,31)+(0*7+IF(AC26&gt;60,AC26-1,AC26))),(DATE(1899,12,31)+(0*7+IF(AC30&gt;60,AC30-1,AC30))))</f>
        <v>0</v>
      </c>
    </row>
    <row r="27" ht="80.1" customHeight="1">
      <c r="A27" s="189"/>
      <c r="B27" t="s" s="131">
        <v>47</v>
      </c>
      <c r="C27" s="189"/>
      <c r="D27" s="144"/>
      <c r="E27" s="189"/>
      <c r="F27" s="189"/>
      <c r="G27" s="189"/>
      <c r="H27" s="189"/>
      <c r="I27" s="145"/>
      <c r="J27" s="188"/>
      <c r="K27" s="191"/>
      <c r="L27" s="144"/>
      <c r="M27" s="189"/>
      <c r="N27" s="145"/>
      <c r="O27" s="147"/>
      <c r="P27" s="135"/>
      <c r="Q27" s="148"/>
      <c r="R27" s="145"/>
      <c r="S27" s="188"/>
      <c r="T27" s="144"/>
      <c r="U27" s="144"/>
      <c r="V27" s="149"/>
      <c r="W27" s="184"/>
      <c r="X27" s="188"/>
      <c r="Y27" s="144"/>
      <c r="Z27" s="189"/>
      <c r="AA27" s="145"/>
      <c r="AB27" s="175"/>
      <c r="AC27" s="176"/>
      <c r="AD27" s="177"/>
      <c r="AE27" s="188"/>
      <c r="AF27" s="189"/>
      <c r="AG27" s="189"/>
      <c r="AH27" s="189"/>
      <c r="AI27" s="189"/>
      <c r="AJ27" s="190"/>
      <c r="AK27" s="162"/>
      <c r="AL27" s="164"/>
      <c r="AM27" s="164"/>
      <c r="AN27" s="164"/>
      <c r="AO27" s="164"/>
      <c r="AP27" s="166"/>
      <c r="AQ27" s="162"/>
      <c r="AR27" s="166"/>
      <c r="AS27" s="162"/>
      <c r="AT27" s="164"/>
      <c r="AU27" s="164"/>
      <c r="AV27" s="164"/>
      <c r="AW27" s="164"/>
      <c r="AX27" t="s" s="158">
        <v>78</v>
      </c>
      <c r="AY27" t="s" s="158">
        <v>78</v>
      </c>
      <c r="AZ27" t="s" s="158">
        <v>78</v>
      </c>
      <c r="BA27" t="s" s="158">
        <v>78</v>
      </c>
      <c r="BB27" t="s" s="158">
        <v>78</v>
      </c>
      <c r="BC27" t="s" s="158">
        <v>78</v>
      </c>
      <c r="BD27" s="167"/>
      <c r="BE27" s="168"/>
      <c r="BF27" s="169"/>
      <c r="BG27" s="170"/>
      <c r="BH27" s="170"/>
      <c r="BI27" s="170"/>
    </row>
    <row r="28" ht="80.1" customHeight="1">
      <c r="A28" s="189"/>
      <c r="B28" t="s" s="131">
        <v>48</v>
      </c>
      <c r="C28" s="189"/>
      <c r="D28" s="144"/>
      <c r="E28" s="189"/>
      <c r="F28" s="189"/>
      <c r="G28" s="189"/>
      <c r="H28" s="189"/>
      <c r="I28" s="145"/>
      <c r="J28" s="188"/>
      <c r="K28" s="191"/>
      <c r="L28" s="144"/>
      <c r="M28" s="189"/>
      <c r="N28" s="145"/>
      <c r="O28" s="147"/>
      <c r="P28" s="135"/>
      <c r="Q28" s="148"/>
      <c r="R28" s="145"/>
      <c r="S28" s="188"/>
      <c r="T28" s="144"/>
      <c r="U28" s="144"/>
      <c r="V28" s="149"/>
      <c r="W28" s="184"/>
      <c r="X28" s="188"/>
      <c r="Y28" s="144"/>
      <c r="Z28" s="189"/>
      <c r="AA28" s="145"/>
      <c r="AB28" s="192"/>
      <c r="AC28" s="171"/>
      <c r="AD28" s="172"/>
      <c r="AE28" s="188"/>
      <c r="AF28" s="189"/>
      <c r="AG28" s="189"/>
      <c r="AH28" s="189"/>
      <c r="AI28" s="189"/>
      <c r="AJ28" s="190"/>
      <c r="AK28" s="162"/>
      <c r="AL28" s="164"/>
      <c r="AM28" s="164"/>
      <c r="AN28" s="164"/>
      <c r="AO28" s="164"/>
      <c r="AP28" s="166"/>
      <c r="AQ28" s="162"/>
      <c r="AR28" s="166"/>
      <c r="AS28" s="162"/>
      <c r="AT28" s="164"/>
      <c r="AU28" s="164"/>
      <c r="AV28" s="164"/>
      <c r="AW28" s="164"/>
      <c r="AX28" t="s" s="158">
        <v>78</v>
      </c>
      <c r="AY28" t="s" s="158">
        <v>78</v>
      </c>
      <c r="AZ28" t="s" s="158">
        <v>78</v>
      </c>
      <c r="BA28" t="s" s="158">
        <v>78</v>
      </c>
      <c r="BB28" t="s" s="158">
        <v>78</v>
      </c>
      <c r="BC28" t="s" s="158">
        <v>78</v>
      </c>
      <c r="BD28" t="s" s="158">
        <v>78</v>
      </c>
      <c r="BE28" s="173"/>
      <c r="BF28" s="174"/>
      <c r="BG28" s="170"/>
      <c r="BH28" s="170"/>
      <c r="BI28" s="170"/>
    </row>
    <row r="29" ht="80.1" customHeight="1">
      <c r="A29" s="189"/>
      <c r="B29" t="s" s="131">
        <v>49</v>
      </c>
      <c r="C29" s="189"/>
      <c r="D29" s="144"/>
      <c r="E29" s="189"/>
      <c r="F29" s="189"/>
      <c r="G29" s="189"/>
      <c r="H29" s="189"/>
      <c r="I29" s="145"/>
      <c r="J29" s="188"/>
      <c r="K29" s="191"/>
      <c r="L29" s="144"/>
      <c r="M29" s="189"/>
      <c r="N29" s="145"/>
      <c r="O29" s="147"/>
      <c r="P29" s="135"/>
      <c r="Q29" s="148"/>
      <c r="R29" s="145"/>
      <c r="S29" s="188"/>
      <c r="T29" s="144"/>
      <c r="U29" s="144"/>
      <c r="V29" s="149"/>
      <c r="W29" s="184"/>
      <c r="X29" s="188"/>
      <c r="Y29" s="144"/>
      <c r="Z29" s="189"/>
      <c r="AA29" s="145"/>
      <c r="AB29" s="175"/>
      <c r="AC29" s="176"/>
      <c r="AD29" s="177"/>
      <c r="AE29" s="188"/>
      <c r="AF29" s="189"/>
      <c r="AG29" s="189"/>
      <c r="AH29" s="189"/>
      <c r="AI29" s="189"/>
      <c r="AJ29" s="190"/>
      <c r="AK29" s="175"/>
      <c r="AL29" s="179"/>
      <c r="AM29" s="179"/>
      <c r="AN29" s="179"/>
      <c r="AO29" s="179"/>
      <c r="AP29" s="181"/>
      <c r="AQ29" s="175"/>
      <c r="AR29" s="181"/>
      <c r="AS29" s="175"/>
      <c r="AT29" s="179"/>
      <c r="AU29" s="179"/>
      <c r="AV29" s="179"/>
      <c r="AW29" s="179"/>
      <c r="AX29" t="s" s="158">
        <v>78</v>
      </c>
      <c r="AY29" t="s" s="158">
        <v>78</v>
      </c>
      <c r="AZ29" t="s" s="158">
        <v>78</v>
      </c>
      <c r="BA29" t="s" s="158">
        <v>78</v>
      </c>
      <c r="BB29" t="s" s="158">
        <v>78</v>
      </c>
      <c r="BC29" t="s" s="158">
        <v>78</v>
      </c>
      <c r="BD29" s="167"/>
      <c r="BE29" s="112"/>
      <c r="BF29" s="182"/>
      <c r="BG29" s="183"/>
      <c r="BH29" s="183"/>
      <c r="BI29" s="183"/>
    </row>
    <row r="30" ht="80.1" customHeight="1">
      <c r="A30" s="189"/>
      <c r="B30" t="s" s="131">
        <v>46</v>
      </c>
      <c r="C30" s="189"/>
      <c r="D30" s="144"/>
      <c r="E30" s="189"/>
      <c r="F30" s="189"/>
      <c r="G30" s="189"/>
      <c r="H30" s="189"/>
      <c r="I30" s="145"/>
      <c r="J30" s="188"/>
      <c r="K30" s="191"/>
      <c r="L30" s="144"/>
      <c r="M30" s="189"/>
      <c r="N30" s="145"/>
      <c r="O30" s="147"/>
      <c r="P30" s="135"/>
      <c r="Q30" s="148"/>
      <c r="R30" s="145"/>
      <c r="S30" s="188"/>
      <c r="T30" s="144"/>
      <c r="U30" s="144"/>
      <c r="V30" s="149"/>
      <c r="W30" s="184"/>
      <c r="X30" s="188"/>
      <c r="Y30" s="144"/>
      <c r="Z30" s="189"/>
      <c r="AA30" s="145"/>
      <c r="AB30" s="192"/>
      <c r="AC30" s="171"/>
      <c r="AD30" s="172"/>
      <c r="AE30" s="188"/>
      <c r="AF30" s="189"/>
      <c r="AG30" s="189"/>
      <c r="AH30" s="189"/>
      <c r="AI30" s="189"/>
      <c r="AJ30" s="190"/>
      <c r="AK30" s="192"/>
      <c r="AL30" s="193"/>
      <c r="AM30" s="193"/>
      <c r="AN30" s="193"/>
      <c r="AO30" s="193"/>
      <c r="AP30" s="194"/>
      <c r="AQ30" s="192"/>
      <c r="AR30" s="194"/>
      <c r="AS30" s="192"/>
      <c r="AT30" s="193"/>
      <c r="AU30" s="193"/>
      <c r="AV30" s="193"/>
      <c r="AW30" s="193"/>
      <c r="AX30" t="s" s="158">
        <v>78</v>
      </c>
      <c r="AY30" t="s" s="158">
        <v>78</v>
      </c>
      <c r="AZ30" t="s" s="158">
        <v>78</v>
      </c>
      <c r="BA30" t="s" s="158">
        <v>78</v>
      </c>
      <c r="BB30" t="s" s="158">
        <v>78</v>
      </c>
      <c r="BC30" t="s" s="158">
        <v>78</v>
      </c>
      <c r="BD30" t="s" s="158">
        <v>78</v>
      </c>
      <c r="BE30" t="s" s="159">
        <v>78</v>
      </c>
      <c r="BF30" t="s" s="158">
        <v>78</v>
      </c>
      <c r="BG30" s="161">
        <f>NETWORKDAYS((DATE(1899,12,31)+(0*7+IF(D30&gt;60,D30-1,D30))),(DATE(1899,12,31)+(0*7+IF(D34&gt;60,D34-1,D34))))</f>
        <v>0</v>
      </c>
      <c r="BH30" s="161">
        <f>NETWORKDAYS((DATE(1899,12,31)+(0*7+IF(T30&gt;60,T30-1,T30))),(DATE(1899,12,31)+(0*7+IF(T34&gt;60,T34-1,T34))))</f>
        <v>0</v>
      </c>
      <c r="BI30" s="161">
        <f>NETWORKDAYS((DATE(1899,12,31)+(0*7+IF(AC30&gt;60,AC30-1,AC30))),(DATE(1899,12,31)+(0*7+IF(AC34&gt;60,AC34-1,AC34))))</f>
        <v>0</v>
      </c>
    </row>
    <row r="31" ht="80.1" customHeight="1">
      <c r="A31" s="189"/>
      <c r="B31" t="s" s="131">
        <v>47</v>
      </c>
      <c r="C31" s="189"/>
      <c r="D31" s="144"/>
      <c r="E31" s="189"/>
      <c r="F31" s="189"/>
      <c r="G31" s="189"/>
      <c r="H31" s="189"/>
      <c r="I31" s="145"/>
      <c r="J31" s="188"/>
      <c r="K31" s="191"/>
      <c r="L31" s="144"/>
      <c r="M31" s="189"/>
      <c r="N31" s="145"/>
      <c r="O31" s="147"/>
      <c r="P31" s="135"/>
      <c r="Q31" s="148"/>
      <c r="R31" s="145"/>
      <c r="S31" s="188"/>
      <c r="T31" s="144"/>
      <c r="U31" s="144"/>
      <c r="V31" s="149"/>
      <c r="W31" s="184"/>
      <c r="X31" s="188"/>
      <c r="Y31" s="144"/>
      <c r="Z31" s="189"/>
      <c r="AA31" s="145"/>
      <c r="AB31" s="175"/>
      <c r="AC31" s="176"/>
      <c r="AD31" s="177"/>
      <c r="AE31" s="188"/>
      <c r="AF31" s="189"/>
      <c r="AG31" s="189"/>
      <c r="AH31" s="189"/>
      <c r="AI31" s="189"/>
      <c r="AJ31" s="190"/>
      <c r="AK31" s="162"/>
      <c r="AL31" s="164"/>
      <c r="AM31" s="164"/>
      <c r="AN31" s="164"/>
      <c r="AO31" s="164"/>
      <c r="AP31" s="166"/>
      <c r="AQ31" s="162"/>
      <c r="AR31" s="166"/>
      <c r="AS31" s="162"/>
      <c r="AT31" s="164"/>
      <c r="AU31" s="164"/>
      <c r="AV31" s="164"/>
      <c r="AW31" s="164"/>
      <c r="AX31" t="s" s="158">
        <v>78</v>
      </c>
      <c r="AY31" t="s" s="158">
        <v>78</v>
      </c>
      <c r="AZ31" t="s" s="158">
        <v>78</v>
      </c>
      <c r="BA31" t="s" s="158">
        <v>78</v>
      </c>
      <c r="BB31" t="s" s="158">
        <v>78</v>
      </c>
      <c r="BC31" t="s" s="158">
        <v>78</v>
      </c>
      <c r="BD31" s="167"/>
      <c r="BE31" s="168"/>
      <c r="BF31" s="169"/>
      <c r="BG31" s="170"/>
      <c r="BH31" s="170"/>
      <c r="BI31" s="170"/>
    </row>
    <row r="32" ht="80.1" customHeight="1">
      <c r="A32" s="189"/>
      <c r="B32" t="s" s="131">
        <v>48</v>
      </c>
      <c r="C32" s="189"/>
      <c r="D32" s="144"/>
      <c r="E32" s="189"/>
      <c r="F32" s="189"/>
      <c r="G32" s="189"/>
      <c r="H32" s="189"/>
      <c r="I32" s="145"/>
      <c r="J32" s="188"/>
      <c r="K32" s="191"/>
      <c r="L32" s="144"/>
      <c r="M32" s="189"/>
      <c r="N32" s="145"/>
      <c r="O32" s="147"/>
      <c r="P32" s="135"/>
      <c r="Q32" s="148"/>
      <c r="R32" s="145"/>
      <c r="S32" s="188"/>
      <c r="T32" s="144"/>
      <c r="U32" s="144"/>
      <c r="V32" s="149"/>
      <c r="W32" s="184"/>
      <c r="X32" s="188"/>
      <c r="Y32" s="144"/>
      <c r="Z32" s="189"/>
      <c r="AA32" s="145"/>
      <c r="AB32" s="192"/>
      <c r="AC32" s="171"/>
      <c r="AD32" s="172"/>
      <c r="AE32" s="188"/>
      <c r="AF32" s="189"/>
      <c r="AG32" s="189"/>
      <c r="AH32" s="189"/>
      <c r="AI32" s="189"/>
      <c r="AJ32" s="190"/>
      <c r="AK32" s="162"/>
      <c r="AL32" s="164"/>
      <c r="AM32" s="164"/>
      <c r="AN32" s="164"/>
      <c r="AO32" s="164"/>
      <c r="AP32" s="166"/>
      <c r="AQ32" s="162"/>
      <c r="AR32" s="166"/>
      <c r="AS32" s="162"/>
      <c r="AT32" s="164"/>
      <c r="AU32" s="164"/>
      <c r="AV32" s="164"/>
      <c r="AW32" s="164"/>
      <c r="AX32" t="s" s="158">
        <v>78</v>
      </c>
      <c r="AY32" t="s" s="158">
        <v>78</v>
      </c>
      <c r="AZ32" t="s" s="158">
        <v>78</v>
      </c>
      <c r="BA32" t="s" s="158">
        <v>78</v>
      </c>
      <c r="BB32" t="s" s="158">
        <v>78</v>
      </c>
      <c r="BC32" t="s" s="158">
        <v>78</v>
      </c>
      <c r="BD32" t="s" s="158">
        <v>78</v>
      </c>
      <c r="BE32" s="173"/>
      <c r="BF32" s="174"/>
      <c r="BG32" s="170"/>
      <c r="BH32" s="170"/>
      <c r="BI32" s="170"/>
    </row>
    <row r="33" ht="80.1" customHeight="1">
      <c r="A33" s="189"/>
      <c r="B33" t="s" s="131">
        <v>49</v>
      </c>
      <c r="C33" s="189"/>
      <c r="D33" s="144"/>
      <c r="E33" s="189"/>
      <c r="F33" s="189"/>
      <c r="G33" s="189"/>
      <c r="H33" s="189"/>
      <c r="I33" s="145"/>
      <c r="J33" s="188"/>
      <c r="K33" s="191"/>
      <c r="L33" s="144"/>
      <c r="M33" s="189"/>
      <c r="N33" s="145"/>
      <c r="O33" s="147"/>
      <c r="P33" s="135"/>
      <c r="Q33" s="148"/>
      <c r="R33" s="145"/>
      <c r="S33" s="188"/>
      <c r="T33" s="144"/>
      <c r="U33" s="144"/>
      <c r="V33" s="149"/>
      <c r="W33" s="184"/>
      <c r="X33" s="188"/>
      <c r="Y33" s="144"/>
      <c r="Z33" s="189"/>
      <c r="AA33" s="145"/>
      <c r="AB33" s="175"/>
      <c r="AC33" s="176"/>
      <c r="AD33" s="177"/>
      <c r="AE33" s="188"/>
      <c r="AF33" s="189"/>
      <c r="AG33" s="189"/>
      <c r="AH33" s="189"/>
      <c r="AI33" s="189"/>
      <c r="AJ33" s="190"/>
      <c r="AK33" s="175"/>
      <c r="AL33" s="179"/>
      <c r="AM33" s="179"/>
      <c r="AN33" s="179"/>
      <c r="AO33" s="179"/>
      <c r="AP33" s="181"/>
      <c r="AQ33" s="175"/>
      <c r="AR33" s="181"/>
      <c r="AS33" s="175"/>
      <c r="AT33" s="179"/>
      <c r="AU33" s="179"/>
      <c r="AV33" s="179"/>
      <c r="AW33" s="179"/>
      <c r="AX33" t="s" s="158">
        <v>78</v>
      </c>
      <c r="AY33" t="s" s="158">
        <v>78</v>
      </c>
      <c r="AZ33" t="s" s="158">
        <v>78</v>
      </c>
      <c r="BA33" t="s" s="158">
        <v>78</v>
      </c>
      <c r="BB33" t="s" s="158">
        <v>78</v>
      </c>
      <c r="BC33" t="s" s="158">
        <v>78</v>
      </c>
      <c r="BD33" s="167"/>
      <c r="BE33" s="112"/>
      <c r="BF33" s="182"/>
      <c r="BG33" s="183"/>
      <c r="BH33" s="183"/>
      <c r="BI33" s="183"/>
    </row>
    <row r="34" ht="80.1" customHeight="1">
      <c r="A34" s="189"/>
      <c r="B34" t="s" s="131">
        <v>46</v>
      </c>
      <c r="C34" s="189"/>
      <c r="D34" s="144"/>
      <c r="E34" s="189"/>
      <c r="F34" s="189"/>
      <c r="G34" s="189"/>
      <c r="H34" s="189"/>
      <c r="I34" s="145"/>
      <c r="J34" s="188"/>
      <c r="K34" s="191"/>
      <c r="L34" s="144"/>
      <c r="M34" s="189"/>
      <c r="N34" s="145"/>
      <c r="O34" s="147"/>
      <c r="P34" s="135"/>
      <c r="Q34" s="148"/>
      <c r="R34" s="145"/>
      <c r="S34" s="188"/>
      <c r="T34" s="144"/>
      <c r="U34" s="144"/>
      <c r="V34" s="149"/>
      <c r="W34" s="184"/>
      <c r="X34" s="188"/>
      <c r="Y34" s="144"/>
      <c r="Z34" s="189"/>
      <c r="AA34" s="145"/>
      <c r="AB34" s="192"/>
      <c r="AC34" s="171"/>
      <c r="AD34" s="172"/>
      <c r="AE34" s="188"/>
      <c r="AF34" s="189"/>
      <c r="AG34" s="189"/>
      <c r="AH34" s="189"/>
      <c r="AI34" s="189"/>
      <c r="AJ34" s="190"/>
      <c r="AK34" s="192"/>
      <c r="AL34" s="193"/>
      <c r="AM34" s="193"/>
      <c r="AN34" s="193"/>
      <c r="AO34" s="193"/>
      <c r="AP34" s="194"/>
      <c r="AQ34" s="192"/>
      <c r="AR34" s="194"/>
      <c r="AS34" s="192"/>
      <c r="AT34" s="193"/>
      <c r="AU34" s="193"/>
      <c r="AV34" s="193"/>
      <c r="AW34" s="193"/>
      <c r="AX34" t="s" s="158">
        <v>78</v>
      </c>
      <c r="AY34" t="s" s="158">
        <v>78</v>
      </c>
      <c r="AZ34" t="s" s="158">
        <v>78</v>
      </c>
      <c r="BA34" t="s" s="158">
        <v>78</v>
      </c>
      <c r="BB34" t="s" s="158">
        <v>78</v>
      </c>
      <c r="BC34" t="s" s="158">
        <v>78</v>
      </c>
      <c r="BD34" t="s" s="158">
        <v>78</v>
      </c>
      <c r="BE34" t="s" s="159">
        <v>78</v>
      </c>
      <c r="BF34" t="s" s="158">
        <v>78</v>
      </c>
      <c r="BG34" s="161">
        <f>NETWORKDAYS((DATE(1899,12,31)+(0*7+IF(D34&gt;60,D34-1,D34))),(DATE(1899,12,31)+(0*7+IF(D38&gt;60,D38-1,D38))))</f>
        <v>0</v>
      </c>
      <c r="BH34" s="161">
        <f>NETWORKDAYS((DATE(1899,12,31)+(0*7+IF(T34&gt;60,T34-1,T34))),(DATE(1899,12,31)+(0*7+IF(T38&gt;60,T38-1,T38))))</f>
        <v>0</v>
      </c>
      <c r="BI34" s="161">
        <f>NETWORKDAYS((DATE(1899,12,31)+(0*7+IF(AC34&gt;60,AC34-1,AC34))),(DATE(1899,12,31)+(0*7+IF(AC38&gt;60,AC38-1,AC38))))</f>
        <v>0</v>
      </c>
    </row>
    <row r="35" ht="80.1" customHeight="1">
      <c r="A35" s="189"/>
      <c r="B35" t="s" s="131">
        <v>47</v>
      </c>
      <c r="C35" s="189"/>
      <c r="D35" s="144"/>
      <c r="E35" s="189"/>
      <c r="F35" s="189"/>
      <c r="G35" s="189"/>
      <c r="H35" s="189"/>
      <c r="I35" s="145"/>
      <c r="J35" s="188"/>
      <c r="K35" s="191"/>
      <c r="L35" s="144"/>
      <c r="M35" s="189"/>
      <c r="N35" s="145"/>
      <c r="O35" s="147"/>
      <c r="P35" s="135"/>
      <c r="Q35" s="148"/>
      <c r="R35" s="145"/>
      <c r="S35" s="188"/>
      <c r="T35" s="144"/>
      <c r="U35" s="144"/>
      <c r="V35" s="149"/>
      <c r="W35" s="184"/>
      <c r="X35" s="188"/>
      <c r="Y35" s="144"/>
      <c r="Z35" s="189"/>
      <c r="AA35" s="145"/>
      <c r="AB35" s="175"/>
      <c r="AC35" s="176"/>
      <c r="AD35" s="177"/>
      <c r="AE35" s="188"/>
      <c r="AF35" s="189"/>
      <c r="AG35" s="189"/>
      <c r="AH35" s="189"/>
      <c r="AI35" s="189"/>
      <c r="AJ35" s="190"/>
      <c r="AK35" s="162"/>
      <c r="AL35" s="164"/>
      <c r="AM35" s="164"/>
      <c r="AN35" s="164"/>
      <c r="AO35" s="164"/>
      <c r="AP35" s="166"/>
      <c r="AQ35" s="162"/>
      <c r="AR35" s="166"/>
      <c r="AS35" s="162"/>
      <c r="AT35" s="164"/>
      <c r="AU35" s="164"/>
      <c r="AV35" s="164"/>
      <c r="AW35" s="164"/>
      <c r="AX35" t="s" s="158">
        <v>78</v>
      </c>
      <c r="AY35" t="s" s="158">
        <v>78</v>
      </c>
      <c r="AZ35" t="s" s="158">
        <v>78</v>
      </c>
      <c r="BA35" t="s" s="158">
        <v>78</v>
      </c>
      <c r="BB35" t="s" s="158">
        <v>78</v>
      </c>
      <c r="BC35" t="s" s="158">
        <v>78</v>
      </c>
      <c r="BD35" s="167"/>
      <c r="BE35" s="168"/>
      <c r="BF35" s="169"/>
      <c r="BG35" s="170"/>
      <c r="BH35" s="170"/>
      <c r="BI35" s="170"/>
    </row>
    <row r="36" ht="80.1" customHeight="1">
      <c r="A36" s="189"/>
      <c r="B36" t="s" s="131">
        <v>48</v>
      </c>
      <c r="C36" s="189"/>
      <c r="D36" s="144"/>
      <c r="E36" s="189"/>
      <c r="F36" s="189"/>
      <c r="G36" s="189"/>
      <c r="H36" s="189"/>
      <c r="I36" s="145"/>
      <c r="J36" s="188"/>
      <c r="K36" s="191"/>
      <c r="L36" s="144"/>
      <c r="M36" s="189"/>
      <c r="N36" s="145"/>
      <c r="O36" s="147"/>
      <c r="P36" s="135"/>
      <c r="Q36" s="148"/>
      <c r="R36" s="145"/>
      <c r="S36" s="188"/>
      <c r="T36" s="144"/>
      <c r="U36" s="144"/>
      <c r="V36" s="149"/>
      <c r="W36" s="184"/>
      <c r="X36" s="188"/>
      <c r="Y36" s="144"/>
      <c r="Z36" s="189"/>
      <c r="AA36" s="145"/>
      <c r="AB36" s="192"/>
      <c r="AC36" s="171"/>
      <c r="AD36" s="172"/>
      <c r="AE36" s="188"/>
      <c r="AF36" s="189"/>
      <c r="AG36" s="189"/>
      <c r="AH36" s="189"/>
      <c r="AI36" s="189"/>
      <c r="AJ36" s="190"/>
      <c r="AK36" s="162"/>
      <c r="AL36" s="164"/>
      <c r="AM36" s="164"/>
      <c r="AN36" s="164"/>
      <c r="AO36" s="164"/>
      <c r="AP36" s="166"/>
      <c r="AQ36" s="162"/>
      <c r="AR36" s="166"/>
      <c r="AS36" s="162"/>
      <c r="AT36" s="164"/>
      <c r="AU36" s="164"/>
      <c r="AV36" s="164"/>
      <c r="AW36" s="164"/>
      <c r="AX36" t="s" s="158">
        <v>78</v>
      </c>
      <c r="AY36" t="s" s="158">
        <v>78</v>
      </c>
      <c r="AZ36" t="s" s="158">
        <v>78</v>
      </c>
      <c r="BA36" t="s" s="158">
        <v>78</v>
      </c>
      <c r="BB36" t="s" s="158">
        <v>78</v>
      </c>
      <c r="BC36" t="s" s="158">
        <v>78</v>
      </c>
      <c r="BD36" t="s" s="158">
        <v>78</v>
      </c>
      <c r="BE36" s="173"/>
      <c r="BF36" s="174"/>
      <c r="BG36" s="170"/>
      <c r="BH36" s="170"/>
      <c r="BI36" s="170"/>
    </row>
    <row r="37" ht="80.1" customHeight="1">
      <c r="A37" s="189"/>
      <c r="B37" t="s" s="131">
        <v>49</v>
      </c>
      <c r="C37" s="189"/>
      <c r="D37" s="144"/>
      <c r="E37" s="189"/>
      <c r="F37" s="189"/>
      <c r="G37" s="189"/>
      <c r="H37" s="189"/>
      <c r="I37" s="145"/>
      <c r="J37" s="188"/>
      <c r="K37" s="191"/>
      <c r="L37" s="144"/>
      <c r="M37" s="189"/>
      <c r="N37" s="145"/>
      <c r="O37" s="147"/>
      <c r="P37" s="135"/>
      <c r="Q37" s="148"/>
      <c r="R37" s="145"/>
      <c r="S37" s="188"/>
      <c r="T37" s="144"/>
      <c r="U37" s="144"/>
      <c r="V37" s="149"/>
      <c r="W37" s="184"/>
      <c r="X37" s="188"/>
      <c r="Y37" s="144"/>
      <c r="Z37" s="189"/>
      <c r="AA37" s="145"/>
      <c r="AB37" s="175"/>
      <c r="AC37" s="176"/>
      <c r="AD37" s="177"/>
      <c r="AE37" s="188"/>
      <c r="AF37" s="189"/>
      <c r="AG37" s="189"/>
      <c r="AH37" s="189"/>
      <c r="AI37" s="189"/>
      <c r="AJ37" s="190"/>
      <c r="AK37" s="175"/>
      <c r="AL37" s="179"/>
      <c r="AM37" s="179"/>
      <c r="AN37" s="179"/>
      <c r="AO37" s="179"/>
      <c r="AP37" s="181"/>
      <c r="AQ37" s="175"/>
      <c r="AR37" s="181"/>
      <c r="AS37" s="175"/>
      <c r="AT37" s="179"/>
      <c r="AU37" s="179"/>
      <c r="AV37" s="179"/>
      <c r="AW37" s="179"/>
      <c r="AX37" t="s" s="158">
        <v>78</v>
      </c>
      <c r="AY37" t="s" s="158">
        <v>78</v>
      </c>
      <c r="AZ37" t="s" s="158">
        <v>78</v>
      </c>
      <c r="BA37" t="s" s="158">
        <v>78</v>
      </c>
      <c r="BB37" t="s" s="158">
        <v>78</v>
      </c>
      <c r="BC37" t="s" s="158">
        <v>78</v>
      </c>
      <c r="BD37" s="167"/>
      <c r="BE37" s="112"/>
      <c r="BF37" s="182"/>
      <c r="BG37" s="183"/>
      <c r="BH37" s="183"/>
      <c r="BI37" s="183"/>
    </row>
    <row r="38" ht="80.1" customHeight="1">
      <c r="A38" s="189"/>
      <c r="B38" t="s" s="131">
        <v>46</v>
      </c>
      <c r="C38" s="189"/>
      <c r="D38" s="144"/>
      <c r="E38" s="189"/>
      <c r="F38" s="189"/>
      <c r="G38" s="189"/>
      <c r="H38" s="189"/>
      <c r="I38" s="145"/>
      <c r="J38" s="188"/>
      <c r="K38" s="191"/>
      <c r="L38" s="144"/>
      <c r="M38" s="189"/>
      <c r="N38" s="145"/>
      <c r="O38" s="147"/>
      <c r="P38" s="135"/>
      <c r="Q38" s="148"/>
      <c r="R38" s="145"/>
      <c r="S38" s="188"/>
      <c r="T38" s="144"/>
      <c r="U38" s="144"/>
      <c r="V38" s="149"/>
      <c r="W38" s="184"/>
      <c r="X38" s="188"/>
      <c r="Y38" s="144"/>
      <c r="Z38" s="189"/>
      <c r="AA38" s="145"/>
      <c r="AB38" s="192"/>
      <c r="AC38" s="171"/>
      <c r="AD38" s="172"/>
      <c r="AE38" s="188"/>
      <c r="AF38" s="189"/>
      <c r="AG38" s="189"/>
      <c r="AH38" s="189"/>
      <c r="AI38" s="189"/>
      <c r="AJ38" s="190"/>
      <c r="AK38" s="192"/>
      <c r="AL38" s="193"/>
      <c r="AM38" s="193"/>
      <c r="AN38" s="193"/>
      <c r="AO38" s="193"/>
      <c r="AP38" s="194"/>
      <c r="AQ38" s="192"/>
      <c r="AR38" s="194"/>
      <c r="AS38" s="192"/>
      <c r="AT38" s="193"/>
      <c r="AU38" s="193"/>
      <c r="AV38" s="193"/>
      <c r="AW38" s="193"/>
      <c r="AX38" t="s" s="158">
        <v>78</v>
      </c>
      <c r="AY38" t="s" s="158">
        <v>78</v>
      </c>
      <c r="AZ38" t="s" s="158">
        <v>78</v>
      </c>
      <c r="BA38" t="s" s="158">
        <v>78</v>
      </c>
      <c r="BB38" t="s" s="158">
        <v>78</v>
      </c>
      <c r="BC38" t="s" s="158">
        <v>78</v>
      </c>
      <c r="BD38" t="s" s="158">
        <v>78</v>
      </c>
      <c r="BE38" t="s" s="159">
        <v>78</v>
      </c>
      <c r="BF38" t="s" s="158">
        <v>78</v>
      </c>
      <c r="BG38" s="161">
        <f>NETWORKDAYS((DATE(1899,12,31)+(0*7+IF(D38&gt;60,D38-1,D38))),(DATE(1899,12,31)+(0*7+IF(D42&gt;60,D42-1,D42))))</f>
        <v>0</v>
      </c>
      <c r="BH38" s="161">
        <f>NETWORKDAYS((DATE(1899,12,31)+(0*7+IF(T38&gt;60,T38-1,T38))),(DATE(1899,12,31)+(0*7+IF(T42&gt;60,T42-1,T42))))</f>
        <v>0</v>
      </c>
      <c r="BI38" s="161">
        <f>NETWORKDAYS((DATE(1899,12,31)+(0*7+IF(AC38&gt;60,AC38-1,AC38))),(DATE(1899,12,31)+(0*7+IF(AC42&gt;60,AC42-1,AC42))))</f>
        <v>0</v>
      </c>
    </row>
    <row r="39" ht="80.1" customHeight="1">
      <c r="A39" s="189"/>
      <c r="B39" t="s" s="131">
        <v>47</v>
      </c>
      <c r="C39" s="189"/>
      <c r="D39" s="144"/>
      <c r="E39" s="189"/>
      <c r="F39" s="189"/>
      <c r="G39" s="189"/>
      <c r="H39" s="189"/>
      <c r="I39" s="145"/>
      <c r="J39" s="188"/>
      <c r="K39" s="191"/>
      <c r="L39" s="144"/>
      <c r="M39" s="189"/>
      <c r="N39" s="145"/>
      <c r="O39" s="147"/>
      <c r="P39" s="135"/>
      <c r="Q39" s="148"/>
      <c r="R39" s="145"/>
      <c r="S39" s="188"/>
      <c r="T39" s="144"/>
      <c r="U39" s="144"/>
      <c r="V39" s="149"/>
      <c r="W39" s="184"/>
      <c r="X39" s="188"/>
      <c r="Y39" s="144"/>
      <c r="Z39" s="189"/>
      <c r="AA39" s="145"/>
      <c r="AB39" s="175"/>
      <c r="AC39" s="176"/>
      <c r="AD39" s="177"/>
      <c r="AE39" s="188"/>
      <c r="AF39" s="189"/>
      <c r="AG39" s="189"/>
      <c r="AH39" s="189"/>
      <c r="AI39" s="189"/>
      <c r="AJ39" s="190"/>
      <c r="AK39" s="162"/>
      <c r="AL39" s="164"/>
      <c r="AM39" s="164"/>
      <c r="AN39" s="164"/>
      <c r="AO39" s="164"/>
      <c r="AP39" s="166"/>
      <c r="AQ39" s="162"/>
      <c r="AR39" s="166"/>
      <c r="AS39" s="162"/>
      <c r="AT39" s="164"/>
      <c r="AU39" s="164"/>
      <c r="AV39" s="164"/>
      <c r="AW39" s="164"/>
      <c r="AX39" t="s" s="158">
        <v>78</v>
      </c>
      <c r="AY39" t="s" s="158">
        <v>78</v>
      </c>
      <c r="AZ39" t="s" s="158">
        <v>78</v>
      </c>
      <c r="BA39" t="s" s="158">
        <v>78</v>
      </c>
      <c r="BB39" t="s" s="158">
        <v>78</v>
      </c>
      <c r="BC39" t="s" s="158">
        <v>78</v>
      </c>
      <c r="BD39" s="167"/>
      <c r="BE39" s="168"/>
      <c r="BF39" s="169"/>
      <c r="BG39" s="170"/>
      <c r="BH39" s="170"/>
      <c r="BI39" s="170"/>
    </row>
    <row r="40" ht="80.1" customHeight="1">
      <c r="A40" s="189"/>
      <c r="B40" t="s" s="131">
        <v>48</v>
      </c>
      <c r="C40" s="189"/>
      <c r="D40" s="144"/>
      <c r="E40" s="189"/>
      <c r="F40" s="189"/>
      <c r="G40" s="189"/>
      <c r="H40" s="189"/>
      <c r="I40" s="145"/>
      <c r="J40" s="188"/>
      <c r="K40" s="191"/>
      <c r="L40" s="144"/>
      <c r="M40" s="189"/>
      <c r="N40" s="145"/>
      <c r="O40" s="147"/>
      <c r="P40" s="135"/>
      <c r="Q40" s="148"/>
      <c r="R40" s="145"/>
      <c r="S40" s="188"/>
      <c r="T40" s="144"/>
      <c r="U40" s="144"/>
      <c r="V40" s="149"/>
      <c r="W40" s="184"/>
      <c r="X40" s="188"/>
      <c r="Y40" s="144"/>
      <c r="Z40" s="189"/>
      <c r="AA40" s="145"/>
      <c r="AB40" s="192"/>
      <c r="AC40" s="171"/>
      <c r="AD40" s="172"/>
      <c r="AE40" s="188"/>
      <c r="AF40" s="189"/>
      <c r="AG40" s="189"/>
      <c r="AH40" s="189"/>
      <c r="AI40" s="189"/>
      <c r="AJ40" s="190"/>
      <c r="AK40" s="162"/>
      <c r="AL40" s="164"/>
      <c r="AM40" s="164"/>
      <c r="AN40" s="164"/>
      <c r="AO40" s="164"/>
      <c r="AP40" s="166"/>
      <c r="AQ40" s="162"/>
      <c r="AR40" s="166"/>
      <c r="AS40" s="162"/>
      <c r="AT40" s="164"/>
      <c r="AU40" s="164"/>
      <c r="AV40" s="164"/>
      <c r="AW40" s="164"/>
      <c r="AX40" t="s" s="158">
        <v>78</v>
      </c>
      <c r="AY40" t="s" s="158">
        <v>78</v>
      </c>
      <c r="AZ40" t="s" s="158">
        <v>78</v>
      </c>
      <c r="BA40" t="s" s="158">
        <v>78</v>
      </c>
      <c r="BB40" t="s" s="158">
        <v>78</v>
      </c>
      <c r="BC40" t="s" s="158">
        <v>78</v>
      </c>
      <c r="BD40" t="s" s="158">
        <v>78</v>
      </c>
      <c r="BE40" s="173"/>
      <c r="BF40" s="174"/>
      <c r="BG40" s="170"/>
      <c r="BH40" s="170"/>
      <c r="BI40" s="170"/>
    </row>
    <row r="41" ht="80.1" customHeight="1">
      <c r="A41" s="189"/>
      <c r="B41" t="s" s="131">
        <v>49</v>
      </c>
      <c r="C41" s="189"/>
      <c r="D41" s="144"/>
      <c r="E41" s="189"/>
      <c r="F41" s="189"/>
      <c r="G41" s="189"/>
      <c r="H41" s="189"/>
      <c r="I41" s="145"/>
      <c r="J41" s="188"/>
      <c r="K41" s="191"/>
      <c r="L41" s="144"/>
      <c r="M41" s="189"/>
      <c r="N41" s="145"/>
      <c r="O41" s="147"/>
      <c r="P41" s="135"/>
      <c r="Q41" s="148"/>
      <c r="R41" s="145"/>
      <c r="S41" s="188"/>
      <c r="T41" s="144"/>
      <c r="U41" s="144"/>
      <c r="V41" s="149"/>
      <c r="W41" s="184"/>
      <c r="X41" s="188"/>
      <c r="Y41" s="144"/>
      <c r="Z41" s="189"/>
      <c r="AA41" s="145"/>
      <c r="AB41" s="175"/>
      <c r="AC41" s="176"/>
      <c r="AD41" s="177"/>
      <c r="AE41" s="188"/>
      <c r="AF41" s="189"/>
      <c r="AG41" s="189"/>
      <c r="AH41" s="189"/>
      <c r="AI41" s="189"/>
      <c r="AJ41" s="190"/>
      <c r="AK41" s="175"/>
      <c r="AL41" s="179"/>
      <c r="AM41" s="179"/>
      <c r="AN41" s="179"/>
      <c r="AO41" s="179"/>
      <c r="AP41" s="181"/>
      <c r="AQ41" s="175"/>
      <c r="AR41" s="181"/>
      <c r="AS41" s="175"/>
      <c r="AT41" s="179"/>
      <c r="AU41" s="179"/>
      <c r="AV41" s="179"/>
      <c r="AW41" s="179"/>
      <c r="AX41" t="s" s="158">
        <v>78</v>
      </c>
      <c r="AY41" t="s" s="158">
        <v>78</v>
      </c>
      <c r="AZ41" t="s" s="158">
        <v>78</v>
      </c>
      <c r="BA41" t="s" s="158">
        <v>78</v>
      </c>
      <c r="BB41" t="s" s="158">
        <v>78</v>
      </c>
      <c r="BC41" t="s" s="158">
        <v>78</v>
      </c>
      <c r="BD41" s="167"/>
      <c r="BE41" s="112"/>
      <c r="BF41" s="182"/>
      <c r="BG41" s="183"/>
      <c r="BH41" s="183"/>
      <c r="BI41" s="183"/>
    </row>
    <row r="42" ht="80.1" customHeight="1">
      <c r="A42" s="189"/>
      <c r="B42" t="s" s="131">
        <v>46</v>
      </c>
      <c r="C42" s="189"/>
      <c r="D42" s="144"/>
      <c r="E42" s="189"/>
      <c r="F42" s="189"/>
      <c r="G42" s="189"/>
      <c r="H42" s="189"/>
      <c r="I42" s="145"/>
      <c r="J42" s="188"/>
      <c r="K42" s="191"/>
      <c r="L42" s="144"/>
      <c r="M42" s="189"/>
      <c r="N42" s="145"/>
      <c r="O42" s="147"/>
      <c r="P42" s="135"/>
      <c r="Q42" s="148"/>
      <c r="R42" s="145"/>
      <c r="S42" s="188"/>
      <c r="T42" s="144"/>
      <c r="U42" s="144"/>
      <c r="V42" s="149"/>
      <c r="W42" s="184"/>
      <c r="X42" s="188"/>
      <c r="Y42" s="144"/>
      <c r="Z42" s="189"/>
      <c r="AA42" s="145"/>
      <c r="AB42" s="192"/>
      <c r="AC42" s="171"/>
      <c r="AD42" s="172"/>
      <c r="AE42" s="188"/>
      <c r="AF42" s="189"/>
      <c r="AG42" s="189"/>
      <c r="AH42" s="189"/>
      <c r="AI42" s="189"/>
      <c r="AJ42" s="190"/>
      <c r="AK42" s="192"/>
      <c r="AL42" s="193"/>
      <c r="AM42" s="193"/>
      <c r="AN42" s="193"/>
      <c r="AO42" s="193"/>
      <c r="AP42" s="194"/>
      <c r="AQ42" s="192"/>
      <c r="AR42" s="194"/>
      <c r="AS42" s="192"/>
      <c r="AT42" s="193"/>
      <c r="AU42" s="193"/>
      <c r="AV42" s="193"/>
      <c r="AW42" s="193"/>
      <c r="AX42" t="s" s="158">
        <v>78</v>
      </c>
      <c r="AY42" t="s" s="158">
        <v>78</v>
      </c>
      <c r="AZ42" t="s" s="158">
        <v>78</v>
      </c>
      <c r="BA42" t="s" s="158">
        <v>78</v>
      </c>
      <c r="BB42" t="s" s="158">
        <v>78</v>
      </c>
      <c r="BC42" t="s" s="158">
        <v>78</v>
      </c>
      <c r="BD42" t="s" s="158">
        <v>78</v>
      </c>
      <c r="BE42" t="s" s="159">
        <v>78</v>
      </c>
      <c r="BF42" t="s" s="158">
        <v>78</v>
      </c>
      <c r="BG42" s="161">
        <f>NETWORKDAYS((DATE(1899,12,31)+(0*7+IF(D42&gt;60,D42-1,D42))),(DATE(1899,12,31)+(0*7+IF(D46&gt;60,D46-1,D46))))</f>
        <v>0</v>
      </c>
      <c r="BH42" s="161">
        <f>NETWORKDAYS((DATE(1899,12,31)+(0*7+IF(T42&gt;60,T42-1,T42))),(DATE(1899,12,31)+(0*7+IF(T46&gt;60,T46-1,T46))))</f>
        <v>0</v>
      </c>
      <c r="BI42" s="161">
        <f>NETWORKDAYS((DATE(1899,12,31)+(0*7+IF(AC42&gt;60,AC42-1,AC42))),(DATE(1899,12,31)+(0*7+IF(AC46&gt;60,AC46-1,AC46))))</f>
        <v>0</v>
      </c>
    </row>
    <row r="43" ht="80.1" customHeight="1">
      <c r="A43" s="189"/>
      <c r="B43" t="s" s="131">
        <v>47</v>
      </c>
      <c r="C43" s="189"/>
      <c r="D43" s="144"/>
      <c r="E43" s="189"/>
      <c r="F43" s="189"/>
      <c r="G43" s="189"/>
      <c r="H43" s="189"/>
      <c r="I43" s="145"/>
      <c r="J43" s="188"/>
      <c r="K43" s="191"/>
      <c r="L43" s="144"/>
      <c r="M43" s="189"/>
      <c r="N43" s="145"/>
      <c r="O43" s="147"/>
      <c r="P43" s="135"/>
      <c r="Q43" s="148"/>
      <c r="R43" s="145"/>
      <c r="S43" s="188"/>
      <c r="T43" s="144"/>
      <c r="U43" s="144"/>
      <c r="V43" s="149"/>
      <c r="W43" s="184"/>
      <c r="X43" s="188"/>
      <c r="Y43" s="144"/>
      <c r="Z43" s="189"/>
      <c r="AA43" s="145"/>
      <c r="AB43" s="175"/>
      <c r="AC43" s="176"/>
      <c r="AD43" s="177"/>
      <c r="AE43" s="188"/>
      <c r="AF43" s="189"/>
      <c r="AG43" s="189"/>
      <c r="AH43" s="189"/>
      <c r="AI43" s="189"/>
      <c r="AJ43" s="190"/>
      <c r="AK43" s="162"/>
      <c r="AL43" s="164"/>
      <c r="AM43" s="164"/>
      <c r="AN43" s="164"/>
      <c r="AO43" s="164"/>
      <c r="AP43" s="166"/>
      <c r="AQ43" s="162"/>
      <c r="AR43" s="166"/>
      <c r="AS43" s="162"/>
      <c r="AT43" s="164"/>
      <c r="AU43" s="164"/>
      <c r="AV43" s="164"/>
      <c r="AW43" s="164"/>
      <c r="AX43" t="s" s="158">
        <v>78</v>
      </c>
      <c r="AY43" t="s" s="158">
        <v>78</v>
      </c>
      <c r="AZ43" t="s" s="158">
        <v>78</v>
      </c>
      <c r="BA43" t="s" s="158">
        <v>78</v>
      </c>
      <c r="BB43" t="s" s="158">
        <v>78</v>
      </c>
      <c r="BC43" t="s" s="158">
        <v>78</v>
      </c>
      <c r="BD43" s="167"/>
      <c r="BE43" s="168"/>
      <c r="BF43" s="169"/>
      <c r="BG43" s="170"/>
      <c r="BH43" s="170"/>
      <c r="BI43" s="170"/>
    </row>
    <row r="44" ht="80.1" customHeight="1">
      <c r="A44" s="189"/>
      <c r="B44" t="s" s="131">
        <v>48</v>
      </c>
      <c r="C44" s="189"/>
      <c r="D44" s="144"/>
      <c r="E44" s="189"/>
      <c r="F44" s="189"/>
      <c r="G44" s="189"/>
      <c r="H44" s="189"/>
      <c r="I44" s="145"/>
      <c r="J44" s="188"/>
      <c r="K44" s="191"/>
      <c r="L44" s="144"/>
      <c r="M44" s="189"/>
      <c r="N44" s="145"/>
      <c r="O44" s="147"/>
      <c r="P44" s="135"/>
      <c r="Q44" s="148"/>
      <c r="R44" s="145"/>
      <c r="S44" s="188"/>
      <c r="T44" s="144"/>
      <c r="U44" s="144"/>
      <c r="V44" s="149"/>
      <c r="W44" s="184"/>
      <c r="X44" s="188"/>
      <c r="Y44" s="144"/>
      <c r="Z44" s="189"/>
      <c r="AA44" s="145"/>
      <c r="AB44" s="192"/>
      <c r="AC44" s="171"/>
      <c r="AD44" s="172"/>
      <c r="AE44" s="188"/>
      <c r="AF44" s="189"/>
      <c r="AG44" s="189"/>
      <c r="AH44" s="189"/>
      <c r="AI44" s="189"/>
      <c r="AJ44" s="190"/>
      <c r="AK44" s="162"/>
      <c r="AL44" s="164"/>
      <c r="AM44" s="164"/>
      <c r="AN44" s="164"/>
      <c r="AO44" s="164"/>
      <c r="AP44" s="166"/>
      <c r="AQ44" s="162"/>
      <c r="AR44" s="166"/>
      <c r="AS44" s="162"/>
      <c r="AT44" s="164"/>
      <c r="AU44" s="164"/>
      <c r="AV44" s="164"/>
      <c r="AW44" s="164"/>
      <c r="AX44" t="s" s="158">
        <v>78</v>
      </c>
      <c r="AY44" t="s" s="158">
        <v>78</v>
      </c>
      <c r="AZ44" t="s" s="158">
        <v>78</v>
      </c>
      <c r="BA44" t="s" s="158">
        <v>78</v>
      </c>
      <c r="BB44" t="s" s="158">
        <v>78</v>
      </c>
      <c r="BC44" t="s" s="158">
        <v>78</v>
      </c>
      <c r="BD44" t="s" s="158">
        <v>78</v>
      </c>
      <c r="BE44" s="173"/>
      <c r="BF44" s="174"/>
      <c r="BG44" s="170"/>
      <c r="BH44" s="170"/>
      <c r="BI44" s="170"/>
    </row>
    <row r="45" ht="80.1" customHeight="1">
      <c r="A45" s="189"/>
      <c r="B45" t="s" s="131">
        <v>49</v>
      </c>
      <c r="C45" s="189"/>
      <c r="D45" s="144"/>
      <c r="E45" s="189"/>
      <c r="F45" s="189"/>
      <c r="G45" s="189"/>
      <c r="H45" s="189"/>
      <c r="I45" s="145"/>
      <c r="J45" s="188"/>
      <c r="K45" s="191"/>
      <c r="L45" s="144"/>
      <c r="M45" s="189"/>
      <c r="N45" s="145"/>
      <c r="O45" s="147"/>
      <c r="P45" s="195"/>
      <c r="Q45" s="148"/>
      <c r="R45" s="145"/>
      <c r="S45" s="188"/>
      <c r="T45" s="144"/>
      <c r="U45" s="144"/>
      <c r="V45" s="149"/>
      <c r="W45" s="184"/>
      <c r="X45" s="188"/>
      <c r="Y45" s="144"/>
      <c r="Z45" s="189"/>
      <c r="AA45" s="145"/>
      <c r="AB45" s="175"/>
      <c r="AC45" s="176"/>
      <c r="AD45" s="177"/>
      <c r="AE45" s="188"/>
      <c r="AF45" s="189"/>
      <c r="AG45" s="189"/>
      <c r="AH45" s="189"/>
      <c r="AI45" s="189"/>
      <c r="AJ45" s="190"/>
      <c r="AK45" s="175"/>
      <c r="AL45" s="179"/>
      <c r="AM45" s="179"/>
      <c r="AN45" s="179"/>
      <c r="AO45" s="179"/>
      <c r="AP45" s="181"/>
      <c r="AQ45" s="175"/>
      <c r="AR45" s="181"/>
      <c r="AS45" s="175"/>
      <c r="AT45" s="179"/>
      <c r="AU45" s="179"/>
      <c r="AV45" s="179"/>
      <c r="AW45" s="179"/>
      <c r="AX45" t="s" s="158">
        <v>78</v>
      </c>
      <c r="AY45" t="s" s="158">
        <v>78</v>
      </c>
      <c r="AZ45" t="s" s="158">
        <v>78</v>
      </c>
      <c r="BA45" t="s" s="158">
        <v>78</v>
      </c>
      <c r="BB45" t="s" s="158">
        <v>78</v>
      </c>
      <c r="BC45" t="s" s="158">
        <v>78</v>
      </c>
      <c r="BD45" s="167"/>
      <c r="BE45" s="112"/>
      <c r="BF45" s="182"/>
      <c r="BG45" s="183"/>
      <c r="BH45" s="183"/>
      <c r="BI45" s="183"/>
    </row>
    <row r="46" ht="80.1" customHeight="1">
      <c r="A46" s="189"/>
      <c r="B46" t="s" s="131">
        <v>46</v>
      </c>
      <c r="C46" s="189"/>
      <c r="D46" s="144"/>
      <c r="E46" s="189"/>
      <c r="F46" s="189"/>
      <c r="G46" s="189"/>
      <c r="H46" s="189"/>
      <c r="I46" s="145"/>
      <c r="J46" s="188"/>
      <c r="K46" s="191"/>
      <c r="L46" s="144"/>
      <c r="M46" s="189"/>
      <c r="N46" s="145"/>
      <c r="O46" s="147"/>
      <c r="P46" t="s" s="196">
        <v>18</v>
      </c>
      <c r="Q46" s="148"/>
      <c r="R46" s="145"/>
      <c r="S46" s="188"/>
      <c r="T46" s="144"/>
      <c r="U46" s="144"/>
      <c r="V46" s="149"/>
      <c r="W46" s="184"/>
      <c r="X46" s="188"/>
      <c r="Y46" s="144"/>
      <c r="Z46" s="189"/>
      <c r="AA46" s="145"/>
      <c r="AB46" s="192"/>
      <c r="AC46" s="171"/>
      <c r="AD46" s="172"/>
      <c r="AE46" s="188"/>
      <c r="AF46" s="189"/>
      <c r="AG46" s="189"/>
      <c r="AH46" s="189"/>
      <c r="AI46" s="189"/>
      <c r="AJ46" s="190"/>
      <c r="AK46" s="192"/>
      <c r="AL46" s="193"/>
      <c r="AM46" s="193"/>
      <c r="AN46" s="193"/>
      <c r="AO46" s="193"/>
      <c r="AP46" s="194"/>
      <c r="AQ46" s="192"/>
      <c r="AR46" s="194"/>
      <c r="AS46" s="192"/>
      <c r="AT46" s="193"/>
      <c r="AU46" s="193"/>
      <c r="AV46" s="193"/>
      <c r="AW46" s="193"/>
      <c r="AX46" t="s" s="158">
        <v>78</v>
      </c>
      <c r="AY46" t="s" s="158">
        <v>78</v>
      </c>
      <c r="AZ46" t="s" s="158">
        <v>78</v>
      </c>
      <c r="BA46" t="s" s="158">
        <v>78</v>
      </c>
      <c r="BB46" t="s" s="158">
        <v>78</v>
      </c>
      <c r="BC46" t="s" s="158">
        <v>78</v>
      </c>
      <c r="BD46" t="s" s="158">
        <v>78</v>
      </c>
      <c r="BE46" t="s" s="159">
        <v>78</v>
      </c>
      <c r="BF46" t="s" s="158">
        <v>78</v>
      </c>
      <c r="BG46" s="161">
        <f>NETWORKDAYS((DATE(1899,12,31)+(0*7+IF(D46&gt;60,D46-1,D46))),(DATE(1899,12,31)+(0*7+IF(D50&gt;60,D50-1,D50))))</f>
        <v>0</v>
      </c>
      <c r="BH46" s="161">
        <f>NETWORKDAYS((DATE(1899,12,31)+(0*7+IF(T46&gt;60,T46-1,T46))),(DATE(1899,12,31)+(0*7+IF(T50&gt;60,T50-1,T50))))</f>
        <v>0</v>
      </c>
      <c r="BI46" s="161">
        <f>NETWORKDAYS((DATE(1899,12,31)+(0*7+IF(AC46&gt;60,AC46-1,AC46))),(DATE(1899,12,31)+(0*7+IF(AC50&gt;60,AC50-1,AC50))))</f>
        <v>0</v>
      </c>
    </row>
    <row r="47" ht="80.1" customHeight="1">
      <c r="A47" s="189"/>
      <c r="B47" t="s" s="131">
        <v>47</v>
      </c>
      <c r="C47" s="189"/>
      <c r="D47" s="144"/>
      <c r="E47" s="189"/>
      <c r="F47" s="189"/>
      <c r="G47" s="189"/>
      <c r="H47" s="189"/>
      <c r="I47" s="145"/>
      <c r="J47" s="188"/>
      <c r="K47" s="191"/>
      <c r="L47" s="144"/>
      <c r="M47" s="189"/>
      <c r="N47" s="145"/>
      <c r="O47" s="147"/>
      <c r="P47" s="135"/>
      <c r="Q47" s="148"/>
      <c r="R47" s="145"/>
      <c r="S47" s="188"/>
      <c r="T47" s="144"/>
      <c r="U47" s="144"/>
      <c r="V47" s="149"/>
      <c r="W47" s="184"/>
      <c r="X47" s="188"/>
      <c r="Y47" s="144"/>
      <c r="Z47" s="189"/>
      <c r="AA47" s="145"/>
      <c r="AB47" s="175"/>
      <c r="AC47" s="176"/>
      <c r="AD47" s="177"/>
      <c r="AE47" s="188"/>
      <c r="AF47" s="189"/>
      <c r="AG47" s="189"/>
      <c r="AH47" s="189"/>
      <c r="AI47" s="189"/>
      <c r="AJ47" s="190"/>
      <c r="AK47" s="162"/>
      <c r="AL47" s="164"/>
      <c r="AM47" s="164"/>
      <c r="AN47" s="164"/>
      <c r="AO47" s="164"/>
      <c r="AP47" s="166"/>
      <c r="AQ47" s="162"/>
      <c r="AR47" s="166"/>
      <c r="AS47" s="162"/>
      <c r="AT47" s="164"/>
      <c r="AU47" s="164"/>
      <c r="AV47" s="164"/>
      <c r="AW47" s="164"/>
      <c r="AX47" t="s" s="158">
        <v>78</v>
      </c>
      <c r="AY47" t="s" s="158">
        <v>78</v>
      </c>
      <c r="AZ47" t="s" s="158">
        <v>78</v>
      </c>
      <c r="BA47" t="s" s="158">
        <v>78</v>
      </c>
      <c r="BB47" t="s" s="158">
        <v>78</v>
      </c>
      <c r="BC47" t="s" s="158">
        <v>78</v>
      </c>
      <c r="BD47" s="167"/>
      <c r="BE47" s="168"/>
      <c r="BF47" s="169"/>
      <c r="BG47" s="170"/>
      <c r="BH47" s="170"/>
      <c r="BI47" s="170"/>
    </row>
    <row r="48" ht="80.1" customHeight="1">
      <c r="A48" s="189"/>
      <c r="B48" t="s" s="131">
        <v>48</v>
      </c>
      <c r="C48" s="189"/>
      <c r="D48" s="144"/>
      <c r="E48" s="189"/>
      <c r="F48" s="189"/>
      <c r="G48" s="189"/>
      <c r="H48" s="189"/>
      <c r="I48" s="145"/>
      <c r="J48" s="188"/>
      <c r="K48" s="191"/>
      <c r="L48" s="144"/>
      <c r="M48" s="189"/>
      <c r="N48" s="145"/>
      <c r="O48" s="147"/>
      <c r="P48" s="135"/>
      <c r="Q48" s="148"/>
      <c r="R48" s="145"/>
      <c r="S48" s="188"/>
      <c r="T48" s="144"/>
      <c r="U48" s="144"/>
      <c r="V48" s="149"/>
      <c r="W48" s="184"/>
      <c r="X48" s="188"/>
      <c r="Y48" s="144"/>
      <c r="Z48" s="189"/>
      <c r="AA48" s="145"/>
      <c r="AB48" s="192"/>
      <c r="AC48" s="171"/>
      <c r="AD48" s="172"/>
      <c r="AE48" s="188"/>
      <c r="AF48" s="189"/>
      <c r="AG48" s="189"/>
      <c r="AH48" s="189"/>
      <c r="AI48" s="189"/>
      <c r="AJ48" s="190"/>
      <c r="AK48" s="162"/>
      <c r="AL48" s="164"/>
      <c r="AM48" s="164"/>
      <c r="AN48" s="164"/>
      <c r="AO48" s="164"/>
      <c r="AP48" s="166"/>
      <c r="AQ48" s="162"/>
      <c r="AR48" s="166"/>
      <c r="AS48" s="162"/>
      <c r="AT48" s="164"/>
      <c r="AU48" s="164"/>
      <c r="AV48" s="164"/>
      <c r="AW48" s="164"/>
      <c r="AX48" t="s" s="158">
        <v>78</v>
      </c>
      <c r="AY48" t="s" s="158">
        <v>78</v>
      </c>
      <c r="AZ48" t="s" s="158">
        <v>78</v>
      </c>
      <c r="BA48" t="s" s="158">
        <v>78</v>
      </c>
      <c r="BB48" t="s" s="158">
        <v>78</v>
      </c>
      <c r="BC48" t="s" s="158">
        <v>78</v>
      </c>
      <c r="BD48" t="s" s="158">
        <v>78</v>
      </c>
      <c r="BE48" s="173"/>
      <c r="BF48" s="174"/>
      <c r="BG48" s="170"/>
      <c r="BH48" s="170"/>
      <c r="BI48" s="170"/>
    </row>
    <row r="49" ht="80.1" customHeight="1">
      <c r="A49" s="189"/>
      <c r="B49" t="s" s="131">
        <v>49</v>
      </c>
      <c r="C49" s="189"/>
      <c r="D49" s="144"/>
      <c r="E49" s="189"/>
      <c r="F49" s="189"/>
      <c r="G49" s="189"/>
      <c r="H49" s="189"/>
      <c r="I49" s="145"/>
      <c r="J49" s="188"/>
      <c r="K49" s="191"/>
      <c r="L49" s="144"/>
      <c r="M49" s="189"/>
      <c r="N49" s="145"/>
      <c r="O49" s="197"/>
      <c r="P49" s="135"/>
      <c r="Q49" s="148"/>
      <c r="R49" s="145"/>
      <c r="S49" s="192"/>
      <c r="T49" s="171"/>
      <c r="U49" s="171"/>
      <c r="V49" s="198"/>
      <c r="W49" s="184"/>
      <c r="X49" s="192"/>
      <c r="Y49" s="171"/>
      <c r="Z49" s="189"/>
      <c r="AA49" s="145"/>
      <c r="AB49" s="175"/>
      <c r="AC49" s="176"/>
      <c r="AD49" s="177"/>
      <c r="AE49" s="188"/>
      <c r="AF49" s="189"/>
      <c r="AG49" s="189"/>
      <c r="AH49" s="189"/>
      <c r="AI49" s="189"/>
      <c r="AJ49" s="190"/>
      <c r="AK49" s="175"/>
      <c r="AL49" s="179"/>
      <c r="AM49" s="179"/>
      <c r="AN49" s="179"/>
      <c r="AO49" s="179"/>
      <c r="AP49" s="181"/>
      <c r="AQ49" s="175"/>
      <c r="AR49" s="181"/>
      <c r="AS49" s="175"/>
      <c r="AT49" s="179"/>
      <c r="AU49" s="179"/>
      <c r="AV49" s="179"/>
      <c r="AW49" s="179"/>
      <c r="AX49" t="s" s="158">
        <v>78</v>
      </c>
      <c r="AY49" t="s" s="158">
        <v>78</v>
      </c>
      <c r="AZ49" t="s" s="158">
        <v>78</v>
      </c>
      <c r="BA49" t="s" s="158">
        <v>78</v>
      </c>
      <c r="BB49" t="s" s="158">
        <v>78</v>
      </c>
      <c r="BC49" t="s" s="158">
        <v>78</v>
      </c>
      <c r="BD49" s="199"/>
      <c r="BE49" s="12"/>
      <c r="BF49" s="174"/>
      <c r="BG49" s="183"/>
      <c r="BH49" s="183"/>
      <c r="BI49" s="183"/>
    </row>
    <row r="50" ht="15" customHeight="1">
      <c r="A50" s="200"/>
      <c r="B50" s="200"/>
      <c r="C50" s="200"/>
      <c r="D50" s="200"/>
      <c r="E50" s="200"/>
      <c r="F50" s="200"/>
      <c r="G50" s="200"/>
      <c r="H50" s="200"/>
      <c r="I50" s="200"/>
      <c r="J50" s="200"/>
      <c r="K50" s="200"/>
      <c r="L50" s="200"/>
      <c r="M50" s="200"/>
      <c r="N50" s="200"/>
      <c r="O50" s="201"/>
      <c r="P50" s="168"/>
      <c r="Q50" s="200"/>
      <c r="R50" s="200"/>
      <c r="S50" s="12"/>
      <c r="T50" s="12"/>
      <c r="U50" s="12"/>
      <c r="V50" s="12"/>
      <c r="W50" s="200"/>
      <c r="X50" s="12"/>
      <c r="Y50" s="12"/>
      <c r="Z50" s="200"/>
      <c r="AA50" s="200"/>
      <c r="AB50" s="200"/>
      <c r="AC50" s="200"/>
      <c r="AD50" s="200"/>
      <c r="AE50" s="200"/>
      <c r="AF50" s="200"/>
      <c r="AG50" s="200"/>
      <c r="AH50" s="200"/>
      <c r="AI50" s="200"/>
      <c r="AJ50" s="200"/>
      <c r="AK50" s="200"/>
      <c r="AL50" s="200"/>
      <c r="AM50" s="200"/>
      <c r="AN50" s="200"/>
      <c r="AO50" s="200"/>
      <c r="AP50" s="200"/>
      <c r="AQ50" s="200"/>
      <c r="AR50" s="200"/>
      <c r="AS50" s="200"/>
      <c r="AT50" s="200"/>
      <c r="AU50" s="200"/>
      <c r="AV50" s="200"/>
      <c r="AW50" s="200"/>
      <c r="AX50" s="200"/>
      <c r="AY50" s="200"/>
      <c r="AZ50" s="200"/>
      <c r="BA50" s="200"/>
      <c r="BB50" s="200"/>
      <c r="BC50" s="200"/>
      <c r="BD50" s="12"/>
      <c r="BE50" s="12"/>
      <c r="BF50" s="12"/>
      <c r="BG50" s="200"/>
      <c r="BH50" s="200"/>
      <c r="BI50" s="200"/>
    </row>
  </sheetData>
  <mergeCells count="378">
    <mergeCell ref="AV34:AV37"/>
    <mergeCell ref="AS46:AS49"/>
    <mergeCell ref="AU38:AU41"/>
    <mergeCell ref="AT42:AT45"/>
    <mergeCell ref="AW30:AW33"/>
    <mergeCell ref="AR46:AR49"/>
    <mergeCell ref="AT38:AT41"/>
    <mergeCell ref="AS42:AS45"/>
    <mergeCell ref="AW26:AW29"/>
    <mergeCell ref="AU34:AU37"/>
    <mergeCell ref="AV30:AV33"/>
    <mergeCell ref="AS38:AS41"/>
    <mergeCell ref="AQ46:AQ49"/>
    <mergeCell ref="AR42:AR45"/>
    <mergeCell ref="AT34:AT37"/>
    <mergeCell ref="AW22:AW25"/>
    <mergeCell ref="AU30:AU33"/>
    <mergeCell ref="AV26:AV29"/>
    <mergeCell ref="AS34:AS37"/>
    <mergeCell ref="AR38:AR41"/>
    <mergeCell ref="AQ42:AQ45"/>
    <mergeCell ref="AP46:AP49"/>
    <mergeCell ref="AU26:AU29"/>
    <mergeCell ref="AW18:AW21"/>
    <mergeCell ref="AT30:AT33"/>
    <mergeCell ref="AV22:AV25"/>
    <mergeCell ref="AR34:AR37"/>
    <mergeCell ref="AQ38:AQ41"/>
    <mergeCell ref="AP42:AP45"/>
    <mergeCell ref="AO46:AO49"/>
    <mergeCell ref="AT26:AT29"/>
    <mergeCell ref="AS30:AS33"/>
    <mergeCell ref="AU22:AU25"/>
    <mergeCell ref="AW14:AW17"/>
    <mergeCell ref="AV18:AV21"/>
    <mergeCell ref="AO42:AO45"/>
    <mergeCell ref="AP38:AP41"/>
    <mergeCell ref="AQ34:AQ37"/>
    <mergeCell ref="AN46:AN49"/>
    <mergeCell ref="AR30:AR33"/>
    <mergeCell ref="AS26:AS29"/>
    <mergeCell ref="AT22:AT25"/>
    <mergeCell ref="AV14:AV17"/>
    <mergeCell ref="AU18:AU21"/>
    <mergeCell ref="AW10:AW13"/>
    <mergeCell ref="AI46:AI49"/>
    <mergeCell ref="AK38:AK41"/>
    <mergeCell ref="AJ42:AJ45"/>
    <mergeCell ref="AN26:AN29"/>
    <mergeCell ref="AL34:AL37"/>
    <mergeCell ref="AO22:AO25"/>
    <mergeCell ref="AM30:AM33"/>
    <mergeCell ref="AQ14:AQ17"/>
    <mergeCell ref="AP18:AP21"/>
    <mergeCell ref="AR10:AR13"/>
    <mergeCell ref="AS6:AS9"/>
    <mergeCell ref="AH46:AH49"/>
    <mergeCell ref="AJ38:AJ41"/>
    <mergeCell ref="AI42:AI45"/>
    <mergeCell ref="AM26:AM29"/>
    <mergeCell ref="AK34:AK37"/>
    <mergeCell ref="AN22:AN25"/>
    <mergeCell ref="AL30:AL33"/>
    <mergeCell ref="AP14:AP17"/>
    <mergeCell ref="AO18:AO21"/>
    <mergeCell ref="AQ10:AQ13"/>
    <mergeCell ref="AR6:AR9"/>
    <mergeCell ref="AO38:AO41"/>
    <mergeCell ref="AP34:AP37"/>
    <mergeCell ref="AN42:AN45"/>
    <mergeCell ref="AM46:AM49"/>
    <mergeCell ref="AQ30:AQ33"/>
    <mergeCell ref="AR26:AR29"/>
    <mergeCell ref="AS22:AS25"/>
    <mergeCell ref="AT18:AT21"/>
    <mergeCell ref="AU14:AU17"/>
    <mergeCell ref="AV10:AV13"/>
    <mergeCell ref="AW6:AW9"/>
    <mergeCell ref="AO34:AO37"/>
    <mergeCell ref="AM42:AM45"/>
    <mergeCell ref="AN38:AN41"/>
    <mergeCell ref="AL46:AL49"/>
    <mergeCell ref="AP30:AP33"/>
    <mergeCell ref="AQ26:AQ29"/>
    <mergeCell ref="AR22:AR25"/>
    <mergeCell ref="AS18:AS21"/>
    <mergeCell ref="AT14:AT17"/>
    <mergeCell ref="AU10:AU13"/>
    <mergeCell ref="AV6:AV9"/>
    <mergeCell ref="AL42:AL45"/>
    <mergeCell ref="AM38:AM41"/>
    <mergeCell ref="AK46:AK49"/>
    <mergeCell ref="AP26:AP29"/>
    <mergeCell ref="AO30:AO33"/>
    <mergeCell ref="AN34:AN37"/>
    <mergeCell ref="AQ22:AQ25"/>
    <mergeCell ref="AS14:AS17"/>
    <mergeCell ref="AR18:AR21"/>
    <mergeCell ref="AT10:AT13"/>
    <mergeCell ref="AU6:AU9"/>
    <mergeCell ref="AJ46:AJ49"/>
    <mergeCell ref="AK42:AK45"/>
    <mergeCell ref="AL38:AL41"/>
    <mergeCell ref="AO26:AO29"/>
    <mergeCell ref="AM34:AM37"/>
    <mergeCell ref="AP22:AP25"/>
    <mergeCell ref="AN30:AN33"/>
    <mergeCell ref="AR14:AR17"/>
    <mergeCell ref="AQ18:AQ21"/>
    <mergeCell ref="AS10:AS13"/>
    <mergeCell ref="AT6:AT9"/>
    <mergeCell ref="P46:P49"/>
    <mergeCell ref="AK3:AP3"/>
    <mergeCell ref="AE3:AJ3"/>
    <mergeCell ref="AS3:AW3"/>
    <mergeCell ref="AB8:AB9"/>
    <mergeCell ref="AQ3:AR3"/>
    <mergeCell ref="AS4:AW4"/>
    <mergeCell ref="AQ4:AR4"/>
    <mergeCell ref="AB4:AD4"/>
    <mergeCell ref="X4:AA4"/>
    <mergeCell ref="S4:W4"/>
    <mergeCell ref="Q4:R4"/>
    <mergeCell ref="J4:N4"/>
    <mergeCell ref="C4:I4"/>
    <mergeCell ref="AB3:AD3"/>
    <mergeCell ref="X3:AA3"/>
    <mergeCell ref="S3:W3"/>
    <mergeCell ref="C3:I3"/>
    <mergeCell ref="S2:AD2"/>
    <mergeCell ref="C2:R2"/>
    <mergeCell ref="AX3:BF3"/>
    <mergeCell ref="BD8:BD9"/>
    <mergeCell ref="BE4:BF4"/>
    <mergeCell ref="BC4:BD4"/>
    <mergeCell ref="AX4:BB4"/>
    <mergeCell ref="BD48:BD49"/>
    <mergeCell ref="J3:N3"/>
    <mergeCell ref="BD16:BD17"/>
    <mergeCell ref="BD12:BD13"/>
    <mergeCell ref="AV38:AV41"/>
    <mergeCell ref="AW34:AW37"/>
    <mergeCell ref="AT46:AT49"/>
    <mergeCell ref="AU42:AU45"/>
    <mergeCell ref="BD6:BD7"/>
    <mergeCell ref="AW38:AW41"/>
    <mergeCell ref="AU46:AU49"/>
    <mergeCell ref="AV42:AV45"/>
    <mergeCell ref="BD10:BD11"/>
    <mergeCell ref="BE6:BE9"/>
    <mergeCell ref="BD24:BD25"/>
    <mergeCell ref="BD20:BD21"/>
    <mergeCell ref="BD36:BD37"/>
    <mergeCell ref="BD32:BD33"/>
    <mergeCell ref="AW42:AW45"/>
    <mergeCell ref="AV46:AV49"/>
    <mergeCell ref="BE10:BE13"/>
    <mergeCell ref="BD14:BD15"/>
    <mergeCell ref="BF6:BF9"/>
    <mergeCell ref="AC8:AC9"/>
    <mergeCell ref="AB12:AB13"/>
    <mergeCell ref="AE2:AW2"/>
    <mergeCell ref="AB14:AB15"/>
    <mergeCell ref="AC10:AC11"/>
    <mergeCell ref="AB10:AB11"/>
    <mergeCell ref="AE6:AE9"/>
    <mergeCell ref="AC14:AC15"/>
    <mergeCell ref="AD10:AD11"/>
    <mergeCell ref="AB18:AB19"/>
    <mergeCell ref="AD12:AD13"/>
    <mergeCell ref="AB20:AB21"/>
    <mergeCell ref="AC16:AC17"/>
    <mergeCell ref="AD8:AD9"/>
    <mergeCell ref="AE4:AJ4"/>
    <mergeCell ref="AC12:AC13"/>
    <mergeCell ref="AB16:AB17"/>
    <mergeCell ref="AC20:AC21"/>
    <mergeCell ref="AD16:AD17"/>
    <mergeCell ref="AB24:AB25"/>
    <mergeCell ref="AD24:AD25"/>
    <mergeCell ref="AB32:AB33"/>
    <mergeCell ref="AC28:AC29"/>
    <mergeCell ref="AD20:AD21"/>
    <mergeCell ref="AC24:AC25"/>
    <mergeCell ref="AB28:AB29"/>
    <mergeCell ref="AC32:AC33"/>
    <mergeCell ref="AD28:AD29"/>
    <mergeCell ref="AB36:AB37"/>
    <mergeCell ref="AD36:AD37"/>
    <mergeCell ref="AB44:AB45"/>
    <mergeCell ref="AC40:AC41"/>
    <mergeCell ref="AK4:AP4"/>
    <mergeCell ref="AD32:AD33"/>
    <mergeCell ref="AC36:AC37"/>
    <mergeCell ref="AB40:AB41"/>
    <mergeCell ref="AD48:AD49"/>
    <mergeCell ref="AD44:AD45"/>
    <mergeCell ref="AC48:AC49"/>
    <mergeCell ref="AC44:AC45"/>
    <mergeCell ref="AD40:AD41"/>
    <mergeCell ref="AB48:AB49"/>
    <mergeCell ref="BE22:BE25"/>
    <mergeCell ref="BD26:BD27"/>
    <mergeCell ref="BF18:BF21"/>
    <mergeCell ref="BG14:BG17"/>
    <mergeCell ref="BH10:BH13"/>
    <mergeCell ref="BI6:BI9"/>
    <mergeCell ref="BE18:BE21"/>
    <mergeCell ref="BD22:BD23"/>
    <mergeCell ref="BF14:BF17"/>
    <mergeCell ref="BG10:BG13"/>
    <mergeCell ref="BH6:BH9"/>
    <mergeCell ref="AW46:AW49"/>
    <mergeCell ref="BF10:BF13"/>
    <mergeCell ref="BE14:BE17"/>
    <mergeCell ref="BD18:BD19"/>
    <mergeCell ref="BG6:BG9"/>
    <mergeCell ref="BE46:BE49"/>
    <mergeCell ref="BF42:BF45"/>
    <mergeCell ref="BG38:BG41"/>
    <mergeCell ref="BH34:BH37"/>
    <mergeCell ref="BI30:BI33"/>
    <mergeCell ref="BI46:BI49"/>
    <mergeCell ref="BE42:BE45"/>
    <mergeCell ref="BD46:BD47"/>
    <mergeCell ref="BF38:BF41"/>
    <mergeCell ref="BG34:BG37"/>
    <mergeCell ref="BH30:BH33"/>
    <mergeCell ref="BI26:BI29"/>
    <mergeCell ref="BE38:BE41"/>
    <mergeCell ref="BF34:BF37"/>
    <mergeCell ref="BG30:BG33"/>
    <mergeCell ref="BD42:BD43"/>
    <mergeCell ref="BH26:BH29"/>
    <mergeCell ref="BI22:BI25"/>
    <mergeCell ref="BE34:BE37"/>
    <mergeCell ref="BF30:BF33"/>
    <mergeCell ref="BD38:BD39"/>
    <mergeCell ref="BG26:BG29"/>
    <mergeCell ref="BH22:BH25"/>
    <mergeCell ref="BI18:BI21"/>
    <mergeCell ref="BE30:BE33"/>
    <mergeCell ref="BD34:BD35"/>
    <mergeCell ref="BF26:BF29"/>
    <mergeCell ref="BI14:BI17"/>
    <mergeCell ref="BG22:BG25"/>
    <mergeCell ref="BH18:BH21"/>
    <mergeCell ref="BE26:BE29"/>
    <mergeCell ref="BF22:BF25"/>
    <mergeCell ref="BH14:BH17"/>
    <mergeCell ref="BI10:BI13"/>
    <mergeCell ref="BD30:BD31"/>
    <mergeCell ref="BG18:BG21"/>
    <mergeCell ref="BH46:BH49"/>
    <mergeCell ref="BI42:BI45"/>
    <mergeCell ref="BI38:BI41"/>
    <mergeCell ref="BG46:BG49"/>
    <mergeCell ref="BH42:BH45"/>
    <mergeCell ref="BF46:BF49"/>
    <mergeCell ref="BH38:BH41"/>
    <mergeCell ref="BI34:BI37"/>
    <mergeCell ref="BG42:BG45"/>
    <mergeCell ref="AF6:AF9"/>
    <mergeCell ref="AD14:AD15"/>
    <mergeCell ref="AC18:AC19"/>
    <mergeCell ref="AB22:AB23"/>
    <mergeCell ref="AE10:AE13"/>
    <mergeCell ref="AJ6:AJ9"/>
    <mergeCell ref="AE26:AE29"/>
    <mergeCell ref="AF22:AF25"/>
    <mergeCell ref="AD30:AD31"/>
    <mergeCell ref="AB38:AB39"/>
    <mergeCell ref="AC34:AC35"/>
    <mergeCell ref="AI10:AI13"/>
    <mergeCell ref="AG18:AG21"/>
    <mergeCell ref="AH14:AH17"/>
    <mergeCell ref="AI6:AI9"/>
    <mergeCell ref="AD26:AD27"/>
    <mergeCell ref="AE22:AE25"/>
    <mergeCell ref="AC30:AC31"/>
    <mergeCell ref="AB34:AB35"/>
    <mergeCell ref="AH10:AH13"/>
    <mergeCell ref="AF18:AF21"/>
    <mergeCell ref="AG14:AG17"/>
    <mergeCell ref="BG3:BI3"/>
    <mergeCell ref="AH6:AH9"/>
    <mergeCell ref="AC26:AC27"/>
    <mergeCell ref="AD22:AD23"/>
    <mergeCell ref="AB30:AB31"/>
    <mergeCell ref="AG10:AG13"/>
    <mergeCell ref="AE18:AE21"/>
    <mergeCell ref="AF14:AF17"/>
    <mergeCell ref="AG6:AG9"/>
    <mergeCell ref="AD18:AD19"/>
    <mergeCell ref="AB26:AB27"/>
    <mergeCell ref="AC22:AC23"/>
    <mergeCell ref="AF10:AF13"/>
    <mergeCell ref="AE14:AE17"/>
    <mergeCell ref="AG46:AG49"/>
    <mergeCell ref="AH42:AH45"/>
    <mergeCell ref="AI38:AI41"/>
    <mergeCell ref="AL26:AL29"/>
    <mergeCell ref="AM22:AM25"/>
    <mergeCell ref="AK30:AK33"/>
    <mergeCell ref="AO14:AO17"/>
    <mergeCell ref="AN18:AN21"/>
    <mergeCell ref="AP10:AP13"/>
    <mergeCell ref="AQ6:AQ9"/>
    <mergeCell ref="AJ34:AJ37"/>
    <mergeCell ref="Q3:R3"/>
    <mergeCell ref="BD44:BD45"/>
    <mergeCell ref="AF46:AF49"/>
    <mergeCell ref="AG42:AG45"/>
    <mergeCell ref="AH38:AH41"/>
    <mergeCell ref="AK26:AK29"/>
    <mergeCell ref="AL22:AL25"/>
    <mergeCell ref="AN14:AN17"/>
    <mergeCell ref="AM18:AM21"/>
    <mergeCell ref="AO10:AO13"/>
    <mergeCell ref="AP6:AP9"/>
    <mergeCell ref="AI34:AI37"/>
    <mergeCell ref="AJ30:AJ33"/>
    <mergeCell ref="BD40:BD41"/>
    <mergeCell ref="AE46:AE49"/>
    <mergeCell ref="AF42:AF45"/>
    <mergeCell ref="AG38:AG41"/>
    <mergeCell ref="AK22:AK25"/>
    <mergeCell ref="AM14:AM17"/>
    <mergeCell ref="AL18:AL21"/>
    <mergeCell ref="AN10:AN13"/>
    <mergeCell ref="AO6:AO9"/>
    <mergeCell ref="AJ26:AJ29"/>
    <mergeCell ref="AH34:AH37"/>
    <mergeCell ref="AI30:AI33"/>
    <mergeCell ref="AE42:AE45"/>
    <mergeCell ref="AF38:AF41"/>
    <mergeCell ref="AL14:AL17"/>
    <mergeCell ref="AK18:AK21"/>
    <mergeCell ref="AM10:AM13"/>
    <mergeCell ref="AN6:AN9"/>
    <mergeCell ref="AI26:AI29"/>
    <mergeCell ref="AJ22:AJ25"/>
    <mergeCell ref="AD46:AD47"/>
    <mergeCell ref="AG34:AG37"/>
    <mergeCell ref="AH30:AH33"/>
    <mergeCell ref="AE38:AE41"/>
    <mergeCell ref="AK14:AK17"/>
    <mergeCell ref="AL10:AL13"/>
    <mergeCell ref="AM6:AM9"/>
    <mergeCell ref="AH26:AH29"/>
    <mergeCell ref="AI22:AI25"/>
    <mergeCell ref="AD42:AD43"/>
    <mergeCell ref="AC46:AC47"/>
    <mergeCell ref="AJ18:AJ21"/>
    <mergeCell ref="AF34:AF37"/>
    <mergeCell ref="AG30:AG33"/>
    <mergeCell ref="BD28:BD29"/>
    <mergeCell ref="AK10:AK13"/>
    <mergeCell ref="AL6:AL9"/>
    <mergeCell ref="AG26:AG29"/>
    <mergeCell ref="AH22:AH25"/>
    <mergeCell ref="AD38:AD39"/>
    <mergeCell ref="AC42:AC43"/>
    <mergeCell ref="AB46:AB47"/>
    <mergeCell ref="AI18:AI21"/>
    <mergeCell ref="AJ14:AJ17"/>
    <mergeCell ref="AE34:AE37"/>
    <mergeCell ref="AF30:AF33"/>
    <mergeCell ref="AK6:AK9"/>
    <mergeCell ref="AF26:AF29"/>
    <mergeCell ref="AG22:AG25"/>
    <mergeCell ref="AC38:AC39"/>
    <mergeCell ref="AD34:AD35"/>
    <mergeCell ref="AB42:AB43"/>
    <mergeCell ref="AJ10:AJ13"/>
    <mergeCell ref="AH18:AH21"/>
    <mergeCell ref="AI14:AI17"/>
    <mergeCell ref="AE30:AE33"/>
  </mergeCell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M25"/>
  <sheetViews>
    <sheetView workbookViewId="0" showGridLines="0" defaultGridColor="1"/>
  </sheetViews>
  <sheetFormatPr defaultColWidth="8.83333" defaultRowHeight="15" customHeight="1" outlineLevelRow="0" outlineLevelCol="0"/>
  <cols>
    <col min="1" max="1" width="8.85156" style="202" customWidth="1"/>
    <col min="2" max="2" width="8.85156" style="202" customWidth="1"/>
    <col min="3" max="3" width="22.6719" style="202" customWidth="1"/>
    <col min="4" max="4" width="8.85156" style="202" customWidth="1"/>
    <col min="5" max="5" width="8.85156" style="202" customWidth="1"/>
    <col min="6" max="6" width="8.85156" style="202" customWidth="1"/>
    <col min="7" max="7" width="8.85156" style="202" customWidth="1"/>
    <col min="8" max="8" width="11.5" style="202" customWidth="1"/>
    <col min="9" max="9" width="8.85156" style="202" customWidth="1"/>
    <col min="10" max="10" width="15.1719" style="202" customWidth="1"/>
    <col min="11" max="11" width="11.1719" style="202" customWidth="1"/>
    <col min="12" max="12" width="17.5" style="202" customWidth="1"/>
    <col min="13" max="13" width="17" style="202" customWidth="1"/>
    <col min="14" max="256" width="8.85156" style="202" customWidth="1"/>
  </cols>
  <sheetData>
    <row r="1" ht="15" customHeight="1">
      <c r="A1" s="203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</row>
    <row r="2" ht="1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</row>
    <row r="3" ht="15" customHeight="1">
      <c r="A3" s="203"/>
      <c r="B3" s="203"/>
      <c r="C3" s="203"/>
      <c r="D3" s="203"/>
      <c r="E3" s="203"/>
      <c r="F3" s="203"/>
      <c r="G3" s="203"/>
      <c r="H3" s="204"/>
      <c r="I3" s="203"/>
      <c r="J3" s="204"/>
      <c r="K3" s="204"/>
      <c r="L3" s="204"/>
      <c r="M3" s="204"/>
    </row>
    <row r="4" ht="15" customHeight="1">
      <c r="A4" s="203"/>
      <c r="B4" s="203"/>
      <c r="C4" t="s" s="205">
        <v>79</v>
      </c>
      <c r="D4" s="203"/>
      <c r="E4" s="203"/>
      <c r="F4" s="203"/>
      <c r="G4" s="206"/>
      <c r="H4" t="s" s="207">
        <v>80</v>
      </c>
      <c r="I4" s="208"/>
      <c r="J4" t="s" s="207">
        <v>81</v>
      </c>
      <c r="K4" t="s" s="207">
        <v>82</v>
      </c>
      <c r="L4" t="s" s="207">
        <v>83</v>
      </c>
      <c r="M4" t="s" s="209">
        <v>84</v>
      </c>
    </row>
    <row r="5" ht="15" customHeight="1">
      <c r="A5" s="203"/>
      <c r="B5" s="203"/>
      <c r="C5" s="203"/>
      <c r="D5" s="203"/>
      <c r="E5" s="203"/>
      <c r="F5" s="203"/>
      <c r="G5" s="203"/>
      <c r="H5" s="210">
        <v>43094</v>
      </c>
      <c r="I5" s="203"/>
      <c r="J5" t="s" s="211">
        <v>85</v>
      </c>
      <c r="K5" t="s" s="211">
        <v>86</v>
      </c>
      <c r="L5" s="212">
        <v>0.25</v>
      </c>
      <c r="M5" s="212">
        <v>0.8541666666666666</v>
      </c>
    </row>
    <row r="6" ht="15" customHeight="1">
      <c r="A6" s="203"/>
      <c r="B6" t="s" s="205">
        <v>87</v>
      </c>
      <c r="C6" t="s" s="205">
        <v>88</v>
      </c>
      <c r="D6" t="s" s="205">
        <v>89</v>
      </c>
      <c r="E6" s="203"/>
      <c r="F6" s="203"/>
      <c r="G6" s="203"/>
      <c r="H6" s="213">
        <v>43095</v>
      </c>
      <c r="I6" s="203"/>
      <c r="J6" t="s" s="205">
        <v>85</v>
      </c>
      <c r="K6" t="s" s="205">
        <v>90</v>
      </c>
      <c r="L6" s="214">
        <v>0.25</v>
      </c>
      <c r="M6" s="214">
        <v>0.8541666666666666</v>
      </c>
    </row>
    <row r="7" ht="15" customHeight="1">
      <c r="A7" s="203"/>
      <c r="B7" t="s" s="205">
        <v>53</v>
      </c>
      <c r="C7" t="s" s="205">
        <v>8</v>
      </c>
      <c r="D7" s="203"/>
      <c r="E7" s="203"/>
      <c r="F7" s="203"/>
      <c r="G7" s="203"/>
      <c r="H7" s="213">
        <v>43096</v>
      </c>
      <c r="I7" s="203"/>
      <c r="J7" t="s" s="205">
        <v>85</v>
      </c>
      <c r="K7" t="s" s="205">
        <v>91</v>
      </c>
      <c r="L7" s="214">
        <v>0.25</v>
      </c>
      <c r="M7" s="214">
        <v>0.8541666666666666</v>
      </c>
    </row>
    <row r="8" ht="15" customHeight="1">
      <c r="A8" s="203"/>
      <c r="B8" t="s" s="205">
        <v>53</v>
      </c>
      <c r="C8" t="s" s="205">
        <v>9</v>
      </c>
      <c r="D8" s="203"/>
      <c r="E8" s="203"/>
      <c r="F8" s="203"/>
      <c r="G8" s="203"/>
      <c r="H8" s="213">
        <v>43097</v>
      </c>
      <c r="I8" s="203"/>
      <c r="J8" t="s" s="205">
        <v>85</v>
      </c>
      <c r="K8" t="s" s="205">
        <v>92</v>
      </c>
      <c r="L8" s="214">
        <v>0.25</v>
      </c>
      <c r="M8" s="214">
        <v>0.8541666666666666</v>
      </c>
    </row>
    <row r="9" ht="15" customHeight="1">
      <c r="A9" s="203"/>
      <c r="B9" t="s" s="205">
        <v>53</v>
      </c>
      <c r="C9" t="s" s="205">
        <v>10</v>
      </c>
      <c r="D9" s="203"/>
      <c r="E9" s="203"/>
      <c r="F9" s="203"/>
      <c r="G9" s="203"/>
      <c r="H9" s="213">
        <v>43098</v>
      </c>
      <c r="I9" s="203"/>
      <c r="J9" t="s" s="205">
        <v>85</v>
      </c>
      <c r="K9" t="s" s="205">
        <v>93</v>
      </c>
      <c r="L9" s="214">
        <v>0.25</v>
      </c>
      <c r="M9" s="214">
        <v>0.8541666666666666</v>
      </c>
    </row>
    <row r="10" ht="15" customHeight="1">
      <c r="A10" s="203"/>
      <c r="B10" t="s" s="205">
        <v>53</v>
      </c>
      <c r="C10" t="s" s="205">
        <v>12</v>
      </c>
      <c r="D10" s="203"/>
      <c r="E10" s="203"/>
      <c r="F10" s="203"/>
      <c r="G10" s="203"/>
      <c r="H10" s="213">
        <v>43101</v>
      </c>
      <c r="I10" s="203"/>
      <c r="J10" t="s" s="205">
        <v>85</v>
      </c>
      <c r="K10" t="s" s="205">
        <v>94</v>
      </c>
      <c r="L10" s="203"/>
      <c r="M10" s="203"/>
    </row>
    <row r="11" ht="15" customHeight="1">
      <c r="A11" s="203"/>
      <c r="B11" t="s" s="205">
        <v>54</v>
      </c>
      <c r="C11" t="s" s="205">
        <v>95</v>
      </c>
      <c r="D11" s="203"/>
      <c r="E11" s="203"/>
      <c r="F11" s="203"/>
      <c r="G11" s="203"/>
      <c r="H11" s="213">
        <v>43102</v>
      </c>
      <c r="I11" s="203"/>
      <c r="J11" t="s" s="205">
        <v>85</v>
      </c>
      <c r="K11" t="s" s="205">
        <v>96</v>
      </c>
      <c r="L11" s="215"/>
      <c r="M11" s="214"/>
    </row>
    <row r="12" ht="15" customHeight="1">
      <c r="A12" s="203"/>
      <c r="B12" t="s" s="205">
        <v>54</v>
      </c>
      <c r="C12" t="s" s="205">
        <v>68</v>
      </c>
      <c r="D12" s="203"/>
      <c r="E12" s="203"/>
      <c r="F12" s="203"/>
      <c r="G12" s="203"/>
      <c r="H12" s="213">
        <v>43103</v>
      </c>
      <c r="I12" s="203"/>
      <c r="J12" t="s" s="205">
        <v>97</v>
      </c>
      <c r="K12" t="s" s="205">
        <v>86</v>
      </c>
      <c r="L12" s="214">
        <v>0</v>
      </c>
      <c r="M12" s="214">
        <v>1</v>
      </c>
    </row>
    <row r="13" ht="15" customHeight="1">
      <c r="A13" s="203"/>
      <c r="B13" t="s" s="205">
        <v>54</v>
      </c>
      <c r="C13" t="s" s="205">
        <v>11</v>
      </c>
      <c r="D13" s="203"/>
      <c r="E13" s="203"/>
      <c r="F13" s="203"/>
      <c r="G13" s="203"/>
      <c r="H13" s="203"/>
      <c r="I13" s="203"/>
      <c r="J13" t="s" s="205">
        <v>97</v>
      </c>
      <c r="K13" t="s" s="205">
        <v>90</v>
      </c>
      <c r="L13" s="214">
        <v>0</v>
      </c>
      <c r="M13" s="214">
        <v>1</v>
      </c>
    </row>
    <row r="14" ht="15" customHeight="1">
      <c r="A14" s="203"/>
      <c r="B14" t="s" s="205">
        <v>7</v>
      </c>
      <c r="C14" t="s" s="205">
        <v>14</v>
      </c>
      <c r="D14" s="203"/>
      <c r="E14" s="203"/>
      <c r="F14" s="203"/>
      <c r="G14" s="203"/>
      <c r="H14" s="203"/>
      <c r="I14" s="203"/>
      <c r="J14" t="s" s="205">
        <v>97</v>
      </c>
      <c r="K14" t="s" s="205">
        <v>91</v>
      </c>
      <c r="L14" s="214">
        <v>0</v>
      </c>
      <c r="M14" s="214">
        <v>1</v>
      </c>
    </row>
    <row r="15" ht="15" customHeight="1">
      <c r="A15" s="203"/>
      <c r="B15" t="s" s="205">
        <v>7</v>
      </c>
      <c r="C15" t="s" s="205">
        <v>15</v>
      </c>
      <c r="D15" s="203"/>
      <c r="E15" s="203"/>
      <c r="F15" s="203"/>
      <c r="G15" s="203"/>
      <c r="H15" s="203"/>
      <c r="I15" s="203"/>
      <c r="J15" t="s" s="205">
        <v>97</v>
      </c>
      <c r="K15" t="s" s="205">
        <v>92</v>
      </c>
      <c r="L15" s="214">
        <v>0</v>
      </c>
      <c r="M15" s="214">
        <v>1</v>
      </c>
    </row>
    <row r="16" ht="15" customHeight="1">
      <c r="A16" s="203"/>
      <c r="B16" s="203"/>
      <c r="C16" s="203"/>
      <c r="D16" s="203"/>
      <c r="E16" s="203"/>
      <c r="F16" s="203"/>
      <c r="G16" s="203"/>
      <c r="H16" s="203"/>
      <c r="I16" s="203"/>
      <c r="J16" t="s" s="205">
        <v>97</v>
      </c>
      <c r="K16" t="s" s="205">
        <v>93</v>
      </c>
      <c r="L16" s="214">
        <v>0</v>
      </c>
      <c r="M16" s="214">
        <v>0.875</v>
      </c>
    </row>
    <row r="17" ht="15" customHeight="1">
      <c r="A17" s="203"/>
      <c r="B17" s="203"/>
      <c r="C17" s="203"/>
      <c r="D17" s="203"/>
      <c r="E17" s="203"/>
      <c r="F17" s="203"/>
      <c r="G17" s="203"/>
      <c r="H17" s="203"/>
      <c r="I17" s="203"/>
      <c r="J17" t="s" s="205">
        <v>97</v>
      </c>
      <c r="K17" t="s" s="205">
        <v>94</v>
      </c>
      <c r="L17" s="203"/>
      <c r="M17" s="203"/>
    </row>
    <row r="18" ht="15" customHeight="1">
      <c r="A18" s="203"/>
      <c r="B18" s="203"/>
      <c r="C18" s="203"/>
      <c r="D18" s="203"/>
      <c r="E18" s="203"/>
      <c r="F18" s="203"/>
      <c r="G18" s="203"/>
      <c r="H18" s="203"/>
      <c r="I18" s="203"/>
      <c r="J18" t="s" s="205">
        <v>97</v>
      </c>
      <c r="K18" t="s" s="205">
        <v>96</v>
      </c>
      <c r="L18" s="215">
        <v>0.875</v>
      </c>
      <c r="M18" s="214">
        <v>1</v>
      </c>
    </row>
    <row r="19" ht="15" customHeight="1">
      <c r="A19" s="203"/>
      <c r="B19" s="203"/>
      <c r="C19" s="203"/>
      <c r="D19" s="203"/>
      <c r="E19" s="203"/>
      <c r="F19" s="203"/>
      <c r="G19" s="203"/>
      <c r="H19" s="203"/>
      <c r="I19" s="203"/>
      <c r="J19" t="s" s="205">
        <v>98</v>
      </c>
      <c r="K19" t="s" s="205">
        <v>86</v>
      </c>
      <c r="L19" s="215">
        <v>0</v>
      </c>
      <c r="M19" s="214">
        <v>1</v>
      </c>
    </row>
    <row r="20" ht="15" customHeight="1">
      <c r="A20" s="203"/>
      <c r="B20" s="203"/>
      <c r="C20" s="203"/>
      <c r="D20" s="203"/>
      <c r="E20" s="203"/>
      <c r="F20" s="203"/>
      <c r="G20" s="203"/>
      <c r="H20" s="203"/>
      <c r="I20" s="203"/>
      <c r="J20" t="s" s="205">
        <v>98</v>
      </c>
      <c r="K20" t="s" s="205">
        <v>90</v>
      </c>
      <c r="L20" s="215">
        <v>0</v>
      </c>
      <c r="M20" s="214">
        <v>1</v>
      </c>
    </row>
    <row r="21" ht="15" customHeight="1">
      <c r="A21" s="203"/>
      <c r="B21" s="203"/>
      <c r="C21" s="203"/>
      <c r="D21" s="203"/>
      <c r="E21" s="203"/>
      <c r="F21" s="203"/>
      <c r="G21" s="203"/>
      <c r="H21" s="203"/>
      <c r="I21" s="203"/>
      <c r="J21" t="s" s="205">
        <v>98</v>
      </c>
      <c r="K21" t="s" s="205">
        <v>91</v>
      </c>
      <c r="L21" s="215">
        <v>0</v>
      </c>
      <c r="M21" s="214">
        <v>1</v>
      </c>
    </row>
    <row r="22" ht="15" customHeight="1">
      <c r="A22" s="203"/>
      <c r="B22" s="203"/>
      <c r="C22" s="203"/>
      <c r="D22" s="203"/>
      <c r="E22" s="203"/>
      <c r="F22" s="203"/>
      <c r="G22" s="203"/>
      <c r="H22" s="203"/>
      <c r="I22" s="203"/>
      <c r="J22" t="s" s="205">
        <v>98</v>
      </c>
      <c r="K22" t="s" s="205">
        <v>92</v>
      </c>
      <c r="L22" s="215">
        <v>0</v>
      </c>
      <c r="M22" s="214">
        <v>1</v>
      </c>
    </row>
    <row r="23" ht="15" customHeight="1">
      <c r="A23" s="203"/>
      <c r="B23" s="203"/>
      <c r="C23" s="203"/>
      <c r="D23" s="203"/>
      <c r="E23" s="203"/>
      <c r="F23" s="203"/>
      <c r="G23" s="203"/>
      <c r="H23" s="203"/>
      <c r="I23" s="203"/>
      <c r="J23" t="s" s="205">
        <v>98</v>
      </c>
      <c r="K23" t="s" s="205">
        <v>93</v>
      </c>
      <c r="L23" s="215">
        <v>0</v>
      </c>
      <c r="M23" s="214">
        <v>0.875</v>
      </c>
    </row>
    <row r="24" ht="15" customHeight="1">
      <c r="A24" s="203"/>
      <c r="B24" s="203"/>
      <c r="C24" s="203"/>
      <c r="D24" s="203"/>
      <c r="E24" s="203"/>
      <c r="F24" s="203"/>
      <c r="G24" s="203"/>
      <c r="H24" s="203"/>
      <c r="I24" s="203"/>
      <c r="J24" t="s" s="205">
        <v>98</v>
      </c>
      <c r="K24" t="s" s="205">
        <v>94</v>
      </c>
      <c r="L24" s="215">
        <v>0.3506944444444444</v>
      </c>
      <c r="M24" s="214">
        <v>0.875</v>
      </c>
    </row>
    <row r="25" ht="15" customHeight="1">
      <c r="A25" s="203"/>
      <c r="B25" s="203"/>
      <c r="C25" s="203"/>
      <c r="D25" s="203"/>
      <c r="E25" s="203"/>
      <c r="F25" s="203"/>
      <c r="G25" s="203"/>
      <c r="H25" s="203"/>
      <c r="I25" s="203"/>
      <c r="J25" t="s" s="205">
        <v>98</v>
      </c>
      <c r="K25" t="s" s="205">
        <v>96</v>
      </c>
      <c r="L25" s="215">
        <v>0.3506944444444444</v>
      </c>
      <c r="M25" s="214">
        <v>0.875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8.83333" defaultRowHeight="15" customHeight="1" outlineLevelRow="0" outlineLevelCol="0"/>
  <cols>
    <col min="1" max="1" width="8.85156" style="216" customWidth="1"/>
    <col min="2" max="2" width="8.85156" style="216" customWidth="1"/>
    <col min="3" max="3" width="8.85156" style="216" customWidth="1"/>
    <col min="4" max="4" width="8.85156" style="216" customWidth="1"/>
    <col min="5" max="5" width="8.85156" style="216" customWidth="1"/>
    <col min="6" max="256" width="8.85156" style="216" customWidth="1"/>
  </cols>
  <sheetData>
    <row r="1" ht="15" customHeight="1">
      <c r="A1" s="203"/>
      <c r="B1" s="203"/>
      <c r="C1" s="203"/>
      <c r="D1" s="203"/>
      <c r="E1" s="203"/>
    </row>
    <row r="2" ht="15" customHeight="1">
      <c r="A2" s="203"/>
      <c r="B2" s="203"/>
      <c r="C2" s="203"/>
      <c r="D2" s="203"/>
      <c r="E2" s="203"/>
    </row>
    <row r="3" ht="15" customHeight="1">
      <c r="A3" s="203"/>
      <c r="B3" s="203"/>
      <c r="C3" s="203"/>
      <c r="D3" s="203"/>
      <c r="E3" s="203"/>
    </row>
    <row r="4" ht="15" customHeight="1">
      <c r="A4" s="203"/>
      <c r="B4" s="203"/>
      <c r="C4" s="203"/>
      <c r="D4" s="203"/>
      <c r="E4" s="203"/>
    </row>
    <row r="5" ht="15" customHeight="1">
      <c r="A5" s="203"/>
      <c r="B5" s="203"/>
      <c r="C5" s="203"/>
      <c r="D5" s="203"/>
      <c r="E5" s="203"/>
    </row>
    <row r="6" ht="15" customHeight="1">
      <c r="A6" s="203"/>
      <c r="B6" s="203"/>
      <c r="C6" s="203"/>
      <c r="D6" s="203"/>
      <c r="E6" s="203"/>
    </row>
    <row r="7" ht="15" customHeight="1">
      <c r="A7" s="203"/>
      <c r="B7" s="203"/>
      <c r="C7" s="203"/>
      <c r="D7" s="203"/>
      <c r="E7" s="203"/>
    </row>
    <row r="8" ht="15" customHeight="1">
      <c r="A8" s="203"/>
      <c r="B8" s="203"/>
      <c r="C8" s="203"/>
      <c r="D8" s="203"/>
      <c r="E8" s="203"/>
    </row>
    <row r="9" ht="15" customHeight="1">
      <c r="A9" s="203"/>
      <c r="B9" s="203"/>
      <c r="C9" s="203"/>
      <c r="D9" s="203"/>
      <c r="E9" s="203"/>
    </row>
    <row r="10" ht="15" customHeight="1">
      <c r="A10" s="203"/>
      <c r="B10" s="203"/>
      <c r="C10" s="203"/>
      <c r="D10" s="203"/>
      <c r="E10" s="203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