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555" windowHeight="8190" activeTab="1"/>
  </bookViews>
  <sheets>
    <sheet name="Règlements" sheetId="6" r:id="rId1"/>
    <sheet name="Coupe" sheetId="1" r:id="rId2"/>
  </sheets>
  <externalReferences>
    <externalReference r:id="rId3"/>
  </externalReferences>
  <definedNames>
    <definedName name="Bpronos">[1]pronos!$E$11</definedName>
    <definedName name="Mpronos">[1]pronos!$E$16</definedName>
    <definedName name="Npronos">[1]pronos!$E$13</definedName>
  </definedNames>
  <calcPr calcId="144525" iterateDelta="1E-4"/>
</workbook>
</file>

<file path=xl/calcChain.xml><?xml version="1.0" encoding="utf-8"?>
<calcChain xmlns="http://schemas.openxmlformats.org/spreadsheetml/2006/main">
  <c r="Q27" i="1" l="1"/>
  <c r="Q25" i="1"/>
  <c r="Q23" i="1"/>
  <c r="Q21" i="1"/>
  <c r="Q19" i="1"/>
  <c r="Q17" i="1"/>
  <c r="Q15" i="1"/>
  <c r="Q13" i="1"/>
  <c r="Q11" i="1"/>
  <c r="Q9" i="1"/>
  <c r="Q7" i="1"/>
  <c r="N27" i="1"/>
  <c r="N25" i="1"/>
  <c r="N23" i="1"/>
  <c r="N21" i="1"/>
  <c r="N19" i="1"/>
  <c r="N17" i="1"/>
  <c r="N15" i="1"/>
  <c r="N13" i="1"/>
  <c r="N11" i="1"/>
  <c r="N9" i="1"/>
  <c r="N7" i="1"/>
  <c r="K27" i="1"/>
  <c r="K25" i="1"/>
  <c r="K23" i="1"/>
  <c r="K21" i="1"/>
  <c r="K19" i="1"/>
  <c r="K17" i="1"/>
  <c r="K15" i="1"/>
  <c r="K13" i="1"/>
  <c r="K11" i="1"/>
  <c r="K9" i="1"/>
  <c r="K7" i="1"/>
  <c r="Q5" i="1"/>
  <c r="N5" i="1"/>
  <c r="K5" i="1"/>
  <c r="H27" i="1"/>
  <c r="H25" i="1"/>
  <c r="H23" i="1"/>
  <c r="H21" i="1"/>
  <c r="H19" i="1"/>
  <c r="H17" i="1"/>
  <c r="H15" i="1"/>
  <c r="H13" i="1"/>
  <c r="H11" i="1"/>
  <c r="H9" i="1"/>
  <c r="H7" i="1"/>
  <c r="H5" i="1"/>
  <c r="Q29" i="1"/>
  <c r="N29" i="1"/>
  <c r="K29" i="1"/>
  <c r="O31" i="1"/>
  <c r="L31" i="1"/>
  <c r="I31" i="1"/>
  <c r="F31" i="1"/>
  <c r="B31" i="1"/>
  <c r="H29" i="1" s="1"/>
  <c r="K30" i="1"/>
  <c r="H30" i="1"/>
  <c r="N30" i="1" l="1"/>
  <c r="Q30" i="1"/>
  <c r="H33" i="1"/>
  <c r="K33" i="1"/>
  <c r="N33" i="1"/>
  <c r="Q33" i="1"/>
</calcChain>
</file>

<file path=xl/sharedStrings.xml><?xml version="1.0" encoding="utf-8"?>
<sst xmlns="http://schemas.openxmlformats.org/spreadsheetml/2006/main" count="52" uniqueCount="38">
  <si>
    <t>Premier tour</t>
  </si>
  <si>
    <t>Pts</t>
  </si>
  <si>
    <t>Angers</t>
  </si>
  <si>
    <t>Bastia</t>
  </si>
  <si>
    <t>tab</t>
  </si>
  <si>
    <t>Strasbourg</t>
  </si>
  <si>
    <t>Evian</t>
  </si>
  <si>
    <t>Grenoble</t>
  </si>
  <si>
    <t>Guingamp</t>
  </si>
  <si>
    <t>Clermont</t>
  </si>
  <si>
    <t>Metz</t>
  </si>
  <si>
    <t>Dijon</t>
  </si>
  <si>
    <t>Amiens</t>
  </si>
  <si>
    <t>Troyes</t>
  </si>
  <si>
    <t>Reims</t>
  </si>
  <si>
    <t>Tours</t>
  </si>
  <si>
    <t>Vannes</t>
  </si>
  <si>
    <t>Ajaccio</t>
  </si>
  <si>
    <t>Istres</t>
  </si>
  <si>
    <t>Le Havre</t>
  </si>
  <si>
    <t>Le Mans</t>
  </si>
  <si>
    <t>Laval</t>
  </si>
  <si>
    <t>Châteauroux</t>
  </si>
  <si>
    <t>Sedan</t>
  </si>
  <si>
    <t>Nîmes</t>
  </si>
  <si>
    <t>Boulogne</t>
  </si>
  <si>
    <t>Nantes</t>
  </si>
  <si>
    <t>BONUS</t>
  </si>
  <si>
    <t>Nb de buts</t>
  </si>
  <si>
    <t>TOTAL GENERAL</t>
  </si>
  <si>
    <t>Rien</t>
  </si>
  <si>
    <t>Resultat</t>
  </si>
  <si>
    <t>Score exact</t>
  </si>
  <si>
    <t>JOUEUR 1</t>
  </si>
  <si>
    <t>JOUEUR 4</t>
  </si>
  <si>
    <t>JOUEUR 3</t>
  </si>
  <si>
    <t>JOUEUR 2</t>
  </si>
  <si>
    <t>vainqueur suite au tirs au 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</si>
</sst>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6"/>
      <color theme="0" tint="-0.499984740745262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rgb="FF00FFFF"/>
      </patternFill>
    </fill>
  </fills>
  <borders count="8">
    <border>
      <left/>
      <right/>
      <top/>
      <bottom/>
      <diagonal/>
    </border>
    <border>
      <left/>
      <right style="thin">
        <color rgb="FFC0C0C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C0C0C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C0C0C0"/>
      </left>
      <right style="thin">
        <color indexed="64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rgb="FFC0C0C0"/>
      </right>
      <top style="thin">
        <color rgb="FF000000"/>
      </top>
      <bottom/>
      <diagonal/>
    </border>
  </borders>
  <cellStyleXfs count="2">
    <xf numFmtId="0" fontId="0" fillId="0" borderId="0"/>
    <xf numFmtId="0" fontId="15" fillId="0" borderId="0"/>
  </cellStyleXfs>
  <cellXfs count="88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/>
    <xf numFmtId="0" fontId="4" fillId="0" borderId="0" xfId="0" applyFont="1" applyFill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3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/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Border="1"/>
    <xf numFmtId="0" fontId="0" fillId="0" borderId="3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4" xfId="0" applyFont="1" applyBorder="1"/>
    <xf numFmtId="0" fontId="8" fillId="0" borderId="6" xfId="0" applyFont="1" applyBorder="1"/>
    <xf numFmtId="0" fontId="8" fillId="0" borderId="0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8"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14</xdr:col>
      <xdr:colOff>28575</xdr:colOff>
      <xdr:row>1</xdr:row>
      <xdr:rowOff>0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1266825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n/AppData/Local/Temp/Ligue1-%202010-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m"/>
      <sheetName val="class"/>
      <sheetName val="leader"/>
      <sheetName val="gnp"/>
      <sheetName val="parcours"/>
      <sheetName val="mretard"/>
      <sheetName val="Equipes"/>
      <sheetName val="TLBUTS"/>
      <sheetName val="Cj"/>
      <sheetName val="Accueil"/>
      <sheetName val="journée01"/>
      <sheetName val="journée02"/>
      <sheetName val="journée03"/>
      <sheetName val="journée04"/>
      <sheetName val="journée05"/>
      <sheetName val="journée06"/>
      <sheetName val="journée07"/>
      <sheetName val="journée08"/>
      <sheetName val="journée09"/>
      <sheetName val="journée10"/>
      <sheetName val="journée11"/>
      <sheetName val="journée12"/>
      <sheetName val="journée13"/>
      <sheetName val="journée14"/>
      <sheetName val="journée15"/>
      <sheetName val="journée16"/>
      <sheetName val="journée17"/>
      <sheetName val="journée18"/>
      <sheetName val="journée19"/>
      <sheetName val="journée20"/>
      <sheetName val="journée21"/>
      <sheetName val="journée22"/>
      <sheetName val="journée23"/>
      <sheetName val="journée24"/>
      <sheetName val="journée25"/>
      <sheetName val="journée26"/>
      <sheetName val="journée27"/>
      <sheetName val="journée28"/>
      <sheetName val="journée29"/>
      <sheetName val="journée30"/>
      <sheetName val="journée31"/>
      <sheetName val="journée32"/>
      <sheetName val="journée33"/>
      <sheetName val="journée34"/>
      <sheetName val="journée35"/>
      <sheetName val="journée36"/>
      <sheetName val="journée37"/>
      <sheetName val="journée38"/>
      <sheetName val="AttDef"/>
      <sheetName val="classements"/>
      <sheetName val="Statsequipes"/>
      <sheetName val="FormeEqu"/>
      <sheetName val="tributs"/>
      <sheetName val="buteurs"/>
      <sheetName val="aide"/>
      <sheetName val="affluences"/>
      <sheetName val="pron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2">
          <cell r="BJ12" t="str">
            <v>Arles-Avignon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11">
          <cell r="E11">
            <v>3</v>
          </cell>
        </row>
        <row r="13">
          <cell r="E13">
            <v>1</v>
          </cell>
        </row>
        <row r="16">
          <cell r="E1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workbookViewId="0">
      <selection activeCell="A5" sqref="A5"/>
    </sheetView>
  </sheetViews>
  <sheetFormatPr baseColWidth="10" defaultRowHeight="15" x14ac:dyDescent="0.25"/>
  <cols>
    <col min="1" max="1" width="25.28515625" customWidth="1"/>
  </cols>
  <sheetData>
    <row r="1" spans="1:4" x14ac:dyDescent="0.25">
      <c r="A1" t="s">
        <v>32</v>
      </c>
      <c r="C1">
        <v>2</v>
      </c>
    </row>
    <row r="2" spans="1:4" x14ac:dyDescent="0.25">
      <c r="A2" t="s">
        <v>31</v>
      </c>
      <c r="C2">
        <v>1</v>
      </c>
    </row>
    <row r="3" spans="1:4" x14ac:dyDescent="0.25">
      <c r="A3" t="s">
        <v>30</v>
      </c>
      <c r="C3">
        <v>0</v>
      </c>
    </row>
    <row r="4" spans="1:4" x14ac:dyDescent="0.25">
      <c r="A4" t="s">
        <v>37</v>
      </c>
      <c r="C4" s="79">
        <v>1</v>
      </c>
    </row>
    <row r="5" spans="1:4" x14ac:dyDescent="0.25">
      <c r="C5" s="79"/>
    </row>
    <row r="6" spans="1:4" x14ac:dyDescent="0.25">
      <c r="C6" s="79"/>
    </row>
    <row r="7" spans="1:4" x14ac:dyDescent="0.25">
      <c r="C7" s="79"/>
    </row>
    <row r="8" spans="1:4" x14ac:dyDescent="0.25">
      <c r="C8" s="79"/>
    </row>
    <row r="9" spans="1:4" x14ac:dyDescent="0.25">
      <c r="C9" s="79"/>
    </row>
    <row r="10" spans="1:4" x14ac:dyDescent="0.25">
      <c r="C10" s="78"/>
      <c r="D10" s="7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showGridLines="0" tabSelected="1" topLeftCell="A2" workbookViewId="0">
      <selection activeCell="P6" sqref="P6"/>
    </sheetView>
  </sheetViews>
  <sheetFormatPr baseColWidth="10" defaultRowHeight="15" x14ac:dyDescent="0.25"/>
  <cols>
    <col min="1" max="1" width="13.140625" customWidth="1"/>
    <col min="2" max="3" width="2.42578125" customWidth="1"/>
    <col min="4" max="4" width="13.140625" customWidth="1"/>
    <col min="5" max="5" width="3.85546875" customWidth="1"/>
    <col min="6" max="7" width="2.42578125" customWidth="1"/>
    <col min="8" max="8" width="9.5703125" customWidth="1"/>
    <col min="9" max="10" width="2.42578125" customWidth="1"/>
    <col min="11" max="11" width="9.5703125" customWidth="1"/>
    <col min="12" max="13" width="2.42578125" customWidth="1"/>
    <col min="14" max="14" width="9.5703125" customWidth="1"/>
    <col min="15" max="16" width="2.42578125" customWidth="1"/>
    <col min="17" max="17" width="9.7109375" customWidth="1"/>
    <col min="19" max="19" width="6.42578125" customWidth="1"/>
    <col min="20" max="20" width="6.85546875" customWidth="1"/>
    <col min="21" max="21" width="2.85546875" customWidth="1"/>
    <col min="22" max="22" width="4.28515625" customWidth="1"/>
    <col min="23" max="23" width="4.42578125" customWidth="1"/>
  </cols>
  <sheetData>
    <row r="1" spans="1:23" ht="163.5" customHeight="1" x14ac:dyDescent="0.25">
      <c r="E1" s="1"/>
    </row>
    <row r="2" spans="1:23" ht="15.75" x14ac:dyDescent="0.25">
      <c r="A2" s="86" t="s">
        <v>0</v>
      </c>
      <c r="B2" s="86"/>
      <c r="C2" s="86"/>
      <c r="D2" s="86"/>
      <c r="E2" s="2"/>
      <c r="F2" s="87" t="s">
        <v>33</v>
      </c>
      <c r="G2" s="87"/>
      <c r="H2" s="87"/>
      <c r="I2" s="87" t="s">
        <v>36</v>
      </c>
      <c r="J2" s="87"/>
      <c r="K2" s="87"/>
      <c r="L2" s="87" t="s">
        <v>35</v>
      </c>
      <c r="M2" s="87"/>
      <c r="N2" s="87"/>
      <c r="O2" s="87" t="s">
        <v>34</v>
      </c>
      <c r="P2" s="87"/>
      <c r="Q2" s="87"/>
      <c r="S2" s="3"/>
      <c r="T2" s="3"/>
      <c r="U2" s="3"/>
      <c r="V2" s="3"/>
      <c r="W2" s="3"/>
    </row>
    <row r="3" spans="1:23" ht="15.75" x14ac:dyDescent="0.25">
      <c r="A3" s="4"/>
      <c r="B3" s="5"/>
      <c r="C3" s="5"/>
      <c r="D3" s="6"/>
      <c r="E3" s="7"/>
      <c r="F3" s="8"/>
      <c r="G3" s="5"/>
      <c r="H3" s="9"/>
      <c r="I3" s="8"/>
      <c r="J3" s="5"/>
      <c r="K3" s="9"/>
      <c r="L3" s="8"/>
      <c r="M3" s="5"/>
      <c r="N3" s="9"/>
      <c r="O3" s="10"/>
      <c r="P3" s="5"/>
      <c r="Q3" s="5"/>
      <c r="S3" s="3"/>
      <c r="T3" s="3"/>
      <c r="U3" s="3"/>
      <c r="V3" s="3"/>
      <c r="W3" s="3"/>
    </row>
    <row r="4" spans="1:23" ht="15.75" x14ac:dyDescent="0.25">
      <c r="A4" s="11"/>
      <c r="B4" s="5"/>
      <c r="C4" s="5"/>
      <c r="D4" s="6"/>
      <c r="E4" s="7"/>
      <c r="F4" s="12"/>
      <c r="G4" s="10"/>
      <c r="H4" s="13" t="s">
        <v>1</v>
      </c>
      <c r="I4" s="12"/>
      <c r="J4" s="10"/>
      <c r="K4" s="13" t="s">
        <v>1</v>
      </c>
      <c r="L4" s="12"/>
      <c r="M4" s="10"/>
      <c r="N4" s="13" t="s">
        <v>1</v>
      </c>
      <c r="O4" s="12"/>
      <c r="P4" s="10"/>
      <c r="Q4" s="14" t="s">
        <v>1</v>
      </c>
      <c r="S4" s="3"/>
      <c r="T4" s="3"/>
      <c r="U4" s="3"/>
      <c r="V4" s="3"/>
      <c r="W4" s="3"/>
    </row>
    <row r="5" spans="1:23" x14ac:dyDescent="0.25">
      <c r="A5" s="15" t="s">
        <v>2</v>
      </c>
      <c r="B5" s="16">
        <v>1</v>
      </c>
      <c r="C5" s="17">
        <v>1</v>
      </c>
      <c r="D5" s="18" t="s">
        <v>3</v>
      </c>
      <c r="E5" s="19"/>
      <c r="F5" s="22">
        <v>1</v>
      </c>
      <c r="G5" s="23">
        <v>1</v>
      </c>
      <c r="H5" s="85">
        <f>IF(AND(B5="",C5=""),"",IF(AND(F5="",G5=""),"",IF(AND(B5=F5,C5=G5),Règlements!$C$1,IF(AND(B5&gt;C5,F5&gt;G5),Règlements!$C$2,IF(AND(C5&gt;B5,G5&gt;F5),Règlements!$C$2,IF(AND(C5=B5,G5=F5),Règlements!$C$2,0))))))</f>
        <v>2</v>
      </c>
      <c r="I5" s="22">
        <v>1</v>
      </c>
      <c r="J5" s="23">
        <v>0</v>
      </c>
      <c r="K5" s="85">
        <f>IF(AND(B5="",C5=""),"",IF(AND(I5="",J5=""),"",IF(AND(B5=I5,C5=J5),Règlements!$C$1,IF(AND(B5&gt;C5,I5&gt;J5),Règlements!$C$2,IF(AND(C5&gt;B5,J5&gt;I5),Règlements!$C$2,IF(AND(C5=B5,J5=I5),Règlements!$C$2,0))))))</f>
        <v>0</v>
      </c>
      <c r="L5" s="22">
        <v>1</v>
      </c>
      <c r="M5" s="23">
        <v>1</v>
      </c>
      <c r="N5" s="85">
        <f>IF(AND(B5="",C5=""),"",IF(AND(L5="",M5=""),"",IF(AND(B5=L5,C5=M5),Règlements!$C$1,IF(AND(B5&gt;C5,L5&gt;M5),Règlements!$C$2,IF(AND(C5&gt;B5,M5&gt;L5),Règlements!$C$2,IF(AND(C5=B5,M5=L5),Règlements!$C$2,0))))))</f>
        <v>2</v>
      </c>
      <c r="O5" s="22">
        <v>0</v>
      </c>
      <c r="P5" s="23">
        <v>0</v>
      </c>
      <c r="Q5" s="85">
        <f>IF(AND(B5="",C5=""),"",IF(AND(O5="",P5=""),"",IF(AND(B5=O5,C5=P5),Règlements!$C$1,IF(AND(B5&gt;C5,O5&gt;P5),Règlements!$C$2,IF(AND(C5&gt;B5,P5&gt;O5),Règlements!$C$2,IF(AND(C5=B5,P5=O5),Règlements!$C$2,0))))))</f>
        <v>1</v>
      </c>
    </row>
    <row r="6" spans="1:23" s="33" customFormat="1" ht="7.5" customHeight="1" x14ac:dyDescent="0.15">
      <c r="A6" s="24"/>
      <c r="B6" s="25">
        <v>4</v>
      </c>
      <c r="C6" s="26">
        <v>3</v>
      </c>
      <c r="D6" s="27"/>
      <c r="E6" s="28" t="s">
        <v>4</v>
      </c>
      <c r="F6" s="31">
        <v>5</v>
      </c>
      <c r="G6" s="32">
        <v>4</v>
      </c>
      <c r="H6" s="85"/>
      <c r="I6" s="31"/>
      <c r="J6" s="32"/>
      <c r="K6" s="85"/>
      <c r="L6" s="31">
        <v>4</v>
      </c>
      <c r="M6" s="32">
        <v>3</v>
      </c>
      <c r="N6" s="85"/>
      <c r="O6" s="31"/>
      <c r="P6" s="32"/>
      <c r="Q6" s="85"/>
    </row>
    <row r="7" spans="1:23" x14ac:dyDescent="0.25">
      <c r="A7" s="34" t="s">
        <v>5</v>
      </c>
      <c r="B7" s="35"/>
      <c r="C7" s="36"/>
      <c r="D7" s="37" t="s">
        <v>6</v>
      </c>
      <c r="E7" s="19"/>
      <c r="F7" s="38"/>
      <c r="G7" s="39"/>
      <c r="H7" s="82" t="str">
        <f>IF(AND(B7="",C7=""),"",IF(AND(F7="",G7=""),"",IF(AND(B7=F7,C7=G7),Règlements!$C$1,IF(AND(B7&gt;C7,F7&gt;G7),Règlements!$C$2,IF(AND(C7&gt;B7,G7&gt;F7),Règlements!$C$2,IF(AND(C7=B7,G7=F7),Règlements!$C$2,0))))))</f>
        <v/>
      </c>
      <c r="I7" s="35"/>
      <c r="J7" s="5"/>
      <c r="K7" s="82" t="str">
        <f>IF(AND(B7="",C7=""),"",IF(AND(I7="",J7=""),"",IF(AND(B7=I7,C7=J7),Règlements!$C$1,IF(AND(B7&gt;C7,I7&gt;J7),Règlements!$C$2,IF(AND(C7&gt;B7,J7&gt;I7),Règlements!$C$2,IF(AND(C7=B7,J7=I7),Règlements!$C$2,0))))))</f>
        <v/>
      </c>
      <c r="L7" s="35"/>
      <c r="M7" s="5"/>
      <c r="N7" s="82" t="str">
        <f>IF(AND(B7="",C7=""),"",IF(AND(L7="",M7=""),"",IF(AND(B7=L7,C7=M7),Règlements!$C$1,IF(AND(B7&gt;C7,L7&gt;M7),Règlements!$C$2,IF(AND(C7&gt;B7,M7&gt;L7),Règlements!$C$2,IF(AND(C7=B7,M7=L7),Règlements!$C$2,0))))))</f>
        <v/>
      </c>
      <c r="O7" s="35"/>
      <c r="P7" s="5"/>
      <c r="Q7" s="82" t="str">
        <f>IF(AND(B7="",C7=""),"",IF(AND(O7="",P7=""),"",IF(AND(B7=O7,C7=P7),Règlements!$C$1,IF(AND(B7&gt;C7,O7&gt;P7),Règlements!$C$2,IF(AND(C7&gt;B7,P7&gt;O7),Règlements!$C$2,IF(AND(C7=B7,P7=O7),Règlements!$C$2,0))))))</f>
        <v/>
      </c>
    </row>
    <row r="8" spans="1:23" s="33" customFormat="1" ht="7.5" customHeight="1" x14ac:dyDescent="0.15">
      <c r="A8" s="40"/>
      <c r="B8" s="41"/>
      <c r="C8" s="42"/>
      <c r="D8" s="43"/>
      <c r="E8" s="28" t="s">
        <v>4</v>
      </c>
      <c r="F8" s="44"/>
      <c r="G8" s="45"/>
      <c r="H8" s="82"/>
      <c r="I8" s="41"/>
      <c r="J8" s="46"/>
      <c r="K8" s="82"/>
      <c r="L8" s="41"/>
      <c r="M8" s="46"/>
      <c r="N8" s="82"/>
      <c r="O8" s="41"/>
      <c r="P8" s="46"/>
      <c r="Q8" s="82"/>
    </row>
    <row r="9" spans="1:23" x14ac:dyDescent="0.25">
      <c r="A9" s="15" t="s">
        <v>7</v>
      </c>
      <c r="B9" s="16"/>
      <c r="C9" s="17"/>
      <c r="D9" s="18" t="s">
        <v>8</v>
      </c>
      <c r="E9" s="19"/>
      <c r="F9" s="20"/>
      <c r="G9" s="21"/>
      <c r="H9" s="85" t="str">
        <f>IF(AND(B9="",C9=""),"",IF(AND(F9="",G9=""),"",IF(AND(B9=F9,C9=G9),Règlements!$C$1,IF(AND(B9&gt;C9,F9&gt;G9),Règlements!$C$2,IF(AND(C9&gt;B9,G9&gt;F9),Règlements!$C$2,IF(AND(C9=B9,G9=F9),Règlements!$C$2,0))))))</f>
        <v/>
      </c>
      <c r="I9" s="22"/>
      <c r="J9" s="23"/>
      <c r="K9" s="85" t="str">
        <f>IF(AND(B9="",C9=""),"",IF(AND(I9="",J9=""),"",IF(AND(B9=I9,C9=J9),Règlements!$C$1,IF(AND(B9&gt;C9,I9&gt;J9),Règlements!$C$2,IF(AND(C9&gt;B9,J9&gt;I9),Règlements!$C$2,IF(AND(C9=B9,J9=I9),Règlements!$C$2,0))))))</f>
        <v/>
      </c>
      <c r="L9" s="22"/>
      <c r="M9" s="23"/>
      <c r="N9" s="85" t="str">
        <f>IF(AND(B9="",C9=""),"",IF(AND(L9="",M9=""),"",IF(AND(B9=L9,C9=M9),Règlements!$C$1,IF(AND(B9&gt;C9,L9&gt;M9),Règlements!$C$2,IF(AND(C9&gt;B9,M9&gt;L9),Règlements!$C$2,IF(AND(C9=B9,M9=L9),Règlements!$C$2,0))))))</f>
        <v/>
      </c>
      <c r="O9" s="22"/>
      <c r="P9" s="23"/>
      <c r="Q9" s="85" t="str">
        <f>IF(AND(B9="",C9=""),"",IF(AND(O9="",P9=""),"",IF(AND(B9=O9,C9=P9),Règlements!$C$1,IF(AND(B9&gt;C9,O9&gt;P9),Règlements!$C$2,IF(AND(C9&gt;B9,P9&gt;O9),Règlements!$C$2,IF(AND(C9=B9,P9=O9),Règlements!$C$2,0))))))</f>
        <v/>
      </c>
    </row>
    <row r="10" spans="1:23" s="33" customFormat="1" ht="7.5" customHeight="1" x14ac:dyDescent="0.15">
      <c r="A10" s="24"/>
      <c r="B10" s="25"/>
      <c r="C10" s="26"/>
      <c r="D10" s="27"/>
      <c r="E10" s="28" t="s">
        <v>4</v>
      </c>
      <c r="F10" s="29"/>
      <c r="G10" s="30"/>
      <c r="H10" s="85"/>
      <c r="I10" s="31"/>
      <c r="J10" s="32"/>
      <c r="K10" s="85"/>
      <c r="L10" s="31"/>
      <c r="M10" s="32"/>
      <c r="N10" s="85"/>
      <c r="O10" s="31"/>
      <c r="P10" s="32"/>
      <c r="Q10" s="85"/>
    </row>
    <row r="11" spans="1:23" x14ac:dyDescent="0.25">
      <c r="A11" s="34" t="s">
        <v>9</v>
      </c>
      <c r="B11" s="35"/>
      <c r="C11" s="36"/>
      <c r="D11" s="37" t="s">
        <v>10</v>
      </c>
      <c r="E11" s="19"/>
      <c r="F11" s="38"/>
      <c r="G11" s="39"/>
      <c r="H11" s="82" t="str">
        <f>IF(AND(B11="",C11=""),"",IF(AND(F11="",G11=""),"",IF(AND(B11=F11,C11=G11),Règlements!$C$1,IF(AND(B11&gt;C11,F11&gt;G11),Règlements!$C$2,IF(AND(C11&gt;B11,G11&gt;F11),Règlements!$C$2,IF(AND(C11=B11,G11=F11),Règlements!$C$2,0))))))</f>
        <v/>
      </c>
      <c r="I11" s="35"/>
      <c r="J11" s="5"/>
      <c r="K11" s="82" t="str">
        <f>IF(AND(B11="",C11=""),"",IF(AND(I11="",J11=""),"",IF(AND(B11=I11,C11=J11),Règlements!$C$1,IF(AND(B11&gt;C11,I11&gt;J11),Règlements!$C$2,IF(AND(C11&gt;B11,J11&gt;I11),Règlements!$C$2,IF(AND(C11=B11,J11=I11),Règlements!$C$2,0))))))</f>
        <v/>
      </c>
      <c r="L11" s="35"/>
      <c r="M11" s="5"/>
      <c r="N11" s="82" t="str">
        <f>IF(AND(B11="",C11=""),"",IF(AND(L11="",M11=""),"",IF(AND(B11=L11,C11=M11),Règlements!$C$1,IF(AND(B11&gt;C11,L11&gt;M11),Règlements!$C$2,IF(AND(C11&gt;B11,M11&gt;L11),Règlements!$C$2,IF(AND(C11=B11,M11=L11),Règlements!$C$2,0))))))</f>
        <v/>
      </c>
      <c r="O11" s="35"/>
      <c r="P11" s="5"/>
      <c r="Q11" s="82" t="str">
        <f>IF(AND(B11="",C11=""),"",IF(AND(O11="",P11=""),"",IF(AND(B11=O11,C11=P11),Règlements!$C$1,IF(AND(B11&gt;C11,O11&gt;P11),Règlements!$C$2,IF(AND(C11&gt;B11,P11&gt;O11),Règlements!$C$2,IF(AND(C11=B11,P11=O11),Règlements!$C$2,0))))))</f>
        <v/>
      </c>
    </row>
    <row r="12" spans="1:23" s="33" customFormat="1" ht="7.5" customHeight="1" x14ac:dyDescent="0.15">
      <c r="A12" s="40"/>
      <c r="B12" s="41"/>
      <c r="C12" s="42"/>
      <c r="D12" s="43"/>
      <c r="E12" s="28" t="s">
        <v>4</v>
      </c>
      <c r="F12" s="44"/>
      <c r="G12" s="45"/>
      <c r="H12" s="82"/>
      <c r="I12" s="41"/>
      <c r="J12" s="46"/>
      <c r="K12" s="82"/>
      <c r="L12" s="41"/>
      <c r="M12" s="46"/>
      <c r="N12" s="82"/>
      <c r="O12" s="41"/>
      <c r="P12" s="46"/>
      <c r="Q12" s="82"/>
    </row>
    <row r="13" spans="1:23" x14ac:dyDescent="0.25">
      <c r="A13" s="15" t="s">
        <v>11</v>
      </c>
      <c r="B13" s="16"/>
      <c r="C13" s="17"/>
      <c r="D13" s="18" t="s">
        <v>12</v>
      </c>
      <c r="E13" s="19"/>
      <c r="F13" s="20"/>
      <c r="G13" s="21"/>
      <c r="H13" s="85" t="str">
        <f>IF(AND(B13="",C13=""),"",IF(AND(F13="",G13=""),"",IF(AND(B13=F13,C13=G13),Règlements!$C$1,IF(AND(B13&gt;C13,F13&gt;G13),Règlements!$C$2,IF(AND(C13&gt;B13,G13&gt;F13),Règlements!$C$2,IF(AND(C13=B13,G13=F13),Règlements!$C$2,0))))))</f>
        <v/>
      </c>
      <c r="I13" s="22"/>
      <c r="J13" s="23"/>
      <c r="K13" s="85" t="str">
        <f>IF(AND(B13="",C13=""),"",IF(AND(I13="",J13=""),"",IF(AND(B13=I13,C13=J13),Règlements!$C$1,IF(AND(B13&gt;C13,I13&gt;J13),Règlements!$C$2,IF(AND(C13&gt;B13,J13&gt;I13),Règlements!$C$2,IF(AND(C13=B13,J13=I13),Règlements!$C$2,0))))))</f>
        <v/>
      </c>
      <c r="L13" s="22"/>
      <c r="M13" s="23"/>
      <c r="N13" s="85" t="str">
        <f>IF(AND(B13="",C13=""),"",IF(AND(L13="",M13=""),"",IF(AND(B13=L13,C13=M13),Règlements!$C$1,IF(AND(B13&gt;C13,L13&gt;M13),Règlements!$C$2,IF(AND(C13&gt;B13,M13&gt;L13),Règlements!$C$2,IF(AND(C13=B13,M13=L13),Règlements!$C$2,0))))))</f>
        <v/>
      </c>
      <c r="O13" s="22"/>
      <c r="P13" s="23"/>
      <c r="Q13" s="85" t="str">
        <f>IF(AND(B13="",C13=""),"",IF(AND(O13="",P13=""),"",IF(AND(B13=O13,C13=P13),Règlements!$C$1,IF(AND(B13&gt;C13,O13&gt;P13),Règlements!$C$2,IF(AND(C13&gt;B13,P13&gt;O13),Règlements!$C$2,IF(AND(C13=B13,P13=O13),Règlements!$C$2,0))))))</f>
        <v/>
      </c>
    </row>
    <row r="14" spans="1:23" s="33" customFormat="1" ht="7.5" customHeight="1" x14ac:dyDescent="0.15">
      <c r="A14" s="24"/>
      <c r="B14" s="25"/>
      <c r="C14" s="26"/>
      <c r="D14" s="27"/>
      <c r="E14" s="28" t="s">
        <v>4</v>
      </c>
      <c r="F14" s="29"/>
      <c r="G14" s="30"/>
      <c r="H14" s="85"/>
      <c r="I14" s="31"/>
      <c r="J14" s="32"/>
      <c r="K14" s="85"/>
      <c r="L14" s="31"/>
      <c r="M14" s="32"/>
      <c r="N14" s="85"/>
      <c r="O14" s="31"/>
      <c r="P14" s="32"/>
      <c r="Q14" s="85"/>
    </row>
    <row r="15" spans="1:23" x14ac:dyDescent="0.25">
      <c r="A15" s="34" t="s">
        <v>13</v>
      </c>
      <c r="B15" s="35"/>
      <c r="C15" s="36"/>
      <c r="D15" s="37" t="s">
        <v>14</v>
      </c>
      <c r="E15" s="19"/>
      <c r="F15" s="38"/>
      <c r="G15" s="39"/>
      <c r="H15" s="82" t="str">
        <f>IF(AND(B15="",C15=""),"",IF(AND(F15="",G15=""),"",IF(AND(B15=F15,C15=G15),Règlements!$C$1,IF(AND(B15&gt;C15,F15&gt;G15),Règlements!$C$2,IF(AND(C15&gt;B15,G15&gt;F15),Règlements!$C$2,IF(AND(C15=B15,G15=F15),Règlements!$C$2,0))))))</f>
        <v/>
      </c>
      <c r="I15" s="35"/>
      <c r="J15" s="5"/>
      <c r="K15" s="82" t="str">
        <f>IF(AND(B15="",C15=""),"",IF(AND(I15="",J15=""),"",IF(AND(B15=I15,C15=J15),Règlements!$C$1,IF(AND(B15&gt;C15,I15&gt;J15),Règlements!$C$2,IF(AND(C15&gt;B15,J15&gt;I15),Règlements!$C$2,IF(AND(C15=B15,J15=I15),Règlements!$C$2,0))))))</f>
        <v/>
      </c>
      <c r="L15" s="35"/>
      <c r="M15" s="5"/>
      <c r="N15" s="82" t="str">
        <f>IF(AND(B15="",C15=""),"",IF(AND(L15="",M15=""),"",IF(AND(B15=L15,C15=M15),Règlements!$C$1,IF(AND(B15&gt;C15,L15&gt;M15),Règlements!$C$2,IF(AND(C15&gt;B15,M15&gt;L15),Règlements!$C$2,IF(AND(C15=B15,M15=L15),Règlements!$C$2,0))))))</f>
        <v/>
      </c>
      <c r="O15" s="35"/>
      <c r="P15" s="5"/>
      <c r="Q15" s="82" t="str">
        <f>IF(AND(B15="",C15=""),"",IF(AND(O15="",P15=""),"",IF(AND(B15=O15,C15=P15),Règlements!$C$1,IF(AND(B15&gt;C15,O15&gt;P15),Règlements!$C$2,IF(AND(C15&gt;B15,P15&gt;O15),Règlements!$C$2,IF(AND(C15=B15,P15=O15),Règlements!$C$2,0))))))</f>
        <v/>
      </c>
    </row>
    <row r="16" spans="1:23" s="33" customFormat="1" ht="7.5" customHeight="1" x14ac:dyDescent="0.15">
      <c r="A16" s="40"/>
      <c r="B16" s="41"/>
      <c r="C16" s="42"/>
      <c r="D16" s="43"/>
      <c r="E16" s="28" t="s">
        <v>4</v>
      </c>
      <c r="F16" s="44"/>
      <c r="G16" s="45"/>
      <c r="H16" s="82"/>
      <c r="I16" s="41"/>
      <c r="J16" s="46"/>
      <c r="K16" s="82"/>
      <c r="L16" s="41"/>
      <c r="M16" s="46"/>
      <c r="N16" s="82"/>
      <c r="O16" s="41"/>
      <c r="P16" s="46"/>
      <c r="Q16" s="82"/>
    </row>
    <row r="17" spans="1:17" x14ac:dyDescent="0.25">
      <c r="A17" s="15" t="s">
        <v>15</v>
      </c>
      <c r="B17" s="16"/>
      <c r="C17" s="17"/>
      <c r="D17" s="18" t="s">
        <v>16</v>
      </c>
      <c r="E17" s="19"/>
      <c r="F17" s="20"/>
      <c r="G17" s="21"/>
      <c r="H17" s="85" t="str">
        <f>IF(AND(B17="",C17=""),"",IF(AND(F17="",G17=""),"",IF(AND(B17=F17,C17=G17),Règlements!$C$1,IF(AND(B17&gt;C17,F17&gt;G17),Règlements!$C$2,IF(AND(C17&gt;B17,G17&gt;F17),Règlements!$C$2,IF(AND(C17=B17,G17=F17),Règlements!$C$2,0))))))</f>
        <v/>
      </c>
      <c r="I17" s="22"/>
      <c r="J17" s="23"/>
      <c r="K17" s="85" t="str">
        <f>IF(AND(B17="",C17=""),"",IF(AND(I17="",J17=""),"",IF(AND(B17=I17,C17=J17),Règlements!$C$1,IF(AND(B17&gt;C17,I17&gt;J17),Règlements!$C$2,IF(AND(C17&gt;B17,J17&gt;I17),Règlements!$C$2,IF(AND(C17=B17,J17=I17),Règlements!$C$2,0))))))</f>
        <v/>
      </c>
      <c r="L17" s="22"/>
      <c r="M17" s="23"/>
      <c r="N17" s="85" t="str">
        <f>IF(AND(B17="",C17=""),"",IF(AND(L17="",M17=""),"",IF(AND(B17=L17,C17=M17),Règlements!$C$1,IF(AND(B17&gt;C17,L17&gt;M17),Règlements!$C$2,IF(AND(C17&gt;B17,M17&gt;L17),Règlements!$C$2,IF(AND(C17=B17,M17=L17),Règlements!$C$2,0))))))</f>
        <v/>
      </c>
      <c r="O17" s="22"/>
      <c r="P17" s="23"/>
      <c r="Q17" s="85" t="str">
        <f>IF(AND(B17="",C17=""),"",IF(AND(O17="",P17=""),"",IF(AND(B17=O17,C17=P17),Règlements!$C$1,IF(AND(B17&gt;C17,O17&gt;P17),Règlements!$C$2,IF(AND(C17&gt;B17,P17&gt;O17),Règlements!$C$2,IF(AND(C17=B17,P17=O17),Règlements!$C$2,0))))))</f>
        <v/>
      </c>
    </row>
    <row r="18" spans="1:17" s="33" customFormat="1" ht="9" customHeight="1" x14ac:dyDescent="0.15">
      <c r="A18" s="24"/>
      <c r="B18" s="25"/>
      <c r="C18" s="26"/>
      <c r="D18" s="27"/>
      <c r="E18" s="28" t="s">
        <v>4</v>
      </c>
      <c r="F18" s="29"/>
      <c r="G18" s="30"/>
      <c r="H18" s="85"/>
      <c r="I18" s="31"/>
      <c r="J18" s="32"/>
      <c r="K18" s="85"/>
      <c r="L18" s="31"/>
      <c r="M18" s="32"/>
      <c r="N18" s="85"/>
      <c r="O18" s="31"/>
      <c r="P18" s="32"/>
      <c r="Q18" s="85"/>
    </row>
    <row r="19" spans="1:17" x14ac:dyDescent="0.25">
      <c r="A19" s="34" t="s">
        <v>17</v>
      </c>
      <c r="B19" s="35"/>
      <c r="C19" s="36"/>
      <c r="D19" s="37" t="s">
        <v>18</v>
      </c>
      <c r="E19" s="19"/>
      <c r="F19" s="38"/>
      <c r="G19" s="39"/>
      <c r="H19" s="82" t="str">
        <f>IF(AND(B19="",C19=""),"",IF(AND(F19="",G19=""),"",IF(AND(B19=F19,C19=G19),Règlements!$C$1,IF(AND(B19&gt;C19,F19&gt;G19),Règlements!$C$2,IF(AND(C19&gt;B19,G19&gt;F19),Règlements!$C$2,IF(AND(C19=B19,G19=F19),Règlements!$C$2,0))))))</f>
        <v/>
      </c>
      <c r="I19" s="35"/>
      <c r="J19" s="5"/>
      <c r="K19" s="82" t="str">
        <f>IF(AND(B19="",C19=""),"",IF(AND(I19="",J19=""),"",IF(AND(B19=I19,C19=J19),Règlements!$C$1,IF(AND(B19&gt;C19,I19&gt;J19),Règlements!$C$2,IF(AND(C19&gt;B19,J19&gt;I19),Règlements!$C$2,IF(AND(C19=B19,J19=I19),Règlements!$C$2,0))))))</f>
        <v/>
      </c>
      <c r="L19" s="35"/>
      <c r="M19" s="5"/>
      <c r="N19" s="82" t="str">
        <f>IF(AND(B19="",C19=""),"",IF(AND(L19="",M19=""),"",IF(AND(B19=L19,C19=M19),Règlements!$C$1,IF(AND(B19&gt;C19,L19&gt;M19),Règlements!$C$2,IF(AND(C19&gt;B19,M19&gt;L19),Règlements!$C$2,IF(AND(C19=B19,M19=L19),Règlements!$C$2,0))))))</f>
        <v/>
      </c>
      <c r="O19" s="35"/>
      <c r="P19" s="5"/>
      <c r="Q19" s="82" t="str">
        <f>IF(AND(B19="",C19=""),"",IF(AND(O19="",P19=""),"",IF(AND(B19=O19,C19=P19),Règlements!$C$1,IF(AND(B19&gt;C19,O19&gt;P19),Règlements!$C$2,IF(AND(C19&gt;B19,P19&gt;O19),Règlements!$C$2,IF(AND(C19=B19,P19=O19),Règlements!$C$2,0))))))</f>
        <v/>
      </c>
    </row>
    <row r="20" spans="1:17" s="33" customFormat="1" ht="9" customHeight="1" x14ac:dyDescent="0.15">
      <c r="A20" s="40"/>
      <c r="B20" s="41"/>
      <c r="C20" s="42"/>
      <c r="D20" s="43"/>
      <c r="E20" s="28" t="s">
        <v>4</v>
      </c>
      <c r="F20" s="44"/>
      <c r="G20" s="45"/>
      <c r="H20" s="82"/>
      <c r="I20" s="41"/>
      <c r="J20" s="46"/>
      <c r="K20" s="82"/>
      <c r="L20" s="41"/>
      <c r="M20" s="46"/>
      <c r="N20" s="82"/>
      <c r="O20" s="41"/>
      <c r="P20" s="46"/>
      <c r="Q20" s="82"/>
    </row>
    <row r="21" spans="1:17" x14ac:dyDescent="0.25">
      <c r="A21" s="15" t="s">
        <v>19</v>
      </c>
      <c r="B21" s="16"/>
      <c r="C21" s="17"/>
      <c r="D21" s="18" t="s">
        <v>20</v>
      </c>
      <c r="E21" s="19"/>
      <c r="F21" s="20"/>
      <c r="G21" s="21"/>
      <c r="H21" s="85" t="str">
        <f>IF(AND(B21="",C21=""),"",IF(AND(F21="",G21=""),"",IF(AND(B21=F21,C21=G21),Règlements!$C$1,IF(AND(B21&gt;C21,F21&gt;G21),Règlements!$C$2,IF(AND(C21&gt;B21,G21&gt;F21),Règlements!$C$2,IF(AND(C21=B21,G21=F21),Règlements!$C$2,0))))))</f>
        <v/>
      </c>
      <c r="I21" s="22"/>
      <c r="J21" s="23"/>
      <c r="K21" s="85" t="str">
        <f>IF(AND(B21="",C21=""),"",IF(AND(I21="",J21=""),"",IF(AND(B21=I21,C21=J21),Règlements!$C$1,IF(AND(B21&gt;C21,I21&gt;J21),Règlements!$C$2,IF(AND(C21&gt;B21,J21&gt;I21),Règlements!$C$2,IF(AND(C21=B21,J21=I21),Règlements!$C$2,0))))))</f>
        <v/>
      </c>
      <c r="L21" s="22"/>
      <c r="M21" s="23"/>
      <c r="N21" s="85" t="str">
        <f>IF(AND(B21="",C21=""),"",IF(AND(L21="",M21=""),"",IF(AND(B21=L21,C21=M21),Règlements!$C$1,IF(AND(B21&gt;C21,L21&gt;M21),Règlements!$C$2,IF(AND(C21&gt;B21,M21&gt;L21),Règlements!$C$2,IF(AND(C21=B21,M21=L21),Règlements!$C$2,0))))))</f>
        <v/>
      </c>
      <c r="O21" s="22"/>
      <c r="P21" s="23"/>
      <c r="Q21" s="85" t="str">
        <f>IF(AND(B21="",C21=""),"",IF(AND(O21="",P21=""),"",IF(AND(B21=O21,C21=P21),Règlements!$C$1,IF(AND(B21&gt;C21,O21&gt;P21),Règlements!$C$2,IF(AND(C21&gt;B21,P21&gt;O21),Règlements!$C$2,IF(AND(C21=B21,P21=O21),Règlements!$C$2,0))))))</f>
        <v/>
      </c>
    </row>
    <row r="22" spans="1:17" s="33" customFormat="1" ht="9" customHeight="1" x14ac:dyDescent="0.15">
      <c r="A22" s="24"/>
      <c r="B22" s="25"/>
      <c r="C22" s="26"/>
      <c r="D22" s="27"/>
      <c r="E22" s="28" t="s">
        <v>4</v>
      </c>
      <c r="F22" s="29"/>
      <c r="G22" s="30"/>
      <c r="H22" s="85"/>
      <c r="I22" s="31"/>
      <c r="J22" s="32"/>
      <c r="K22" s="85"/>
      <c r="L22" s="31"/>
      <c r="M22" s="32"/>
      <c r="N22" s="85"/>
      <c r="O22" s="31"/>
      <c r="P22" s="32"/>
      <c r="Q22" s="85"/>
    </row>
    <row r="23" spans="1:17" x14ac:dyDescent="0.25">
      <c r="A23" s="34" t="s">
        <v>21</v>
      </c>
      <c r="B23" s="35"/>
      <c r="C23" s="36"/>
      <c r="D23" s="37" t="s">
        <v>22</v>
      </c>
      <c r="E23" s="19"/>
      <c r="F23" s="47"/>
      <c r="G23" s="48"/>
      <c r="H23" s="82" t="str">
        <f>IF(AND(B23="",C23=""),"",IF(AND(F23="",G23=""),"",IF(AND(B23=F23,C23=G23),Règlements!$C$1,IF(AND(B23&gt;C23,F23&gt;G23),Règlements!$C$2,IF(AND(C23&gt;B23,G23&gt;F23),Règlements!$C$2,IF(AND(C23=B23,G23=F23),Règlements!$C$2,0))))))</f>
        <v/>
      </c>
      <c r="I23" s="35"/>
      <c r="J23" s="5"/>
      <c r="K23" s="82" t="str">
        <f>IF(AND(B23="",C23=""),"",IF(AND(I23="",J23=""),"",IF(AND(B23=I23,C23=J23),Règlements!$C$1,IF(AND(B23&gt;C23,I23&gt;J23),Règlements!$C$2,IF(AND(C23&gt;B23,J23&gt;I23),Règlements!$C$2,IF(AND(C23=B23,J23=I23),Règlements!$C$2,0))))))</f>
        <v/>
      </c>
      <c r="L23" s="35"/>
      <c r="M23" s="5"/>
      <c r="N23" s="82" t="str">
        <f>IF(AND(B23="",C23=""),"",IF(AND(L23="",M23=""),"",IF(AND(B23=L23,C23=M23),Règlements!$C$1,IF(AND(B23&gt;C23,L23&gt;M23),Règlements!$C$2,IF(AND(C23&gt;B23,M23&gt;L23),Règlements!$C$2,IF(AND(C23=B23,M23=L23),Règlements!$C$2,0))))))</f>
        <v/>
      </c>
      <c r="O23" s="35"/>
      <c r="P23" s="5"/>
      <c r="Q23" s="82" t="str">
        <f>IF(AND(B23="",C23=""),"",IF(AND(O23="",P23=""),"",IF(AND(B23=O23,C23=P23),Règlements!$C$1,IF(AND(B23&gt;C23,O23&gt;P23),Règlements!$C$2,IF(AND(C23&gt;B23,P23&gt;O23),Règlements!$C$2,IF(AND(C23=B23,P23=O23),Règlements!$C$2,0))))))</f>
        <v/>
      </c>
    </row>
    <row r="24" spans="1:17" s="33" customFormat="1" ht="9" customHeight="1" x14ac:dyDescent="0.15">
      <c r="A24" s="40"/>
      <c r="B24" s="49"/>
      <c r="C24" s="42"/>
      <c r="D24" s="43"/>
      <c r="E24" s="28" t="s">
        <v>4</v>
      </c>
      <c r="F24" s="50"/>
      <c r="G24" s="28"/>
      <c r="H24" s="82"/>
      <c r="I24" s="41"/>
      <c r="J24" s="46"/>
      <c r="K24" s="82"/>
      <c r="L24" s="41"/>
      <c r="M24" s="46"/>
      <c r="N24" s="82"/>
      <c r="O24" s="41"/>
      <c r="P24" s="46"/>
      <c r="Q24" s="82"/>
    </row>
    <row r="25" spans="1:17" x14ac:dyDescent="0.25">
      <c r="A25" s="15" t="s">
        <v>23</v>
      </c>
      <c r="B25" s="51"/>
      <c r="C25" s="17"/>
      <c r="D25" s="18" t="s">
        <v>24</v>
      </c>
      <c r="E25" s="19"/>
      <c r="F25" s="20"/>
      <c r="G25" s="21"/>
      <c r="H25" s="85" t="str">
        <f>IF(AND(B25="",C25=""),"",IF(AND(F25="",G25=""),"",IF(AND(B25=F25,C25=G25),Règlements!$C$1,IF(AND(B25&gt;C25,F25&gt;G25),Règlements!$C$2,IF(AND(C25&gt;B25,G25&gt;F25),Règlements!$C$2,IF(AND(C25=B25,G25=F25),Règlements!$C$2,0))))))</f>
        <v/>
      </c>
      <c r="I25" s="22"/>
      <c r="J25" s="23"/>
      <c r="K25" s="85" t="str">
        <f>IF(AND(B25="",C25=""),"",IF(AND(I25="",J25=""),"",IF(AND(B25=I25,C25=J25),Règlements!$C$1,IF(AND(B25&gt;C25,I25&gt;J25),Règlements!$C$2,IF(AND(C25&gt;B25,J25&gt;I25),Règlements!$C$2,IF(AND(C25=B25,J25=I25),Règlements!$C$2,0))))))</f>
        <v/>
      </c>
      <c r="L25" s="22"/>
      <c r="M25" s="23"/>
      <c r="N25" s="85" t="str">
        <f>IF(AND(B25="",C25=""),"",IF(AND(L25="",M25=""),"",IF(AND(B25=L25,C25=M25),Règlements!$C$1,IF(AND(B25&gt;C25,L25&gt;M25),Règlements!$C$2,IF(AND(C25&gt;B25,M25&gt;L25),Règlements!$C$2,IF(AND(C25=B25,M25=L25),Règlements!$C$2,0))))))</f>
        <v/>
      </c>
      <c r="O25" s="22"/>
      <c r="P25" s="23"/>
      <c r="Q25" s="85" t="str">
        <f>IF(AND(B25="",C25=""),"",IF(AND(O25="",P25=""),"",IF(AND(B25=O25,C25=P25),Règlements!$C$1,IF(AND(B25&gt;C25,O25&gt;P25),Règlements!$C$2,IF(AND(C25&gt;B25,P25&gt;O25),Règlements!$C$2,IF(AND(C25=B25,P25=O25),Règlements!$C$2,0))))))</f>
        <v/>
      </c>
    </row>
    <row r="26" spans="1:17" s="33" customFormat="1" ht="9" customHeight="1" x14ac:dyDescent="0.15">
      <c r="A26" s="24"/>
      <c r="B26" s="52"/>
      <c r="C26" s="26"/>
      <c r="D26" s="27"/>
      <c r="E26" s="28" t="s">
        <v>4</v>
      </c>
      <c r="F26" s="29"/>
      <c r="G26" s="30"/>
      <c r="H26" s="85"/>
      <c r="I26" s="31"/>
      <c r="J26" s="32"/>
      <c r="K26" s="85"/>
      <c r="L26" s="31"/>
      <c r="M26" s="32"/>
      <c r="N26" s="85"/>
      <c r="O26" s="31"/>
      <c r="P26" s="32"/>
      <c r="Q26" s="85"/>
    </row>
    <row r="27" spans="1:17" x14ac:dyDescent="0.25">
      <c r="A27" s="53" t="s">
        <v>25</v>
      </c>
      <c r="B27" s="54"/>
      <c r="D27" s="55" t="s">
        <v>26</v>
      </c>
      <c r="E27" s="19"/>
      <c r="F27" s="38"/>
      <c r="G27" s="39"/>
      <c r="H27" s="82" t="str">
        <f>IF(AND(B27="",C27=""),"",IF(AND(F27="",G27=""),"",IF(AND(B27=F27,C27=G27),Règlements!$C$1,IF(AND(B27&gt;C27,F27&gt;G27),Règlements!$C$2,IF(AND(C27&gt;B27,G27&gt;F27),Règlements!$C$2,IF(AND(C27=B27,G27=F27),Règlements!$C$2,0))))))</f>
        <v/>
      </c>
      <c r="I27" s="35"/>
      <c r="J27" s="5"/>
      <c r="K27" s="82" t="str">
        <f>IF(AND(B27="",C27=""),"",IF(AND(I27="",J27=""),"",IF(AND(B27=I27,C27=J27),Règlements!$C$1,IF(AND(B27&gt;C27,I27&gt;J27),Règlements!$C$2,IF(AND(C27&gt;B27,J27&gt;I27),Règlements!$C$2,IF(AND(C27=B27,J27=I27),Règlements!$C$2,0))))))</f>
        <v/>
      </c>
      <c r="L27" s="35"/>
      <c r="M27" s="5"/>
      <c r="N27" s="82" t="str">
        <f>IF(AND(B27="",C27=""),"",IF(AND(L27="",M27=""),"",IF(AND(B27=L27,C27=M27),Règlements!$C$1,IF(AND(B27&gt;C27,L27&gt;M27),Règlements!$C$2,IF(AND(C27&gt;B27,M27&gt;L27),Règlements!$C$2,IF(AND(C27=B27,M27=L27),Règlements!$C$2,0))))))</f>
        <v/>
      </c>
      <c r="O27" s="35"/>
      <c r="P27" s="5"/>
      <c r="Q27" s="82" t="str">
        <f>IF(AND(B27="",C27=""),"",IF(AND(O27="",P27=""),"",IF(AND(B27=O27,C27=P27),Règlements!$C$1,IF(AND(B27&gt;C27,O27&gt;P27),Règlements!$C$2,IF(AND(C27&gt;B27,P27&gt;O27),Règlements!$C$2,IF(AND(C27=B27,P27=O27),Règlements!$C$2,0))))))</f>
        <v/>
      </c>
    </row>
    <row r="28" spans="1:17" s="33" customFormat="1" ht="9" customHeight="1" x14ac:dyDescent="0.15">
      <c r="A28" s="56"/>
      <c r="B28" s="57"/>
      <c r="C28" s="58"/>
      <c r="D28" s="59"/>
      <c r="E28" s="28" t="s">
        <v>4</v>
      </c>
      <c r="F28" s="60"/>
      <c r="G28" s="45"/>
      <c r="H28" s="82"/>
      <c r="I28" s="41"/>
      <c r="J28" s="46"/>
      <c r="K28" s="82"/>
      <c r="L28" s="41"/>
      <c r="M28" s="46"/>
      <c r="N28" s="82"/>
      <c r="O28" s="41"/>
      <c r="P28" s="46"/>
      <c r="Q28" s="82"/>
    </row>
    <row r="29" spans="1:17" x14ac:dyDescent="0.25">
      <c r="A29" s="83" t="s">
        <v>27</v>
      </c>
      <c r="B29" s="83"/>
      <c r="C29" s="83"/>
      <c r="D29" s="83"/>
      <c r="E29" s="61"/>
      <c r="F29" s="62"/>
      <c r="G29" s="63"/>
      <c r="H29" s="64">
        <f>IF(AND(B31=0),0,IF(AND(F31=""),"",IF(AND(B31=F31),Règlements!$C$7,0)))</f>
        <v>0</v>
      </c>
      <c r="I29" s="62"/>
      <c r="J29" s="63"/>
      <c r="K29" s="64">
        <f>IF(AND(E31=0),0,IF(AND(I31=""),"",IF(AND(E31=I31),Règlements!$C$7,0)))</f>
        <v>0</v>
      </c>
      <c r="L29" s="62"/>
      <c r="M29" s="63"/>
      <c r="N29" s="64">
        <f>IF(AND(H31=0),0,IF(AND(L31=""),"",IF(AND(H31=L31),Règlements!$C$7,0)))</f>
        <v>0</v>
      </c>
      <c r="O29" s="62"/>
      <c r="P29" s="63"/>
      <c r="Q29" s="64">
        <f>IF(AND(K31=0),0,IF(AND(O31=""),"",IF(AND(K31=O31),Règlements!$C$7,0)))</f>
        <v>0</v>
      </c>
    </row>
    <row r="30" spans="1:17" x14ac:dyDescent="0.25">
      <c r="A30" s="65"/>
      <c r="B30" s="66"/>
      <c r="C30" s="66"/>
      <c r="D30" s="67"/>
      <c r="E30" s="2"/>
      <c r="F30" s="66"/>
      <c r="G30" s="66"/>
      <c r="H30" s="68">
        <f>SUM(H2:H27)</f>
        <v>2</v>
      </c>
      <c r="I30" s="66"/>
      <c r="J30" s="66"/>
      <c r="K30" s="68">
        <f>SUM(K2:K27)</f>
        <v>0</v>
      </c>
      <c r="L30" s="66"/>
      <c r="M30" s="66"/>
      <c r="N30" s="68">
        <f>SUM(N2:N27)</f>
        <v>2</v>
      </c>
      <c r="O30" s="66"/>
      <c r="P30" s="66"/>
      <c r="Q30" s="69">
        <f>SUM(Q2:Q27)</f>
        <v>1</v>
      </c>
    </row>
    <row r="31" spans="1:17" x14ac:dyDescent="0.25">
      <c r="A31" s="70" t="s">
        <v>28</v>
      </c>
      <c r="B31" s="84">
        <f>SUM(B2:C27)</f>
        <v>9</v>
      </c>
      <c r="C31" s="84"/>
      <c r="D31" s="70"/>
      <c r="E31" s="70"/>
      <c r="F31" s="84">
        <f>SUM(F2:G27)</f>
        <v>11</v>
      </c>
      <c r="G31" s="84"/>
      <c r="H31" s="71"/>
      <c r="I31" s="84">
        <f>SUM(I2:J27)</f>
        <v>1</v>
      </c>
      <c r="J31" s="84"/>
      <c r="K31" s="71"/>
      <c r="L31" s="84">
        <f>SUM(L2:M27)</f>
        <v>9</v>
      </c>
      <c r="M31" s="84"/>
      <c r="N31" s="71"/>
      <c r="O31" s="84">
        <f>SUM(O2:P27)</f>
        <v>0</v>
      </c>
      <c r="P31" s="84"/>
      <c r="Q31" s="71"/>
    </row>
    <row r="32" spans="1:17" x14ac:dyDescent="0.25">
      <c r="A32" s="72"/>
      <c r="B32" s="80"/>
      <c r="C32" s="80"/>
      <c r="D32" s="73"/>
      <c r="E32" s="74"/>
      <c r="F32" s="80"/>
      <c r="G32" s="80"/>
      <c r="H32" s="75"/>
      <c r="I32" s="80"/>
      <c r="J32" s="80"/>
      <c r="K32" s="75"/>
      <c r="L32" s="80"/>
      <c r="M32" s="80"/>
      <c r="N32" s="75"/>
      <c r="O32" s="80"/>
      <c r="P32" s="80"/>
      <c r="Q32" s="75"/>
    </row>
    <row r="33" spans="1:17" ht="18.75" x14ac:dyDescent="0.25">
      <c r="A33" s="81" t="s">
        <v>29</v>
      </c>
      <c r="B33" s="81"/>
      <c r="C33" s="81"/>
      <c r="D33" s="81"/>
      <c r="E33" s="76"/>
      <c r="F33" s="77"/>
      <c r="G33" s="77"/>
      <c r="H33" s="77">
        <f>H30+H29</f>
        <v>2</v>
      </c>
      <c r="I33" s="77"/>
      <c r="J33" s="77"/>
      <c r="K33" s="77">
        <f>K30+K29</f>
        <v>0</v>
      </c>
      <c r="L33" s="77"/>
      <c r="M33" s="77"/>
      <c r="N33" s="77">
        <f>N30+N29</f>
        <v>2</v>
      </c>
      <c r="O33" s="77"/>
      <c r="P33" s="77"/>
      <c r="Q33" s="77">
        <f>Q30+Q29</f>
        <v>1</v>
      </c>
    </row>
  </sheetData>
  <mergeCells count="65">
    <mergeCell ref="H5:H6"/>
    <mergeCell ref="K5:K6"/>
    <mergeCell ref="N5:N6"/>
    <mergeCell ref="Q5:Q6"/>
    <mergeCell ref="A2:D2"/>
    <mergeCell ref="F2:H2"/>
    <mergeCell ref="I2:K2"/>
    <mergeCell ref="L2:N2"/>
    <mergeCell ref="O2:Q2"/>
    <mergeCell ref="H7:H8"/>
    <mergeCell ref="K7:K8"/>
    <mergeCell ref="N7:N8"/>
    <mergeCell ref="Q7:Q8"/>
    <mergeCell ref="H9:H10"/>
    <mergeCell ref="K9:K10"/>
    <mergeCell ref="N9:N10"/>
    <mergeCell ref="Q9:Q10"/>
    <mergeCell ref="H11:H12"/>
    <mergeCell ref="K11:K12"/>
    <mergeCell ref="N11:N12"/>
    <mergeCell ref="Q11:Q12"/>
    <mergeCell ref="H13:H14"/>
    <mergeCell ref="K13:K14"/>
    <mergeCell ref="N13:N14"/>
    <mergeCell ref="Q13:Q14"/>
    <mergeCell ref="H15:H16"/>
    <mergeCell ref="K15:K16"/>
    <mergeCell ref="N15:N16"/>
    <mergeCell ref="Q15:Q16"/>
    <mergeCell ref="H17:H18"/>
    <mergeCell ref="K17:K18"/>
    <mergeCell ref="N17:N18"/>
    <mergeCell ref="Q17:Q18"/>
    <mergeCell ref="H19:H20"/>
    <mergeCell ref="K19:K20"/>
    <mergeCell ref="N19:N20"/>
    <mergeCell ref="Q19:Q20"/>
    <mergeCell ref="H21:H22"/>
    <mergeCell ref="K21:K22"/>
    <mergeCell ref="N21:N22"/>
    <mergeCell ref="Q21:Q22"/>
    <mergeCell ref="H23:H24"/>
    <mergeCell ref="K23:K24"/>
    <mergeCell ref="N23:N24"/>
    <mergeCell ref="Q23:Q24"/>
    <mergeCell ref="H25:H26"/>
    <mergeCell ref="K25:K26"/>
    <mergeCell ref="N25:N26"/>
    <mergeCell ref="Q25:Q26"/>
    <mergeCell ref="A33:D33"/>
    <mergeCell ref="H27:H28"/>
    <mergeCell ref="K27:K28"/>
    <mergeCell ref="N27:N28"/>
    <mergeCell ref="Q27:Q28"/>
    <mergeCell ref="A29:D29"/>
    <mergeCell ref="B31:C31"/>
    <mergeCell ref="F31:G31"/>
    <mergeCell ref="I31:J31"/>
    <mergeCell ref="L31:M31"/>
    <mergeCell ref="O31:P31"/>
    <mergeCell ref="B32:C32"/>
    <mergeCell ref="F32:G32"/>
    <mergeCell ref="I32:J32"/>
    <mergeCell ref="L32:M32"/>
    <mergeCell ref="O32:P32"/>
  </mergeCells>
  <conditionalFormatting sqref="A21:A22 A17:A18 A13:A14 A9:A10 A5:A6 A25:A26">
    <cfRule type="expression" dxfId="14" priority="96">
      <formula>$B5&gt;$C5</formula>
    </cfRule>
  </conditionalFormatting>
  <conditionalFormatting sqref="A19:A20 A15:A16 A11:A12 A7:A8 A23:B24 A27:A28">
    <cfRule type="expression" dxfId="27" priority="95">
      <formula>$B7&gt;$C7</formula>
    </cfRule>
  </conditionalFormatting>
  <conditionalFormatting sqref="B5:B6">
    <cfRule type="expression" dxfId="15" priority="94">
      <formula>$B5&gt;$C5</formula>
    </cfRule>
  </conditionalFormatting>
  <conditionalFormatting sqref="B21:B22 B17:B18 B13:B14 B9:B10 B25:B26">
    <cfRule type="expression" dxfId="26" priority="93">
      <formula>$B9&gt;$C9</formula>
    </cfRule>
  </conditionalFormatting>
  <conditionalFormatting sqref="B7:B8">
    <cfRule type="expression" dxfId="25" priority="92">
      <formula>$B7&gt;$C7</formula>
    </cfRule>
  </conditionalFormatting>
  <conditionalFormatting sqref="B19:B20 B15:B16 B11:B12">
    <cfRule type="expression" dxfId="24" priority="91">
      <formula>$B11&gt;$C11</formula>
    </cfRule>
  </conditionalFormatting>
  <conditionalFormatting sqref="C5:C6">
    <cfRule type="expression" dxfId="23" priority="90">
      <formula>$C5&gt;$B5</formula>
    </cfRule>
  </conditionalFormatting>
  <conditionalFormatting sqref="C21:C22 C17:C18 C13:C14 C9:C10 C25:C26">
    <cfRule type="expression" dxfId="22" priority="89">
      <formula>$C9&gt;$B9</formula>
    </cfRule>
  </conditionalFormatting>
  <conditionalFormatting sqref="C7:C8 C23:D24">
    <cfRule type="expression" dxfId="21" priority="88">
      <formula>$C7&gt;$B7</formula>
    </cfRule>
  </conditionalFormatting>
  <conditionalFormatting sqref="C19:C20 C15:C16 C11:C12">
    <cfRule type="expression" dxfId="20" priority="87">
      <formula>$C11&gt;$B11</formula>
    </cfRule>
  </conditionalFormatting>
  <conditionalFormatting sqref="D5:D6">
    <cfRule type="expression" dxfId="19" priority="86">
      <formula>$C5&gt;$B5</formula>
    </cfRule>
  </conditionalFormatting>
  <conditionalFormatting sqref="D21:D22 D17:D18 D13:D14 D9:D10 D25:D28">
    <cfRule type="expression" dxfId="18" priority="85">
      <formula>$C9&gt;$B9</formula>
    </cfRule>
  </conditionalFormatting>
  <conditionalFormatting sqref="D7:D8">
    <cfRule type="expression" dxfId="17" priority="84">
      <formula>$C7&gt;$B7</formula>
    </cfRule>
  </conditionalFormatting>
  <conditionalFormatting sqref="D19:D20 D15:D16 D11:D12">
    <cfRule type="expression" dxfId="16" priority="83">
      <formula>$C11&gt;$B11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Règlements</vt:lpstr>
      <vt:lpstr>Coupe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2010-07-29T14:51:11Z</dcterms:created>
  <dcterms:modified xsi:type="dcterms:W3CDTF">2010-07-30T13:25:39Z</dcterms:modified>
</cp:coreProperties>
</file>