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9200" windowHeight="7155" activeTab="1"/>
  </bookViews>
  <sheets>
    <sheet name="SOURCE" sheetId="1" r:id="rId1"/>
    <sheet name="modele facture" sheetId="2" r:id="rId2"/>
  </sheets>
  <externalReferences>
    <externalReference r:id="rId3"/>
  </externalReferences>
  <definedNames>
    <definedName name="_adresseacquereur">'modele facture'!$C$5</definedName>
    <definedName name="_adresseacquéreur">'modele facture'!$C$5</definedName>
    <definedName name="_CPVILLEacquéreur">'modele facture'!$C$6</definedName>
    <definedName name="_date">'modele facture'!$C$3</definedName>
    <definedName name="_xlnm._FilterDatabase" localSheetId="0" hidden="1">SOURCE!$A$1:$P$4</definedName>
    <definedName name="_honorairesHT">'modele facture'!$C$9</definedName>
    <definedName name="_nomacquéreur">'modele facture'!$C$4</definedName>
    <definedName name="_reference">'modele facture'!$C$2</definedName>
    <definedName name="_zonesaisie">'modele facture'!$C$2,'modele facture'!$C$3,'modele facture'!$B$5,'modele facture'!$B$6,'modele facture'!$B$7,'modele facture'!$C$9</definedName>
    <definedName name="TRANSACTIONNAIRE">'[1]Liste TCD'!$AT$2:$AT$56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C14" i="2"/>
  <c r="C17" i="2" s="1"/>
  <c r="L4" i="1" l="1"/>
  <c r="L3" i="1"/>
</calcChain>
</file>

<file path=xl/sharedStrings.xml><?xml version="1.0" encoding="utf-8"?>
<sst xmlns="http://schemas.openxmlformats.org/spreadsheetml/2006/main" count="52" uniqueCount="50">
  <si>
    <t>N° mandat</t>
  </si>
  <si>
    <t>Date mandat</t>
  </si>
  <si>
    <t>Nom Acquéreur</t>
  </si>
  <si>
    <t>Adresse Acquéreur</t>
  </si>
  <si>
    <t>CP Acquéreur</t>
  </si>
  <si>
    <t>typologie bien vendu</t>
  </si>
  <si>
    <t>Nom Vendeur</t>
  </si>
  <si>
    <t>Adresse Vendeur</t>
  </si>
  <si>
    <t>CP Vendeur</t>
  </si>
  <si>
    <t>NOM Transactionnaire</t>
  </si>
  <si>
    <t>Département</t>
  </si>
  <si>
    <t>facture créée</t>
  </si>
  <si>
    <t>Honoraires acquéreur HT</t>
  </si>
  <si>
    <t>VENTE OU RECHERCHE</t>
  </si>
  <si>
    <t>PRIX FAI</t>
  </si>
  <si>
    <t>Honoraires Brut HT</t>
  </si>
  <si>
    <t>R1421</t>
  </si>
  <si>
    <t>25 rue Louis Pasteur</t>
  </si>
  <si>
    <t>appartement</t>
  </si>
  <si>
    <t>18 Boulevard Foch</t>
  </si>
  <si>
    <t>MAINE ET LOIRE</t>
  </si>
  <si>
    <t>F1421</t>
  </si>
  <si>
    <t>vente</t>
  </si>
  <si>
    <t>R1422</t>
  </si>
  <si>
    <t>maison</t>
  </si>
  <si>
    <t>378 rue Saumuroise</t>
  </si>
  <si>
    <t>45 rue Papin</t>
  </si>
  <si>
    <t>recherche</t>
  </si>
  <si>
    <t>Facturer à</t>
  </si>
  <si>
    <t>Description de l’élément</t>
  </si>
  <si>
    <t>Montant</t>
  </si>
  <si>
    <t>Sous-total</t>
  </si>
  <si>
    <t>TVA</t>
  </si>
  <si>
    <t>Autres coûts</t>
  </si>
  <si>
    <t>Coût total</t>
  </si>
  <si>
    <t>Veuillez libeller tous les chèques à l’ordre de Nom de la société</t>
  </si>
  <si>
    <t>Nous vous remercions de votre confiance.</t>
  </si>
  <si>
    <t xml:space="preserve"> </t>
  </si>
  <si>
    <t>Facture nº</t>
  </si>
  <si>
    <t xml:space="preserve">Date : </t>
  </si>
  <si>
    <t>Honoraires</t>
  </si>
  <si>
    <t>DURAND Patrick</t>
  </si>
  <si>
    <t>DUPONT Nicolas</t>
  </si>
  <si>
    <t>49000 ANGERS</t>
  </si>
  <si>
    <t>49800 TRELAZE</t>
  </si>
  <si>
    <t>CHÂTEAU Jonathan</t>
  </si>
  <si>
    <t>MILCENT Michel</t>
  </si>
  <si>
    <t>49140 BAUNE</t>
  </si>
  <si>
    <t>VILLECHIEN Anita</t>
  </si>
  <si>
    <t>SIMON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</si>
</sst>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b/>
      <sz val="11"/>
      <name val="Calibri"/>
      <family val="2"/>
      <scheme val="minor"/>
    </font>
    <font>
      <u/>
      <sz val="10"/>
      <color theme="10"/>
      <name val="Arial"/>
      <family val="2"/>
    </font>
    <font>
      <sz val="20"/>
      <color theme="3"/>
      <name val="Calibri Light"/>
      <family val="2"/>
      <scheme val="major"/>
    </font>
    <font>
      <sz val="1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1"/>
      <color theme="5"/>
      <name val="Calibri"/>
      <family val="2"/>
      <scheme val="minor"/>
    </font>
    <font>
      <sz val="18"/>
      <color theme="5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3"/>
        <bgColor indexed="64"/>
      </patternFill>
    </fill>
  </fills>
  <borders count="6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5" tint="0.79998168889431442"/>
      </bottom>
      <diagonal/>
    </border>
    <border>
      <left style="thin">
        <color theme="3"/>
      </left>
      <right style="thin">
        <color theme="3"/>
      </right>
      <top style="thin">
        <color theme="5" tint="0.79998168889431442"/>
      </top>
      <bottom style="thin">
        <color theme="5" tint="0.79998168889431442"/>
      </bottom>
      <diagonal/>
    </border>
    <border>
      <left style="thin">
        <color theme="3"/>
      </left>
      <right style="thin">
        <color theme="3"/>
      </right>
      <top style="thin">
        <color theme="5" tint="0.79998168889431442"/>
      </top>
      <bottom style="thin">
        <color theme="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center"/>
    </xf>
    <xf numFmtId="14" fontId="0" fillId="3" borderId="2" xfId="0" applyNumberFormat="1" applyFont="1" applyFill="1" applyBorder="1" applyAlignment="1">
      <alignment vertical="center"/>
    </xf>
    <xf numFmtId="0" fontId="0" fillId="3" borderId="2" xfId="0" applyFont="1" applyFill="1" applyBorder="1" applyAlignment="1">
      <alignment vertical="center"/>
    </xf>
    <xf numFmtId="0" fontId="4" fillId="3" borderId="2" xfId="1" applyFont="1" applyFill="1" applyBorder="1" applyAlignment="1">
      <alignment vertical="center"/>
    </xf>
    <xf numFmtId="165" fontId="0" fillId="3" borderId="2" xfId="0" applyNumberFormat="1" applyFont="1" applyFill="1" applyBorder="1" applyAlignment="1">
      <alignment vertical="center"/>
    </xf>
    <xf numFmtId="164" fontId="0" fillId="3" borderId="2" xfId="0" applyNumberFormat="1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14" fontId="0" fillId="0" borderId="2" xfId="0" applyNumberFormat="1" applyFont="1" applyBorder="1" applyAlignment="1">
      <alignment vertical="center"/>
    </xf>
    <xf numFmtId="0" fontId="0" fillId="0" borderId="2" xfId="0" applyFont="1" applyBorder="1" applyAlignment="1">
      <alignment vertical="center"/>
    </xf>
    <xf numFmtId="164" fontId="0" fillId="0" borderId="2" xfId="0" applyNumberFormat="1" applyFont="1" applyBorder="1" applyAlignment="1">
      <alignment vertical="center"/>
    </xf>
    <xf numFmtId="165" fontId="0" fillId="0" borderId="2" xfId="0" applyNumberFormat="1" applyFont="1" applyBorder="1" applyAlignment="1">
      <alignment vertical="center"/>
    </xf>
    <xf numFmtId="0" fontId="5" fillId="0" borderId="0" xfId="0" applyFont="1"/>
    <xf numFmtId="0" fontId="6" fillId="0" borderId="0" xfId="0" applyFont="1"/>
    <xf numFmtId="0" fontId="0" fillId="0" borderId="0" xfId="0" applyAlignment="1">
      <alignment vertical="top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 vertical="center" indent="2"/>
    </xf>
    <xf numFmtId="165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right" vertical="center" indent="2"/>
    </xf>
    <xf numFmtId="165" fontId="0" fillId="0" borderId="3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9" fillId="0" borderId="0" xfId="0" applyFont="1" applyAlignment="1">
      <alignment horizontal="right" vertical="center" indent="2"/>
    </xf>
    <xf numFmtId="165" fontId="1" fillId="4" borderId="5" xfId="0" applyNumberFormat="1" applyFont="1" applyFill="1" applyBorder="1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left" vertical="top"/>
    </xf>
    <xf numFmtId="0" fontId="10" fillId="0" borderId="0" xfId="0" applyFont="1"/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left" vertical="center" textRotation="0" wrapText="0" indent="2" justifyLastLine="0" shrinkToFit="0" readingOrder="0"/>
    </dxf>
    <dxf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</dxfs>
  <tableStyles count="2" defaultTableStyle="TableStyleMedium2" defaultPivotStyle="PivotStyleLight16">
    <tableStyle name="Tableau d’entreprise" pivot="0" count="3">
      <tableStyleElement type="wholeTable" dxfId="10"/>
      <tableStyleElement type="headerRow" dxfId="9"/>
      <tableStyleElement type="secondRowStripe" dxfId="8"/>
    </tableStyle>
    <tableStyle name="Tableau d’entreprise 2" pivot="0" count="3">
      <tableStyleElement type="wholeTable" dxfId="7"/>
      <tableStyleElement type="headerRow" dxfId="6"/>
      <tableStyleElement type="second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0</xdr:row>
          <xdr:rowOff>19050</xdr:rowOff>
        </xdr:from>
        <xdr:to>
          <xdr:col>11</xdr:col>
          <xdr:colOff>1181100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Facture créée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ur&#233;lien\Desktop\Aurel\Dashboard%20LM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Tableau de Bord"/>
      <sheetName val="TDB Transactionnaires"/>
      <sheetName val="TDB Production"/>
      <sheetName val="TDB Département"/>
      <sheetName val="SOURCE"/>
      <sheetName val="Liste TCD"/>
      <sheetName val="modele facture"/>
      <sheetName val="F142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T2" t="str">
            <v>AMMAR</v>
          </cell>
        </row>
        <row r="3">
          <cell r="AT3" t="str">
            <v>AUBRY</v>
          </cell>
        </row>
        <row r="4">
          <cell r="AT4" t="str">
            <v>BEN-HABIA</v>
          </cell>
        </row>
        <row r="5">
          <cell r="AT5" t="str">
            <v>BLIN</v>
          </cell>
        </row>
        <row r="6">
          <cell r="AT6" t="str">
            <v>BOULEAU</v>
          </cell>
        </row>
        <row r="7">
          <cell r="AT7" t="str">
            <v>CAPELLO</v>
          </cell>
        </row>
        <row r="8">
          <cell r="AT8" t="str">
            <v>CAPELLO</v>
          </cell>
        </row>
        <row r="9">
          <cell r="AT9" t="str">
            <v>CHAPUSOT</v>
          </cell>
        </row>
        <row r="10">
          <cell r="AT10" t="str">
            <v>DALLIER</v>
          </cell>
        </row>
        <row r="11">
          <cell r="AT11" t="str">
            <v>DESHAIS</v>
          </cell>
        </row>
        <row r="12">
          <cell r="AT12" t="str">
            <v>DUBOIS</v>
          </cell>
        </row>
        <row r="13">
          <cell r="AT13" t="str">
            <v>DUVAL</v>
          </cell>
        </row>
        <row r="14">
          <cell r="AT14" t="str">
            <v xml:space="preserve">EL ATRACHE </v>
          </cell>
        </row>
        <row r="15">
          <cell r="AT15" t="str">
            <v>FARAJI</v>
          </cell>
        </row>
        <row r="16">
          <cell r="AT16" t="str">
            <v>FERNANDES</v>
          </cell>
        </row>
        <row r="17">
          <cell r="AT17" t="str">
            <v>FERNANDEZ</v>
          </cell>
        </row>
        <row r="18">
          <cell r="AT18" t="str">
            <v>GALZY</v>
          </cell>
        </row>
        <row r="19">
          <cell r="AT19" t="str">
            <v>GEORGES</v>
          </cell>
        </row>
        <row r="20">
          <cell r="AT20" t="str">
            <v>GEORGES</v>
          </cell>
        </row>
        <row r="21">
          <cell r="AT21" t="str">
            <v>GERDIL</v>
          </cell>
        </row>
        <row r="22">
          <cell r="AT22" t="str">
            <v>JOBLIN</v>
          </cell>
        </row>
        <row r="23">
          <cell r="AT23" t="str">
            <v>JULLIEN</v>
          </cell>
        </row>
        <row r="24">
          <cell r="AT24" t="str">
            <v xml:space="preserve">KRISMANN </v>
          </cell>
        </row>
        <row r="25">
          <cell r="AT25" t="str">
            <v>LAACHARI</v>
          </cell>
        </row>
        <row r="26">
          <cell r="AT26" t="str">
            <v>LACLARE</v>
          </cell>
        </row>
        <row r="27">
          <cell r="AT27" t="str">
            <v>LAMBERT</v>
          </cell>
        </row>
        <row r="28">
          <cell r="AT28" t="str">
            <v>LEBRAY</v>
          </cell>
        </row>
        <row r="29">
          <cell r="AT29" t="str">
            <v xml:space="preserve">LEDUC </v>
          </cell>
        </row>
        <row r="30">
          <cell r="AT30" t="str">
            <v>LEPELLETIER</v>
          </cell>
        </row>
        <row r="31">
          <cell r="AT31" t="str">
            <v>MACE</v>
          </cell>
        </row>
        <row r="32">
          <cell r="AT32" t="str">
            <v xml:space="preserve">MEHON </v>
          </cell>
        </row>
        <row r="33">
          <cell r="AT33" t="str">
            <v>MONIER</v>
          </cell>
        </row>
        <row r="34">
          <cell r="AT34" t="str">
            <v>NOTREAMI</v>
          </cell>
        </row>
        <row r="35">
          <cell r="AT35" t="str">
            <v>OULED</v>
          </cell>
        </row>
        <row r="36">
          <cell r="AT36" t="str">
            <v xml:space="preserve">PELERIN </v>
          </cell>
        </row>
        <row r="37">
          <cell r="AT37" t="str">
            <v>RENOU</v>
          </cell>
        </row>
        <row r="38">
          <cell r="AT38" t="str">
            <v>REVERTE</v>
          </cell>
        </row>
        <row r="39">
          <cell r="AT39" t="str">
            <v>REVERTÉ</v>
          </cell>
        </row>
        <row r="40">
          <cell r="AT40" t="str">
            <v xml:space="preserve">RICHARD </v>
          </cell>
        </row>
        <row r="41">
          <cell r="AT41" t="str">
            <v>RISSE</v>
          </cell>
        </row>
        <row r="42">
          <cell r="AT42" t="str">
            <v xml:space="preserve">RODRIGUES </v>
          </cell>
        </row>
        <row r="43">
          <cell r="AT43" t="str">
            <v>ROTTIE</v>
          </cell>
        </row>
        <row r="44">
          <cell r="AT44" t="str">
            <v>SABOUREUX</v>
          </cell>
        </row>
        <row r="45">
          <cell r="AT45" t="str">
            <v xml:space="preserve">SAILLANT </v>
          </cell>
        </row>
        <row r="46">
          <cell r="AT46" t="str">
            <v xml:space="preserve">SAUNIERE </v>
          </cell>
        </row>
        <row r="47">
          <cell r="AT47" t="str">
            <v>SENDID</v>
          </cell>
        </row>
        <row r="48">
          <cell r="AT48" t="str">
            <v xml:space="preserve">TAROT </v>
          </cell>
        </row>
        <row r="49">
          <cell r="AT49" t="str">
            <v>TASTEVIN</v>
          </cell>
        </row>
        <row r="50">
          <cell r="AT50" t="str">
            <v>TESSE</v>
          </cell>
        </row>
        <row r="51">
          <cell r="AT51" t="str">
            <v>TURLAK</v>
          </cell>
        </row>
        <row r="52">
          <cell r="AT52" t="str">
            <v>VERNEAU</v>
          </cell>
        </row>
        <row r="53">
          <cell r="AT53" t="str">
            <v xml:space="preserve">VIEL </v>
          </cell>
        </row>
        <row r="54">
          <cell r="AT54" t="str">
            <v>VILLECHIEN</v>
          </cell>
        </row>
        <row r="55">
          <cell r="AT55" t="str">
            <v>WOUENZELL</v>
          </cell>
        </row>
        <row r="56">
          <cell r="AT56" t="str">
            <v>ZAMMIT</v>
          </cell>
        </row>
      </sheetData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5" name="Table_InvoiceDetails" displayName="Table_InvoiceDetails" ref="B8:C12" headerRowDxfId="4" dataDxfId="3">
  <tableColumns count="2">
    <tableColumn id="1" name="Description de l’élément" totalsRowLabel="Total" dataDxfId="2"/>
    <tableColumn id="2" name="Montant" totalsRowFunction="count" dataDxfId="1" totalsRowDxfId="0">
      <calculatedColumnFormula>SOURCE!M1</calculatedColumnFormula>
    </tableColumn>
  </tableColumns>
  <tableStyleInfo name="Tableau d’entreprise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4"/>
  <sheetViews>
    <sheetView workbookViewId="0">
      <selection activeCell="K14" sqref="K14"/>
    </sheetView>
  </sheetViews>
  <sheetFormatPr baseColWidth="10" defaultRowHeight="15" x14ac:dyDescent="0.25"/>
  <cols>
    <col min="3" max="3" width="19.5703125" bestFit="1" customWidth="1"/>
    <col min="4" max="4" width="22.5703125" bestFit="1" customWidth="1"/>
    <col min="5" max="5" width="17.5703125" bestFit="1" customWidth="1"/>
    <col min="15" max="15" width="14.28515625" bestFit="1" customWidth="1"/>
  </cols>
  <sheetData>
    <row r="1" spans="1:1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4" t="s">
        <v>15</v>
      </c>
    </row>
    <row r="2" spans="1:16" x14ac:dyDescent="0.25">
      <c r="A2" s="5" t="s">
        <v>16</v>
      </c>
      <c r="B2" s="6">
        <v>44947</v>
      </c>
      <c r="C2" s="7" t="s">
        <v>41</v>
      </c>
      <c r="D2" s="7" t="s">
        <v>17</v>
      </c>
      <c r="E2" s="7" t="s">
        <v>43</v>
      </c>
      <c r="F2" s="7" t="s">
        <v>18</v>
      </c>
      <c r="G2" s="7" t="s">
        <v>45</v>
      </c>
      <c r="H2" s="7" t="s">
        <v>19</v>
      </c>
      <c r="I2" s="7" t="s">
        <v>43</v>
      </c>
      <c r="J2" s="7" t="s">
        <v>48</v>
      </c>
      <c r="K2" s="7" t="s">
        <v>20</v>
      </c>
      <c r="L2" s="8" t="s">
        <v>21</v>
      </c>
      <c r="M2" s="9">
        <v>7500</v>
      </c>
      <c r="N2" s="7" t="s">
        <v>22</v>
      </c>
      <c r="O2" s="10">
        <v>184000</v>
      </c>
      <c r="P2" s="9">
        <v>4875</v>
      </c>
    </row>
    <row r="3" spans="1:16" x14ac:dyDescent="0.25">
      <c r="A3" s="11" t="s">
        <v>23</v>
      </c>
      <c r="B3" s="12">
        <v>44947</v>
      </c>
      <c r="C3" s="13" t="s">
        <v>42</v>
      </c>
      <c r="D3" s="13" t="s">
        <v>25</v>
      </c>
      <c r="E3" s="13" t="s">
        <v>44</v>
      </c>
      <c r="F3" s="13" t="s">
        <v>24</v>
      </c>
      <c r="G3" s="13" t="s">
        <v>46</v>
      </c>
      <c r="H3" s="13" t="s">
        <v>26</v>
      </c>
      <c r="I3" s="13" t="s">
        <v>47</v>
      </c>
      <c r="J3" s="13" t="s">
        <v>49</v>
      </c>
      <c r="K3" s="13" t="s">
        <v>20</v>
      </c>
      <c r="L3" s="13" t="str">
        <f>IF(K3="","","F"&amp;MID(L2,2,4)+1)</f>
        <v>F1422</v>
      </c>
      <c r="M3" s="15">
        <v>8500</v>
      </c>
      <c r="N3" s="13" t="s">
        <v>27</v>
      </c>
      <c r="O3" s="14">
        <v>194000</v>
      </c>
      <c r="P3" s="15">
        <v>5525</v>
      </c>
    </row>
    <row r="4" spans="1:16" x14ac:dyDescent="0.25">
      <c r="A4" s="5"/>
      <c r="B4" s="6"/>
      <c r="C4" s="7"/>
      <c r="D4" s="7"/>
      <c r="E4" s="7"/>
      <c r="F4" s="7"/>
      <c r="G4" s="7"/>
      <c r="H4" s="7"/>
      <c r="I4" s="7"/>
      <c r="J4" s="7"/>
      <c r="K4" s="7"/>
      <c r="L4" s="7" t="str">
        <f t="shared" ref="L4" si="0">IF(K4="","","F"&amp;MID(L3,2,4)+1)</f>
        <v/>
      </c>
      <c r="M4" s="7"/>
      <c r="N4" s="7"/>
      <c r="O4" s="10"/>
      <c r="P4" s="9"/>
    </row>
  </sheetData>
  <autoFilter ref="A1:P4"/>
  <dataValidations count="1">
    <dataValidation type="list" allowBlank="1" showInputMessage="1" showErrorMessage="1" sqref="J1:J4">
      <formula1>TRANSACTIONNAIRE</formula1>
    </dataValidation>
  </dataValidations>
  <hyperlinks>
    <hyperlink ref="L2" location="'F1421'!A1" display="F1421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er">
                <anchor moveWithCells="1" sizeWithCells="1">
                  <from>
                    <xdr:col>11</xdr:col>
                    <xdr:colOff>28575</xdr:colOff>
                    <xdr:row>0</xdr:row>
                    <xdr:rowOff>19050</xdr:rowOff>
                  </from>
                  <to>
                    <xdr:col>11</xdr:col>
                    <xdr:colOff>1181100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TCD'!#REF!</xm:f>
          </x14:formula1>
          <xm:sqref>F2:F4 K1:K4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21"/>
  <sheetViews>
    <sheetView tabSelected="1" workbookViewId="0">
      <selection activeCell="B15" sqref="B15:B16"/>
    </sheetView>
  </sheetViews>
  <sheetFormatPr baseColWidth="10" defaultRowHeight="15" x14ac:dyDescent="0.25"/>
  <cols>
    <col min="1" max="1" width="2.28515625" customWidth="1"/>
    <col min="2" max="2" width="64.5703125" customWidth="1"/>
    <col min="3" max="3" width="31.85546875" customWidth="1"/>
    <col min="4" max="4" width="2.28515625" customWidth="1"/>
  </cols>
  <sheetData>
    <row r="1" spans="1:6" x14ac:dyDescent="0.25">
      <c r="D1" t="s">
        <v>37</v>
      </c>
    </row>
    <row r="2" spans="1:6" ht="26.25" x14ac:dyDescent="0.4">
      <c r="B2" s="16" t="s">
        <v>38</v>
      </c>
      <c r="C2" s="33"/>
    </row>
    <row r="3" spans="1:6" ht="15.75" x14ac:dyDescent="0.25">
      <c r="A3" s="30"/>
      <c r="B3" s="17" t="s">
        <v>39</v>
      </c>
      <c r="C3" s="32"/>
      <c r="E3" s="30"/>
      <c r="F3" s="30"/>
    </row>
    <row r="4" spans="1:6" ht="26.25" x14ac:dyDescent="0.4">
      <c r="B4" s="16" t="s">
        <v>28</v>
      </c>
      <c r="C4" s="16"/>
    </row>
    <row r="5" spans="1:6" x14ac:dyDescent="0.25">
      <c r="C5" s="29"/>
    </row>
    <row r="6" spans="1:6" x14ac:dyDescent="0.25">
      <c r="C6" s="29"/>
    </row>
    <row r="7" spans="1:6" x14ac:dyDescent="0.25">
      <c r="A7" s="18"/>
      <c r="B7" s="18"/>
      <c r="C7" s="29"/>
      <c r="D7" s="18"/>
      <c r="E7" s="18"/>
      <c r="F7" s="18"/>
    </row>
    <row r="8" spans="1:6" ht="15.75" x14ac:dyDescent="0.25">
      <c r="B8" s="19" t="s">
        <v>29</v>
      </c>
      <c r="C8" s="19" t="s">
        <v>30</v>
      </c>
    </row>
    <row r="9" spans="1:6" x14ac:dyDescent="0.25">
      <c r="A9" s="31"/>
      <c r="B9" s="20" t="s">
        <v>40</v>
      </c>
      <c r="C9" s="21"/>
      <c r="D9" s="31"/>
      <c r="E9" s="31"/>
      <c r="F9" s="31"/>
    </row>
    <row r="10" spans="1:6" x14ac:dyDescent="0.25">
      <c r="A10" s="31"/>
      <c r="B10" s="20"/>
      <c r="C10" s="21">
        <v>0</v>
      </c>
      <c r="D10" s="31"/>
      <c r="E10" s="31"/>
      <c r="F10" s="31"/>
    </row>
    <row r="11" spans="1:6" x14ac:dyDescent="0.25">
      <c r="A11" s="31"/>
      <c r="B11" s="20"/>
      <c r="C11" s="21">
        <v>0</v>
      </c>
      <c r="D11" s="31"/>
      <c r="E11" s="31"/>
      <c r="F11" s="31"/>
    </row>
    <row r="12" spans="1:6" x14ac:dyDescent="0.25">
      <c r="A12" s="31"/>
      <c r="B12" s="20"/>
      <c r="C12" s="21">
        <f>SOURCE!M4</f>
        <v>0</v>
      </c>
      <c r="D12" s="31"/>
      <c r="E12" s="31"/>
      <c r="F12" s="31"/>
    </row>
    <row r="14" spans="1:6" x14ac:dyDescent="0.25">
      <c r="B14" s="22" t="s">
        <v>31</v>
      </c>
      <c r="C14" s="23">
        <f>SUM(Table_InvoiceDetails[Montant])</f>
        <v>0</v>
      </c>
    </row>
    <row r="15" spans="1:6" x14ac:dyDescent="0.25">
      <c r="B15" s="22" t="s">
        <v>32</v>
      </c>
      <c r="C15" s="24">
        <v>0.2</v>
      </c>
    </row>
    <row r="16" spans="1:6" x14ac:dyDescent="0.25">
      <c r="B16" s="22" t="s">
        <v>33</v>
      </c>
      <c r="C16" s="25"/>
    </row>
    <row r="17" spans="2:3" ht="23.25" x14ac:dyDescent="0.25">
      <c r="B17" s="26" t="s">
        <v>34</v>
      </c>
      <c r="C17" s="27">
        <f>IFERROR(C14*(1+C15)+C16,"")</f>
        <v>0</v>
      </c>
    </row>
    <row r="18" spans="2:3" x14ac:dyDescent="0.25">
      <c r="B18" s="28" t="s">
        <v>35</v>
      </c>
    </row>
    <row r="21" spans="2:3" x14ac:dyDescent="0.25">
      <c r="B21" t="s">
        <v>36</v>
      </c>
    </row>
  </sheetData>
  <dataValidations count="17">
    <dataValidation allowBlank="1" showInputMessage="1" showErrorMessage="1" prompt="Entrez la description de l’événement dans cette colonne" sqref="B8"/>
    <dataValidation allowBlank="1" showInputMessage="1" showErrorMessage="1" prompt="Entrez la quantité dans cette colonne. Entrez le taux d’imposition et les autres coûts dans les cellules situées sous le tableau pour calculer le sous-total et le coût Total." sqref="C8"/>
    <dataValidation allowBlank="1" showInputMessage="1" showErrorMessage="1" prompt="Le sous-total est calculé automatiquement dans la cellule à droite." sqref="B14"/>
    <dataValidation allowBlank="1" showInputMessage="1" showErrorMessage="1" prompt="Entrez le taux de TVA dans la cellule de droite" sqref="B15"/>
    <dataValidation allowBlank="1" showInputMessage="1" showErrorMessage="1" prompt="Entrez les autres coûts de la cellule droite" sqref="B16"/>
    <dataValidation allowBlank="1" showInputMessage="1" showErrorMessage="1" prompt="Le coût total est automatiquement calculé dans la cellule de droite" sqref="B17"/>
    <dataValidation allowBlank="1" showInputMessage="1" showErrorMessage="1" prompt="Le sous-total est calculé automatiquement dans cette cellule." sqref="C14"/>
    <dataValidation allowBlank="1" showInputMessage="1" showErrorMessage="1" prompt="Entrez le taux de TVA dans cette cellule" sqref="C15"/>
    <dataValidation allowBlank="1" showInputMessage="1" showErrorMessage="1" prompt="Entrez les autres coûts de cette cellule" sqref="C16"/>
    <dataValidation allowBlank="1" showInputMessage="1" showErrorMessage="1" prompt="Le coût total est automatiquement calculé dans cette cellule" sqref="C17"/>
    <dataValidation allowBlank="1" showInputMessage="1" showErrorMessage="1" prompt="Mettre à jour cette cellule avec les dus corrects au Nom de l’Entreprise" sqref="B18"/>
    <dataValidation allowBlank="1" showInputMessage="1" showErrorMessage="1" prompt="Entrez le nom, le numéro de téléphone et l’adresse e-mail du contact de la société qui émet la facture dans cette cellule." sqref="B20"/>
    <dataValidation allowBlank="1" showInputMessage="1" showErrorMessage="1" prompt="Entrez la description du produit de la facture ci-dessous" sqref="C4"/>
    <dataValidation allowBlank="1" showInputMessage="1" showErrorMessage="1" prompt="Entrez la facture pour les détails du client ci-dessous" sqref="B4"/>
    <dataValidation allowBlank="1" showInputMessage="1" showErrorMessage="1" prompt="Entrez la date de la facture dans cette cellule." sqref="B3"/>
    <dataValidation allowBlank="1" showInputMessage="1" showErrorMessage="1" prompt="Entrez le numéro de la facture dans cette cellule." sqref="B2"/>
    <dataValidation allowBlank="1" showInputMessage="1" showErrorMessage="1" promptTitle="Modèle de facture" prompt="Détails de la facture _x000a_Enter, élément description, montant, taux d’imposition et les autres coûts. Les coûts de sous-total et Total sont calculés automatiquement." sqref="A1"/>
  </dataValidations>
  <pageMargins left="0.70866141732283472" right="0.70866141732283472" top="0.74803149606299213" bottom="0.74803149606299213" header="0.31496062992125984" footer="0.31496062992125984"/>
  <pageSetup paperSize="9" scale="86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SOURCE</vt:lpstr>
      <vt:lpstr>modele facture</vt:lpstr>
      <vt:lpstr>_adresseacquereur</vt:lpstr>
      <vt:lpstr>_adresseacquéreur</vt:lpstr>
      <vt:lpstr>_CPVILLEacquéreur</vt:lpstr>
      <vt:lpstr>_date</vt:lpstr>
      <vt:lpstr>_honorairesHT</vt:lpstr>
      <vt:lpstr>_nomacquéreur</vt:lpstr>
      <vt:lpstr>_reference</vt:lpstr>
      <vt:lpstr>_zonesaisie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Aurélien</cp:lastModifiedBy>
  <cp:lastPrinted>2023-01-22T19:38:16Z</cp:lastPrinted>
  <dcterms:created xsi:type="dcterms:W3CDTF">2023-01-22T19:26:16Z</dcterms:created>
  <dcterms:modified xsi:type="dcterms:W3CDTF">2023-01-22T22:00:39Z</dcterms:modified>
</cp:coreProperties>
</file>