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C:\Users\perraton\Downloads\"/>
    </mc:Choice>
  </mc:AlternateContent>
  <xr:revisionPtr revIDLastSave="0" documentId="8_{CC280295-D32C-4104-9915-A27233CF1087}" xr6:coauthVersionLast="36" xr6:coauthVersionMax="36" xr10:uidLastSave="{00000000-0000-0000-0000-000000000000}"/>
  <bookViews>
    <workbookView xWindow="-105" yWindow="-105" windowWidth="23250" windowHeight="12570" xr2:uid="{00000000-000D-0000-FFFF-FFFF00000000}"/>
  </bookViews>
  <sheets>
    <sheet name="Donné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D9" i="1" l="1"/>
  <c r="E9" i="1" s="1"/>
  <c r="D11" i="1"/>
  <c r="E11" i="1" s="1"/>
  <c r="D2" i="1" l="1"/>
  <c r="E2" i="1" s="1"/>
  <c r="D3" i="1"/>
  <c r="E3" i="1" s="1"/>
  <c r="D4" i="1"/>
  <c r="E4" i="1" s="1"/>
  <c r="D5" i="1"/>
  <c r="E5" i="1" s="1"/>
  <c r="D6" i="1"/>
  <c r="E6" i="1" s="1"/>
  <c r="D7" i="1"/>
  <c r="D8" i="1"/>
  <c r="E8" i="1" s="1"/>
  <c r="D10" i="1"/>
  <c r="E10" i="1" s="1"/>
</calcChain>
</file>

<file path=xl/sharedStrings.xml><?xml version="1.0" encoding="utf-8"?>
<sst xmlns="http://schemas.openxmlformats.org/spreadsheetml/2006/main" count="26" uniqueCount="12">
  <si>
    <t>Pièce 1</t>
  </si>
  <si>
    <t>Pièce 2</t>
  </si>
  <si>
    <t>Pièce 3</t>
  </si>
  <si>
    <t>Pièce 4</t>
  </si>
  <si>
    <t>Date</t>
  </si>
  <si>
    <t>Numéro de pièce</t>
  </si>
  <si>
    <t>Mouvement</t>
  </si>
  <si>
    <t>Statut</t>
  </si>
  <si>
    <t>PROVISOIRE</t>
  </si>
  <si>
    <t>Stock avec condition</t>
  </si>
  <si>
    <t>Stock sans sondition</t>
  </si>
  <si>
    <t>VALIDE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</si>
</sst>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numFmt numFmtId="0" formatCode="General"/>
    </dxf>
    <dxf>
      <alignment horizont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F11" totalsRowShown="0" headerRowDxfId="14">
  <autoFilter ref="A1:F11" xr:uid="{00000000-0009-0000-0100-000001000000}"/>
  <sortState ref="A2:F11">
    <sortCondition ref="A1:A11"/>
  </sortState>
  <tableColumns count="6">
    <tableColumn id="1" xr3:uid="{00000000-0010-0000-0000-000001000000}" name="Date" dataDxfId="17"/>
    <tableColumn id="2" xr3:uid="{00000000-0010-0000-0000-000002000000}" name="Numéro de pièce"/>
    <tableColumn id="3" xr3:uid="{00000000-0010-0000-0000-000003000000}" name="Mouvement"/>
    <tableColumn id="4" xr3:uid="{687E0F4C-01F0-4899-BBD0-A8395B48503B}" name="Stock sans sondition" dataDxfId="16">
      <calculatedColumnFormula>SUMIF($B$2:Table1[[#This Row],[Numéro de pièce]],Table1[[#This Row],[Numéro de pièce]],$C$2:Table1[[#This Row],[Mouvement]])</calculatedColumnFormula>
    </tableColumn>
    <tableColumn id="6" xr3:uid="{CD47FC38-7904-433C-ACAB-45E83852DCB4}" name="Stock avec condition" dataDxfId="13">
      <calculatedColumnFormula>SUMIFS(Table1[[#This Row],[Stock sans sondition]],Table1[[#This Row],[Numéro de pièce]],Table1[[#This Row],[Numéro de pièce]],Table1[[#This Row],[Statut]],"VALIDE")</calculatedColumnFormula>
    </tableColumn>
    <tableColumn id="5" xr3:uid="{789AE1A1-CCB6-441F-A9A1-A72B3B9B4D66}" name="Statut" dataDxfId="1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zoomScaleNormal="100" workbookViewId="0">
      <selection activeCell="H7" sqref="H7"/>
    </sheetView>
  </sheetViews>
  <sheetFormatPr defaultColWidth="8.85546875" defaultRowHeight="15" x14ac:dyDescent="0.25"/>
  <cols>
    <col min="1" max="1" width="15.140625" customWidth="1"/>
    <col min="2" max="2" width="18.42578125" customWidth="1"/>
    <col min="3" max="3" width="14" customWidth="1"/>
    <col min="5" max="5" width="14.5703125" customWidth="1"/>
    <col min="6" max="6" width="12" customWidth="1"/>
    <col min="8" max="9" width="14" customWidth="1"/>
  </cols>
  <sheetData>
    <row r="1" spans="1:6" ht="60" x14ac:dyDescent="0.25">
      <c r="A1" s="3" t="s">
        <v>4</v>
      </c>
      <c r="B1" s="3" t="s">
        <v>5</v>
      </c>
      <c r="C1" s="3" t="s">
        <v>6</v>
      </c>
      <c r="D1" s="4" t="s">
        <v>10</v>
      </c>
      <c r="E1" s="4" t="s">
        <v>9</v>
      </c>
      <c r="F1" s="2" t="s">
        <v>7</v>
      </c>
    </row>
    <row r="2" spans="1:6" x14ac:dyDescent="0.25">
      <c r="A2" s="1">
        <v>44654</v>
      </c>
      <c r="B2" t="s">
        <v>0</v>
      </c>
      <c r="C2">
        <v>20</v>
      </c>
      <c r="D2">
        <f>SUMIF($B$2:Table1[[#This Row],[Numéro de pièce]],Table1[[#This Row],[Numéro de pièce]],$C$2:Table1[[#This Row],[Mouvement]])</f>
        <v>20</v>
      </c>
      <c r="E2">
        <f>SUMIFS(Table1[[#This Row],[Stock sans sondition]],Table1[[#This Row],[Numéro de pièce]],Table1[[#This Row],[Numéro de pièce]],Table1[[#This Row],[Statut]],"VALIDE")</f>
        <v>20</v>
      </c>
      <c r="F2" s="2" t="s">
        <v>11</v>
      </c>
    </row>
    <row r="3" spans="1:6" x14ac:dyDescent="0.25">
      <c r="A3" s="1">
        <v>44654</v>
      </c>
      <c r="B3" t="s">
        <v>1</v>
      </c>
      <c r="C3">
        <v>30</v>
      </c>
      <c r="D3">
        <f>SUMIF($B$2:Table1[[#This Row],[Numéro de pièce]],Table1[[#This Row],[Numéro de pièce]],$C$2:Table1[[#This Row],[Mouvement]])</f>
        <v>30</v>
      </c>
      <c r="E3">
        <f>SUMIFS(Table1[[#This Row],[Stock sans sondition]],Table1[[#This Row],[Numéro de pièce]],Table1[[#This Row],[Numéro de pièce]],Table1[[#This Row],[Statut]],"VALIDE")</f>
        <v>30</v>
      </c>
      <c r="F3" s="2" t="s">
        <v>11</v>
      </c>
    </row>
    <row r="4" spans="1:6" x14ac:dyDescent="0.25">
      <c r="A4" s="1">
        <v>44788</v>
      </c>
      <c r="B4" t="s">
        <v>2</v>
      </c>
      <c r="C4">
        <v>200</v>
      </c>
      <c r="D4">
        <f>SUMIF($B$2:Table1[[#This Row],[Numéro de pièce]],Table1[[#This Row],[Numéro de pièce]],$C$2:Table1[[#This Row],[Mouvement]])</f>
        <v>200</v>
      </c>
      <c r="E4">
        <f>SUMIFS(Table1[[#This Row],[Stock sans sondition]],Table1[[#This Row],[Numéro de pièce]],Table1[[#This Row],[Numéro de pièce]],Table1[[#This Row],[Statut]],"VALIDE")</f>
        <v>200</v>
      </c>
      <c r="F4" s="2" t="s">
        <v>11</v>
      </c>
    </row>
    <row r="5" spans="1:6" x14ac:dyDescent="0.25">
      <c r="A5" s="1">
        <v>44788</v>
      </c>
      <c r="B5" t="s">
        <v>1</v>
      </c>
      <c r="C5">
        <v>-50</v>
      </c>
      <c r="D5">
        <f>SUMIF($B$2:Table1[[#This Row],[Numéro de pièce]],Table1[[#This Row],[Numéro de pièce]],$C$2:Table1[[#This Row],[Mouvement]])</f>
        <v>-20</v>
      </c>
      <c r="E5">
        <f>SUMIFS(Table1[[#This Row],[Stock sans sondition]],Table1[[#This Row],[Numéro de pièce]],Table1[[#This Row],[Numéro de pièce]],Table1[[#This Row],[Statut]],"VALIDE")</f>
        <v>-20</v>
      </c>
      <c r="F5" s="2" t="s">
        <v>11</v>
      </c>
    </row>
    <row r="6" spans="1:6" x14ac:dyDescent="0.25">
      <c r="A6" s="1">
        <v>44814</v>
      </c>
      <c r="B6" t="s">
        <v>3</v>
      </c>
      <c r="C6">
        <v>100</v>
      </c>
      <c r="D6">
        <f>SUMIF($B$2:Table1[[#This Row],[Numéro de pièce]],Table1[[#This Row],[Numéro de pièce]],$C$2:Table1[[#This Row],[Mouvement]])</f>
        <v>100</v>
      </c>
      <c r="E6">
        <f>SUMIFS(Table1[[#This Row],[Stock sans sondition]],Table1[[#This Row],[Numéro de pièce]],Table1[[#This Row],[Numéro de pièce]],Table1[[#This Row],[Statut]],"VALIDE")</f>
        <v>100</v>
      </c>
      <c r="F6" s="2" t="s">
        <v>11</v>
      </c>
    </row>
    <row r="7" spans="1:6" x14ac:dyDescent="0.25">
      <c r="A7" s="1">
        <v>44814</v>
      </c>
      <c r="B7" t="s">
        <v>2</v>
      </c>
      <c r="C7">
        <v>50</v>
      </c>
      <c r="D7">
        <f>SUMIF($B$2:Table1[[#This Row],[Numéro de pièce]],Table1[[#This Row],[Numéro de pièce]],$C$2:Table1[[#This Row],[Mouvement]])</f>
        <v>250</v>
      </c>
      <c r="E7">
        <f>SUMIFS(Table1[[#This Row],[Stock sans sondition]],Table1[[#This Row],[Numéro de pièce]],Table1[[#This Row],[Numéro de pièce]],Table1[[#This Row],[Statut]],"VALIDE")</f>
        <v>0</v>
      </c>
      <c r="F7" s="2" t="s">
        <v>8</v>
      </c>
    </row>
    <row r="8" spans="1:6" x14ac:dyDescent="0.25">
      <c r="A8" s="1">
        <v>44814</v>
      </c>
      <c r="B8" t="s">
        <v>3</v>
      </c>
      <c r="C8">
        <v>-90</v>
      </c>
      <c r="D8">
        <f>SUMIF($B$2:Table1[[#This Row],[Numéro de pièce]],Table1[[#This Row],[Numéro de pièce]],$C$2:Table1[[#This Row],[Mouvement]])</f>
        <v>10</v>
      </c>
      <c r="E8">
        <f>SUMIFS(Table1[[#This Row],[Stock sans sondition]],Table1[[#This Row],[Numéro de pièce]],Table1[[#This Row],[Numéro de pièce]],Table1[[#This Row],[Statut]],"VALIDE")</f>
        <v>10</v>
      </c>
      <c r="F8" s="2" t="s">
        <v>11</v>
      </c>
    </row>
    <row r="9" spans="1:6" x14ac:dyDescent="0.25">
      <c r="A9" s="1">
        <v>44885</v>
      </c>
      <c r="B9" t="s">
        <v>2</v>
      </c>
      <c r="C9">
        <v>-100</v>
      </c>
      <c r="D9">
        <f>SUMIF($B$2:Table1[[#This Row],[Numéro de pièce]],Table1[[#This Row],[Numéro de pièce]],$C$2:Table1[[#This Row],[Mouvement]])</f>
        <v>150</v>
      </c>
      <c r="E9">
        <f>SUMIFS(Table1[[#This Row],[Stock sans sondition]],Table1[[#This Row],[Numéro de pièce]],Table1[[#This Row],[Numéro de pièce]],Table1[[#This Row],[Statut]],"VALIDE")</f>
        <v>150</v>
      </c>
      <c r="F9" s="2" t="s">
        <v>11</v>
      </c>
    </row>
    <row r="10" spans="1:6" x14ac:dyDescent="0.25">
      <c r="A10" s="1">
        <v>44917</v>
      </c>
      <c r="B10" t="s">
        <v>3</v>
      </c>
      <c r="C10">
        <v>-20</v>
      </c>
      <c r="D10">
        <f>SUMIF($B$2:Table1[[#This Row],[Numéro de pièce]],Table1[[#This Row],[Numéro de pièce]],$C$2:Table1[[#This Row],[Mouvement]])</f>
        <v>-10</v>
      </c>
      <c r="E10">
        <f>SUMIFS(Table1[[#This Row],[Stock sans sondition]],Table1[[#This Row],[Numéro de pièce]],Table1[[#This Row],[Numéro de pièce]],Table1[[#This Row],[Statut]],"VALIDE")</f>
        <v>-10</v>
      </c>
      <c r="F10" s="2" t="s">
        <v>11</v>
      </c>
    </row>
    <row r="11" spans="1:6" x14ac:dyDescent="0.25">
      <c r="A11" s="1">
        <v>44917</v>
      </c>
      <c r="B11" t="s">
        <v>2</v>
      </c>
      <c r="C11">
        <v>150</v>
      </c>
      <c r="D11">
        <f>SUMIF($B$2:Table1[[#This Row],[Numéro de pièce]],Table1[[#This Row],[Numéro de pièce]],$C$2:Table1[[#This Row],[Mouvement]])</f>
        <v>300</v>
      </c>
      <c r="E11">
        <f>SUMIFS(Table1[[#This Row],[Stock sans sondition]],Table1[[#This Row],[Numéro de pièce]],Table1[[#This Row],[Numéro de pièce]],Table1[[#This Row],[Statut]],"VALIDE")</f>
        <v>300</v>
      </c>
      <c r="F11" s="2" t="s">
        <v>11</v>
      </c>
    </row>
    <row r="13" spans="1:6" x14ac:dyDescent="0.25">
      <c r="C13" s="5"/>
    </row>
  </sheetData>
  <conditionalFormatting sqref="B12:B1048576">
    <cfRule type="colorScale" priority="1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B1:B8 B10 B12:B1048576">
    <cfRule type="containsText" dxfId="12" priority="11" operator="containsText" text="4">
      <formula>NOT(ISERROR(SEARCH("4",B1)))</formula>
    </cfRule>
    <cfRule type="containsText" dxfId="11" priority="12" operator="containsText" text="3">
      <formula>NOT(ISERROR(SEARCH("3",B1)))</formula>
    </cfRule>
    <cfRule type="containsText" dxfId="10" priority="13" operator="containsText" text="2">
      <formula>NOT(ISERROR(SEARCH("2",B1)))</formula>
    </cfRule>
    <cfRule type="containsText" dxfId="9" priority="14" operator="containsText" text="1">
      <formula>NOT(ISERROR(SEARCH("1",B1)))</formula>
    </cfRule>
  </conditionalFormatting>
  <conditionalFormatting sqref="B11">
    <cfRule type="containsText" dxfId="8" priority="7" operator="containsText" text="4">
      <formula>NOT(ISERROR(SEARCH("4",B11)))</formula>
    </cfRule>
    <cfRule type="containsText" dxfId="7" priority="8" operator="containsText" text="3">
      <formula>NOT(ISERROR(SEARCH("3",B11)))</formula>
    </cfRule>
    <cfRule type="containsText" dxfId="6" priority="9" operator="containsText" text="2">
      <formula>NOT(ISERROR(SEARCH("2",B11)))</formula>
    </cfRule>
    <cfRule type="containsText" dxfId="5" priority="10" operator="containsText" text="1">
      <formula>NOT(ISERROR(SEARCH("1",B11)))</formula>
    </cfRule>
  </conditionalFormatting>
  <conditionalFormatting sqref="F2:F11">
    <cfRule type="containsText" dxfId="4" priority="6" operator="containsText" text="PROVISOIR">
      <formula>NOT(ISERROR(SEARCH("PROVISOIR",F2)))</formula>
    </cfRule>
  </conditionalFormatting>
  <conditionalFormatting sqref="B9">
    <cfRule type="containsText" dxfId="3" priority="2" operator="containsText" text="4">
      <formula>NOT(ISERROR(SEARCH("4",B9)))</formula>
    </cfRule>
    <cfRule type="containsText" dxfId="2" priority="3" operator="containsText" text="3">
      <formula>NOT(ISERROR(SEARCH("3",B9)))</formula>
    </cfRule>
    <cfRule type="containsText" dxfId="1" priority="4" operator="containsText" text="2">
      <formula>NOT(ISERROR(SEARCH("2",B9)))</formula>
    </cfRule>
    <cfRule type="containsText" dxfId="0" priority="5" operator="containsText" text="1">
      <formula>NOT(ISERROR(SEARCH("1",B9)))</formula>
    </cfRule>
  </conditionalFormatting>
  <dataValidations disablePrompts="1" count="1">
    <dataValidation type="list" allowBlank="1" showInputMessage="1" showErrorMessage="1" sqref="F2:F11" xr:uid="{02BA3BA0-5BB6-4050-8B59-A4A56A0A5352}">
      <formula1>"VALIDE,PROVISOIRE"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 Perratone</dc:creator>
  <cp:lastModifiedBy>PERRATONE Frederic</cp:lastModifiedBy>
  <dcterms:created xsi:type="dcterms:W3CDTF">2023-01-22T19:29:53Z</dcterms:created>
  <dcterms:modified xsi:type="dcterms:W3CDTF">2023-02-13T13:21:50Z</dcterms:modified>
</cp:coreProperties>
</file>