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EBB87A36-88EC-42CC-A84D-77BCE7541EB5}" xr6:coauthVersionLast="47" xr6:coauthVersionMax="47" xr10:uidLastSave="{00000000-0000-0000-0000-000000000000}"/>
  <bookViews>
    <workbookView xWindow="-120" yWindow="-120" windowWidth="29040" windowHeight="15720" xr2:uid="{EC41C85D-0B11-4D5C-B866-E1CCC39BCB19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2" i="1"/>
  <c r="F3" i="1"/>
  <c r="G3" i="1"/>
  <c r="F4" i="1"/>
  <c r="G4" i="1"/>
  <c r="F5" i="1"/>
  <c r="G5" i="1"/>
  <c r="F6" i="1"/>
  <c r="G6" i="1"/>
  <c r="F7" i="1"/>
  <c r="G7" i="1"/>
  <c r="F8" i="1"/>
  <c r="G8" i="1"/>
  <c r="G2" i="1"/>
  <c r="F2" i="1"/>
  <c r="H3" i="1"/>
  <c r="H4" i="1"/>
  <c r="H5" i="1"/>
  <c r="H6" i="1"/>
  <c r="H7" i="1"/>
  <c r="H8" i="1"/>
  <c r="H2" i="1"/>
  <c r="I8" i="1"/>
  <c r="I7" i="1"/>
  <c r="I6" i="1"/>
  <c r="I5" i="1"/>
  <c r="I4" i="1"/>
  <c r="I3" i="1"/>
  <c r="I2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<sst xmlns="http://schemas.openxmlformats.org/spreadsheetml/2006/main" count="10" uniqueCount="6">
  <si>
    <t>ratio</t>
  </si>
  <si>
    <t>Position</t>
  </si>
  <si>
    <t>Quantité</t>
  </si>
  <si>
    <t>Poids</t>
  </si>
  <si>
    <t>ratio trié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</si>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</sst>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C4DA1-A4B3-4C1E-9963-A8202A5F99B9}">
  <sheetPr codeName="Feuil2"/>
  <dimension ref="A1:K50"/>
  <sheetViews>
    <sheetView showGridLines="0" tabSelected="1" zoomScale="175" zoomScaleNormal="175" workbookViewId="0">
      <selection activeCell="F13" sqref="F13"/>
    </sheetView>
  </sheetViews>
  <sheetFormatPr baseColWidth="10" defaultRowHeight="15" x14ac:dyDescent="0.25"/>
  <sheetData>
    <row r="1" spans="1:11" x14ac:dyDescent="0.25">
      <c r="A1" s="2" t="s">
        <v>1</v>
      </c>
      <c r="B1" s="2" t="s">
        <v>2</v>
      </c>
      <c r="C1" s="2" t="s">
        <v>3</v>
      </c>
      <c r="D1" s="2" t="s">
        <v>0</v>
      </c>
      <c r="F1" s="2" t="s">
        <v>1</v>
      </c>
      <c r="G1" s="2" t="s">
        <v>2</v>
      </c>
      <c r="H1" s="2" t="s">
        <v>3</v>
      </c>
      <c r="I1" s="4" t="s">
        <v>4</v>
      </c>
      <c r="J1" s="5" t="s">
        <v>5</v>
      </c>
      <c r="K1" s="4" t="s">
        <v>4</v>
      </c>
    </row>
    <row r="2" spans="1:11" x14ac:dyDescent="0.25">
      <c r="A2" s="2">
        <v>1</v>
      </c>
      <c r="B2" s="2">
        <v>25</v>
      </c>
      <c r="C2" s="2">
        <v>10</v>
      </c>
      <c r="D2" s="2">
        <f t="shared" ref="D2:D8" si="0">((AVERAGE($B$2:$B$50)-B2)*C2)</f>
        <v>-14.28571428571427</v>
      </c>
      <c r="F2" s="3">
        <f>INDEX(A:A,MATCH(I2,D:D,0))</f>
        <v>4</v>
      </c>
      <c r="G2" s="3">
        <f>INDEX(B:B,MATCH(I2,D:D,0))</f>
        <v>8</v>
      </c>
      <c r="H2" s="3">
        <f>INDEX(C:C,MATCH(I2,D:D,0))</f>
        <v>12</v>
      </c>
      <c r="I2" s="3">
        <f>LARGE(D:D,1)</f>
        <v>186.85714285714289</v>
      </c>
      <c r="K2" s="3">
        <f>LARGE(D:D,ROW()-1)</f>
        <v>186.85714285714289</v>
      </c>
    </row>
    <row r="3" spans="1:11" x14ac:dyDescent="0.25">
      <c r="A3" s="2">
        <v>2</v>
      </c>
      <c r="B3" s="2">
        <v>31</v>
      </c>
      <c r="C3" s="2">
        <v>25</v>
      </c>
      <c r="D3" s="2">
        <f t="shared" si="0"/>
        <v>-185.71428571428567</v>
      </c>
      <c r="F3" s="3">
        <f t="shared" ref="F3:F8" si="1">INDEX(A:A,MATCH(I3,D:D,0))</f>
        <v>7</v>
      </c>
      <c r="G3" s="3">
        <f t="shared" ref="G3:G8" si="2">INDEX(B:B,MATCH(I3,D:D,0))</f>
        <v>15</v>
      </c>
      <c r="H3" s="3">
        <f t="shared" ref="H3:H8" si="3">INDEX(C:C,MATCH(I3,D:D,0))</f>
        <v>17</v>
      </c>
      <c r="I3" s="3">
        <f>LARGE(D:D,2)</f>
        <v>145.71428571428575</v>
      </c>
      <c r="K3" s="3">
        <f t="shared" ref="K3:K8" si="4">LARGE(D:D,ROW()-1)</f>
        <v>145.71428571428575</v>
      </c>
    </row>
    <row r="4" spans="1:11" x14ac:dyDescent="0.25">
      <c r="A4" s="2">
        <v>3</v>
      </c>
      <c r="B4" s="2">
        <v>42</v>
      </c>
      <c r="C4" s="2">
        <v>21</v>
      </c>
      <c r="D4" s="2">
        <f t="shared" si="0"/>
        <v>-386.99999999999994</v>
      </c>
      <c r="F4" s="3">
        <f t="shared" si="1"/>
        <v>6</v>
      </c>
      <c r="G4" s="3">
        <f t="shared" si="2"/>
        <v>21</v>
      </c>
      <c r="H4" s="3">
        <f t="shared" si="3"/>
        <v>14</v>
      </c>
      <c r="I4" s="3">
        <f>LARGE(D:D,3)</f>
        <v>36.000000000000021</v>
      </c>
      <c r="K4" s="3">
        <f t="shared" si="4"/>
        <v>36.000000000000021</v>
      </c>
    </row>
    <row r="5" spans="1:11" x14ac:dyDescent="0.25">
      <c r="A5" s="2">
        <v>4</v>
      </c>
      <c r="B5" s="2">
        <v>8</v>
      </c>
      <c r="C5" s="2">
        <v>12</v>
      </c>
      <c r="D5" s="2">
        <f t="shared" si="0"/>
        <v>186.85714285714289</v>
      </c>
      <c r="F5" s="3">
        <f t="shared" si="1"/>
        <v>5</v>
      </c>
      <c r="G5" s="3">
        <f t="shared" si="2"/>
        <v>23</v>
      </c>
      <c r="H5" s="3">
        <f t="shared" si="3"/>
        <v>4</v>
      </c>
      <c r="I5" s="3">
        <f>LARGE(D:D,4)</f>
        <v>2.2857142857142918</v>
      </c>
      <c r="K5" s="3">
        <f t="shared" si="4"/>
        <v>2.2857142857142918</v>
      </c>
    </row>
    <row r="6" spans="1:11" x14ac:dyDescent="0.25">
      <c r="A6" s="2">
        <v>5</v>
      </c>
      <c r="B6" s="2">
        <v>23</v>
      </c>
      <c r="C6" s="2">
        <v>4</v>
      </c>
      <c r="D6" s="2">
        <f t="shared" si="0"/>
        <v>2.2857142857142918</v>
      </c>
      <c r="F6" s="3">
        <f t="shared" si="1"/>
        <v>1</v>
      </c>
      <c r="G6" s="3">
        <f t="shared" si="2"/>
        <v>25</v>
      </c>
      <c r="H6" s="3">
        <f t="shared" si="3"/>
        <v>10</v>
      </c>
      <c r="I6" s="3">
        <f>LARGE(D:D,5)</f>
        <v>-14.28571428571427</v>
      </c>
      <c r="K6" s="3">
        <f t="shared" si="4"/>
        <v>-14.28571428571427</v>
      </c>
    </row>
    <row r="7" spans="1:11" x14ac:dyDescent="0.25">
      <c r="A7" s="2">
        <v>6</v>
      </c>
      <c r="B7" s="2">
        <v>21</v>
      </c>
      <c r="C7" s="2">
        <v>14</v>
      </c>
      <c r="D7" s="2">
        <f t="shared" si="0"/>
        <v>36.000000000000021</v>
      </c>
      <c r="F7" s="3">
        <f t="shared" si="1"/>
        <v>2</v>
      </c>
      <c r="G7" s="3">
        <f t="shared" si="2"/>
        <v>31</v>
      </c>
      <c r="H7" s="3">
        <f t="shared" si="3"/>
        <v>25</v>
      </c>
      <c r="I7" s="3">
        <f>LARGE(D:D,6)</f>
        <v>-185.71428571428567</v>
      </c>
      <c r="K7" s="3">
        <f t="shared" si="4"/>
        <v>-185.71428571428567</v>
      </c>
    </row>
    <row r="8" spans="1:11" x14ac:dyDescent="0.25">
      <c r="A8" s="2">
        <v>7</v>
      </c>
      <c r="B8" s="2">
        <v>15</v>
      </c>
      <c r="C8" s="2">
        <v>17</v>
      </c>
      <c r="D8" s="2">
        <f t="shared" si="0"/>
        <v>145.71428571428575</v>
      </c>
      <c r="F8" s="3">
        <f t="shared" si="1"/>
        <v>3</v>
      </c>
      <c r="G8" s="3">
        <f t="shared" si="2"/>
        <v>42</v>
      </c>
      <c r="H8" s="3">
        <f t="shared" si="3"/>
        <v>21</v>
      </c>
      <c r="I8" s="3">
        <f>LARGE(D:D,7)</f>
        <v>-386.99999999999994</v>
      </c>
      <c r="K8" s="3">
        <f t="shared" si="4"/>
        <v>-386.99999999999994</v>
      </c>
    </row>
    <row r="9" spans="1:11" x14ac:dyDescent="0.25">
      <c r="A9" s="1"/>
      <c r="B9" s="1"/>
      <c r="C9" s="1"/>
      <c r="D9" s="1"/>
    </row>
    <row r="10" spans="1:11" x14ac:dyDescent="0.25">
      <c r="A10" s="1"/>
      <c r="B10" s="1"/>
      <c r="C10" s="1"/>
      <c r="D10" s="1"/>
    </row>
    <row r="11" spans="1:11" x14ac:dyDescent="0.25">
      <c r="A11" s="1"/>
      <c r="B11" s="1"/>
      <c r="C11" s="1"/>
      <c r="D11" s="1"/>
    </row>
    <row r="12" spans="1:11" x14ac:dyDescent="0.25">
      <c r="A12" s="1"/>
      <c r="B12" s="1"/>
      <c r="C12" s="1"/>
      <c r="D12" s="1"/>
    </row>
    <row r="13" spans="1:11" x14ac:dyDescent="0.25">
      <c r="A13" s="1"/>
      <c r="B13" s="1"/>
      <c r="C13" s="1"/>
      <c r="D13" s="1"/>
    </row>
    <row r="14" spans="1:11" x14ac:dyDescent="0.25">
      <c r="A14" s="1"/>
      <c r="B14" s="1"/>
      <c r="C14" s="1"/>
      <c r="D14" s="1"/>
    </row>
    <row r="15" spans="1:11" x14ac:dyDescent="0.25">
      <c r="A15" s="1"/>
      <c r="B15" s="1"/>
      <c r="C15" s="1"/>
      <c r="D15" s="1"/>
    </row>
    <row r="16" spans="1:11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courteix</dc:creator>
  <cp:lastModifiedBy>Alex</cp:lastModifiedBy>
  <dcterms:created xsi:type="dcterms:W3CDTF">2025-08-03T15:13:16Z</dcterms:created>
  <dcterms:modified xsi:type="dcterms:W3CDTF">2025-08-07T14:16:12Z</dcterms:modified>
</cp:coreProperties>
</file>