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A11F2061-168C-4A67-A447-A144C4D1CEA9}" xr6:coauthVersionLast="47" xr6:coauthVersionMax="47" xr10:uidLastSave="{00000000-0000-0000-0000-000000000000}"/>
  <bookViews>
    <workbookView xWindow="-120" yWindow="-120" windowWidth="29040" windowHeight="15525" tabRatio="723" xr2:uid="{8FF2A909-37F2-4A69-BC47-87F0B837ECE2}"/>
  </bookViews>
  <sheets>
    <sheet name="janvier" sheetId="3" r:id="rId1"/>
    <sheet name="février" sheetId="4" r:id="rId2"/>
    <sheet name="mars" sheetId="5" r:id="rId3"/>
    <sheet name="avril" sheetId="6" r:id="rId4"/>
    <sheet name="mai" sheetId="7" r:id="rId5"/>
    <sheet name="juin" sheetId="8" r:id="rId6"/>
    <sheet name="juillet" sheetId="9" r:id="rId7"/>
    <sheet name="août" sheetId="10" r:id="rId8"/>
    <sheet name="septembre" sheetId="11" r:id="rId9"/>
    <sheet name="octobre" sheetId="12" r:id="rId10"/>
    <sheet name="novembre" sheetId="13" r:id="rId11"/>
    <sheet name="décembre" sheetId="14" r:id="rId12"/>
    <sheet name="HorairesMarais" sheetId="2" r:id="rId13"/>
  </sheets>
  <externalReferences>
    <externalReference r:id="rId14"/>
  </externalReferences>
  <definedNames>
    <definedName name="_xlnm._FilterDatabase" localSheetId="12" hidden="1">HorairesMarais!$A$1:$J$1411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4" l="1"/>
  <c r="F34" i="14"/>
  <c r="E34" i="14"/>
  <c r="D34" i="14"/>
  <c r="C34" i="14"/>
  <c r="B34" i="14"/>
  <c r="G33" i="14"/>
  <c r="F33" i="14"/>
  <c r="E33" i="14"/>
  <c r="D33" i="14"/>
  <c r="C33" i="14"/>
  <c r="B33" i="14"/>
  <c r="G32" i="14"/>
  <c r="F32" i="14"/>
  <c r="E32" i="14"/>
  <c r="D32" i="14"/>
  <c r="C32" i="14"/>
  <c r="B32" i="14"/>
  <c r="G31" i="14"/>
  <c r="F31" i="14"/>
  <c r="E31" i="14"/>
  <c r="D31" i="14"/>
  <c r="C31" i="14"/>
  <c r="B31" i="14"/>
  <c r="G30" i="14"/>
  <c r="F30" i="14"/>
  <c r="E30" i="14"/>
  <c r="D30" i="14"/>
  <c r="C30" i="14"/>
  <c r="B30" i="14"/>
  <c r="G29" i="14"/>
  <c r="F29" i="14"/>
  <c r="E29" i="14"/>
  <c r="D29" i="14"/>
  <c r="C29" i="14"/>
  <c r="B29" i="14"/>
  <c r="G28" i="14"/>
  <c r="F28" i="14"/>
  <c r="E28" i="14"/>
  <c r="D28" i="14"/>
  <c r="C28" i="14"/>
  <c r="B28" i="14"/>
  <c r="G27" i="14"/>
  <c r="F27" i="14"/>
  <c r="E27" i="14"/>
  <c r="D27" i="14"/>
  <c r="C27" i="14"/>
  <c r="B27" i="14"/>
  <c r="G26" i="14"/>
  <c r="F26" i="14"/>
  <c r="E26" i="14"/>
  <c r="D26" i="14"/>
  <c r="C26" i="14"/>
  <c r="B26" i="14"/>
  <c r="G25" i="14"/>
  <c r="F25" i="14"/>
  <c r="E25" i="14"/>
  <c r="D25" i="14"/>
  <c r="C25" i="14"/>
  <c r="B25" i="14"/>
  <c r="G24" i="14"/>
  <c r="F24" i="14"/>
  <c r="E24" i="14"/>
  <c r="D24" i="14"/>
  <c r="C24" i="14"/>
  <c r="B24" i="14"/>
  <c r="G23" i="14"/>
  <c r="F23" i="14"/>
  <c r="E23" i="14"/>
  <c r="D23" i="14"/>
  <c r="C23" i="14"/>
  <c r="B23" i="14"/>
  <c r="G22" i="14"/>
  <c r="F22" i="14"/>
  <c r="E22" i="14"/>
  <c r="D22" i="14"/>
  <c r="C22" i="14"/>
  <c r="B22" i="14"/>
  <c r="G21" i="14"/>
  <c r="F21" i="14"/>
  <c r="E21" i="14"/>
  <c r="D21" i="14"/>
  <c r="C21" i="14"/>
  <c r="B21" i="14"/>
  <c r="G20" i="14"/>
  <c r="F20" i="14"/>
  <c r="E20" i="14"/>
  <c r="D20" i="14"/>
  <c r="C20" i="14"/>
  <c r="B20" i="14"/>
  <c r="G19" i="14"/>
  <c r="F19" i="14"/>
  <c r="E19" i="14"/>
  <c r="D19" i="14"/>
  <c r="C19" i="14"/>
  <c r="B19" i="14"/>
  <c r="G18" i="14"/>
  <c r="F18" i="14"/>
  <c r="E18" i="14"/>
  <c r="D18" i="14"/>
  <c r="C18" i="14"/>
  <c r="B18" i="14"/>
  <c r="G17" i="14"/>
  <c r="F17" i="14"/>
  <c r="E17" i="14"/>
  <c r="D17" i="14"/>
  <c r="C17" i="14"/>
  <c r="B17" i="14"/>
  <c r="G16" i="14"/>
  <c r="F16" i="14"/>
  <c r="E16" i="14"/>
  <c r="D16" i="14"/>
  <c r="C16" i="14"/>
  <c r="B16" i="14"/>
  <c r="G15" i="14"/>
  <c r="F15" i="14"/>
  <c r="E15" i="14"/>
  <c r="D15" i="14"/>
  <c r="C15" i="14"/>
  <c r="B15" i="14"/>
  <c r="G14" i="14"/>
  <c r="F14" i="14"/>
  <c r="E14" i="14"/>
  <c r="D14" i="14"/>
  <c r="C14" i="14"/>
  <c r="B14" i="14"/>
  <c r="G13" i="14"/>
  <c r="F13" i="14"/>
  <c r="E13" i="14"/>
  <c r="D13" i="14"/>
  <c r="C13" i="14"/>
  <c r="B13" i="14"/>
  <c r="G12" i="14"/>
  <c r="F12" i="14"/>
  <c r="E12" i="14"/>
  <c r="D12" i="14"/>
  <c r="C12" i="14"/>
  <c r="B12" i="14"/>
  <c r="G11" i="14"/>
  <c r="F11" i="14"/>
  <c r="E11" i="14"/>
  <c r="D11" i="14"/>
  <c r="C11" i="14"/>
  <c r="B11" i="14"/>
  <c r="G10" i="14"/>
  <c r="F10" i="14"/>
  <c r="E10" i="14"/>
  <c r="D10" i="14"/>
  <c r="C10" i="14"/>
  <c r="B10" i="14"/>
  <c r="G9" i="14"/>
  <c r="F9" i="14"/>
  <c r="E9" i="14"/>
  <c r="D9" i="14"/>
  <c r="C9" i="14"/>
  <c r="B9" i="14"/>
  <c r="G8" i="14"/>
  <c r="F8" i="14"/>
  <c r="E8" i="14"/>
  <c r="D8" i="14"/>
  <c r="C8" i="14"/>
  <c r="B8" i="14"/>
  <c r="G7" i="14"/>
  <c r="F7" i="14"/>
  <c r="E7" i="14"/>
  <c r="D7" i="14"/>
  <c r="C7" i="14"/>
  <c r="B7" i="14"/>
  <c r="G6" i="14"/>
  <c r="F6" i="14"/>
  <c r="E6" i="14"/>
  <c r="D6" i="14"/>
  <c r="C6" i="14"/>
  <c r="B6" i="14"/>
  <c r="G5" i="14"/>
  <c r="F5" i="14"/>
  <c r="E5" i="14"/>
  <c r="D5" i="14"/>
  <c r="C5" i="14"/>
  <c r="B5" i="14"/>
  <c r="G4" i="14"/>
  <c r="F4" i="14"/>
  <c r="E4" i="14"/>
  <c r="D4" i="14"/>
  <c r="C4" i="14"/>
  <c r="B4" i="14"/>
  <c r="G33" i="13"/>
  <c r="F33" i="13"/>
  <c r="E33" i="13"/>
  <c r="D33" i="13"/>
  <c r="C33" i="13"/>
  <c r="B33" i="13"/>
  <c r="G32" i="13"/>
  <c r="F32" i="13"/>
  <c r="E32" i="13"/>
  <c r="D32" i="13"/>
  <c r="C32" i="13"/>
  <c r="B32" i="13"/>
  <c r="G31" i="13"/>
  <c r="F31" i="13"/>
  <c r="E31" i="13"/>
  <c r="D31" i="13"/>
  <c r="C31" i="13"/>
  <c r="B31" i="13"/>
  <c r="G30" i="13"/>
  <c r="F30" i="13"/>
  <c r="E30" i="13"/>
  <c r="D30" i="13"/>
  <c r="C30" i="13"/>
  <c r="B30" i="13"/>
  <c r="G29" i="13"/>
  <c r="F29" i="13"/>
  <c r="E29" i="13"/>
  <c r="D29" i="13"/>
  <c r="C29" i="13"/>
  <c r="B29" i="13"/>
  <c r="G28" i="13"/>
  <c r="F28" i="13"/>
  <c r="E28" i="13"/>
  <c r="D28" i="13"/>
  <c r="C28" i="13"/>
  <c r="B28" i="13"/>
  <c r="G27" i="13"/>
  <c r="F27" i="13"/>
  <c r="E27" i="13"/>
  <c r="D27" i="13"/>
  <c r="C27" i="13"/>
  <c r="B27" i="13"/>
  <c r="G26" i="13"/>
  <c r="F26" i="13"/>
  <c r="E26" i="13"/>
  <c r="D26" i="13"/>
  <c r="C26" i="13"/>
  <c r="B26" i="13"/>
  <c r="G25" i="13"/>
  <c r="F25" i="13"/>
  <c r="E25" i="13"/>
  <c r="D25" i="13"/>
  <c r="C25" i="13"/>
  <c r="B25" i="13"/>
  <c r="G24" i="13"/>
  <c r="F24" i="13"/>
  <c r="E24" i="13"/>
  <c r="D24" i="13"/>
  <c r="C24" i="13"/>
  <c r="B24" i="13"/>
  <c r="G23" i="13"/>
  <c r="F23" i="13"/>
  <c r="E23" i="13"/>
  <c r="D23" i="13"/>
  <c r="C23" i="13"/>
  <c r="B23" i="13"/>
  <c r="G22" i="13"/>
  <c r="F22" i="13"/>
  <c r="E22" i="13"/>
  <c r="D22" i="13"/>
  <c r="C22" i="13"/>
  <c r="B22" i="13"/>
  <c r="G21" i="13"/>
  <c r="F21" i="13"/>
  <c r="E21" i="13"/>
  <c r="D21" i="13"/>
  <c r="C21" i="13"/>
  <c r="B21" i="13"/>
  <c r="G20" i="13"/>
  <c r="F20" i="13"/>
  <c r="E20" i="13"/>
  <c r="D20" i="13"/>
  <c r="C20" i="13"/>
  <c r="B20" i="13"/>
  <c r="G19" i="13"/>
  <c r="F19" i="13"/>
  <c r="E19" i="13"/>
  <c r="D19" i="13"/>
  <c r="C19" i="13"/>
  <c r="B19" i="13"/>
  <c r="G18" i="13"/>
  <c r="F18" i="13"/>
  <c r="E18" i="13"/>
  <c r="D18" i="13"/>
  <c r="C18" i="13"/>
  <c r="B18" i="13"/>
  <c r="G17" i="13"/>
  <c r="F17" i="13"/>
  <c r="E17" i="13"/>
  <c r="D17" i="13"/>
  <c r="C17" i="13"/>
  <c r="B17" i="13"/>
  <c r="G16" i="13"/>
  <c r="F16" i="13"/>
  <c r="E16" i="13"/>
  <c r="D16" i="13"/>
  <c r="C16" i="13"/>
  <c r="B16" i="13"/>
  <c r="G15" i="13"/>
  <c r="F15" i="13"/>
  <c r="E15" i="13"/>
  <c r="D15" i="13"/>
  <c r="C15" i="13"/>
  <c r="B15" i="13"/>
  <c r="G14" i="13"/>
  <c r="F14" i="13"/>
  <c r="E14" i="13"/>
  <c r="D14" i="13"/>
  <c r="C14" i="13"/>
  <c r="B14" i="13"/>
  <c r="G13" i="13"/>
  <c r="F13" i="13"/>
  <c r="E13" i="13"/>
  <c r="D13" i="13"/>
  <c r="C13" i="13"/>
  <c r="B13" i="13"/>
  <c r="G12" i="13"/>
  <c r="F12" i="13"/>
  <c r="E12" i="13"/>
  <c r="D12" i="13"/>
  <c r="C12" i="13"/>
  <c r="B12" i="13"/>
  <c r="G11" i="13"/>
  <c r="F11" i="13"/>
  <c r="E11" i="13"/>
  <c r="D11" i="13"/>
  <c r="C11" i="13"/>
  <c r="B11" i="13"/>
  <c r="G10" i="13"/>
  <c r="F10" i="13"/>
  <c r="E10" i="13"/>
  <c r="D10" i="13"/>
  <c r="C10" i="13"/>
  <c r="B10" i="13"/>
  <c r="G9" i="13"/>
  <c r="F9" i="13"/>
  <c r="E9" i="13"/>
  <c r="D9" i="13"/>
  <c r="C9" i="13"/>
  <c r="B9" i="13"/>
  <c r="G8" i="13"/>
  <c r="F8" i="13"/>
  <c r="E8" i="13"/>
  <c r="D8" i="13"/>
  <c r="C8" i="13"/>
  <c r="B8" i="13"/>
  <c r="G7" i="13"/>
  <c r="F7" i="13"/>
  <c r="E7" i="13"/>
  <c r="D7" i="13"/>
  <c r="C7" i="13"/>
  <c r="B7" i="13"/>
  <c r="G6" i="13"/>
  <c r="F6" i="13"/>
  <c r="E6" i="13"/>
  <c r="D6" i="13"/>
  <c r="C6" i="13"/>
  <c r="B6" i="13"/>
  <c r="G5" i="13"/>
  <c r="F5" i="13"/>
  <c r="E5" i="13"/>
  <c r="D5" i="13"/>
  <c r="C5" i="13"/>
  <c r="B5" i="13"/>
  <c r="G4" i="13"/>
  <c r="F4" i="13"/>
  <c r="E4" i="13"/>
  <c r="D4" i="13"/>
  <c r="C4" i="13"/>
  <c r="B4" i="13"/>
  <c r="G34" i="12"/>
  <c r="F34" i="12"/>
  <c r="E34" i="12"/>
  <c r="D34" i="12"/>
  <c r="C34" i="12"/>
  <c r="B34" i="12"/>
  <c r="G33" i="12"/>
  <c r="F33" i="12"/>
  <c r="E33" i="12"/>
  <c r="D33" i="12"/>
  <c r="C33" i="12"/>
  <c r="B33" i="12"/>
  <c r="G32" i="12"/>
  <c r="F32" i="12"/>
  <c r="E32" i="12"/>
  <c r="D32" i="12"/>
  <c r="C32" i="12"/>
  <c r="B32" i="12"/>
  <c r="G31" i="12"/>
  <c r="F31" i="12"/>
  <c r="E31" i="12"/>
  <c r="D31" i="12"/>
  <c r="C31" i="12"/>
  <c r="B31" i="12"/>
  <c r="G30" i="12"/>
  <c r="F30" i="12"/>
  <c r="E30" i="12"/>
  <c r="D30" i="12"/>
  <c r="C30" i="12"/>
  <c r="B30" i="12"/>
  <c r="G29" i="12"/>
  <c r="F29" i="12"/>
  <c r="E29" i="12"/>
  <c r="D29" i="12"/>
  <c r="C29" i="12"/>
  <c r="B29" i="12"/>
  <c r="G28" i="12"/>
  <c r="F28" i="12"/>
  <c r="E28" i="12"/>
  <c r="D28" i="12"/>
  <c r="C28" i="12"/>
  <c r="B28" i="12"/>
  <c r="G27" i="12"/>
  <c r="F27" i="12"/>
  <c r="E27" i="12"/>
  <c r="D27" i="12"/>
  <c r="C27" i="12"/>
  <c r="B27" i="12"/>
  <c r="G26" i="12"/>
  <c r="F26" i="12"/>
  <c r="E26" i="12"/>
  <c r="D26" i="12"/>
  <c r="C26" i="12"/>
  <c r="B26" i="12"/>
  <c r="G25" i="12"/>
  <c r="F25" i="12"/>
  <c r="E25" i="12"/>
  <c r="D25" i="12"/>
  <c r="C25" i="12"/>
  <c r="B25" i="12"/>
  <c r="G24" i="12"/>
  <c r="F24" i="12"/>
  <c r="E24" i="12"/>
  <c r="D24" i="12"/>
  <c r="C24" i="12"/>
  <c r="B24" i="12"/>
  <c r="G23" i="12"/>
  <c r="F23" i="12"/>
  <c r="E23" i="12"/>
  <c r="D23" i="12"/>
  <c r="C23" i="12"/>
  <c r="B23" i="12"/>
  <c r="G22" i="12"/>
  <c r="F22" i="12"/>
  <c r="E22" i="12"/>
  <c r="D22" i="12"/>
  <c r="C22" i="12"/>
  <c r="B22" i="12"/>
  <c r="G21" i="12"/>
  <c r="F21" i="12"/>
  <c r="E21" i="12"/>
  <c r="D21" i="12"/>
  <c r="C21" i="12"/>
  <c r="B21" i="12"/>
  <c r="G20" i="12"/>
  <c r="F20" i="12"/>
  <c r="E20" i="12"/>
  <c r="D20" i="12"/>
  <c r="C20" i="12"/>
  <c r="B20" i="12"/>
  <c r="G19" i="12"/>
  <c r="F19" i="12"/>
  <c r="E19" i="12"/>
  <c r="D19" i="12"/>
  <c r="C19" i="12"/>
  <c r="B19" i="12"/>
  <c r="G18" i="12"/>
  <c r="F18" i="12"/>
  <c r="E18" i="12"/>
  <c r="D18" i="12"/>
  <c r="C18" i="12"/>
  <c r="B18" i="12"/>
  <c r="G17" i="12"/>
  <c r="F17" i="12"/>
  <c r="E17" i="12"/>
  <c r="D17" i="12"/>
  <c r="C17" i="12"/>
  <c r="B17" i="12"/>
  <c r="G16" i="12"/>
  <c r="F16" i="12"/>
  <c r="E16" i="12"/>
  <c r="D16" i="12"/>
  <c r="C16" i="12"/>
  <c r="B16" i="12"/>
  <c r="G15" i="12"/>
  <c r="F15" i="12"/>
  <c r="E15" i="12"/>
  <c r="D15" i="12"/>
  <c r="C15" i="12"/>
  <c r="B15" i="12"/>
  <c r="G14" i="12"/>
  <c r="F14" i="12"/>
  <c r="E14" i="12"/>
  <c r="D14" i="12"/>
  <c r="C14" i="12"/>
  <c r="B14" i="12"/>
  <c r="G13" i="12"/>
  <c r="F13" i="12"/>
  <c r="E13" i="12"/>
  <c r="D13" i="12"/>
  <c r="C13" i="12"/>
  <c r="B13" i="12"/>
  <c r="G12" i="12"/>
  <c r="F12" i="12"/>
  <c r="E12" i="12"/>
  <c r="D12" i="12"/>
  <c r="C12" i="12"/>
  <c r="B12" i="12"/>
  <c r="G11" i="12"/>
  <c r="F11" i="12"/>
  <c r="E11" i="12"/>
  <c r="D11" i="12"/>
  <c r="C11" i="12"/>
  <c r="B11" i="12"/>
  <c r="G10" i="12"/>
  <c r="F10" i="12"/>
  <c r="E10" i="12"/>
  <c r="D10" i="12"/>
  <c r="C10" i="12"/>
  <c r="B10" i="12"/>
  <c r="G9" i="12"/>
  <c r="F9" i="12"/>
  <c r="E9" i="12"/>
  <c r="D9" i="12"/>
  <c r="C9" i="12"/>
  <c r="B9" i="12"/>
  <c r="G8" i="12"/>
  <c r="F8" i="12"/>
  <c r="E8" i="12"/>
  <c r="D8" i="12"/>
  <c r="C8" i="12"/>
  <c r="B8" i="12"/>
  <c r="G7" i="12"/>
  <c r="F7" i="12"/>
  <c r="E7" i="12"/>
  <c r="D7" i="12"/>
  <c r="C7" i="12"/>
  <c r="B7" i="12"/>
  <c r="G6" i="12"/>
  <c r="F6" i="12"/>
  <c r="E6" i="12"/>
  <c r="D6" i="12"/>
  <c r="C6" i="12"/>
  <c r="B6" i="12"/>
  <c r="G5" i="12"/>
  <c r="F5" i="12"/>
  <c r="E5" i="12"/>
  <c r="D5" i="12"/>
  <c r="C5" i="12"/>
  <c r="B5" i="12"/>
  <c r="G4" i="12"/>
  <c r="F4" i="12"/>
  <c r="E4" i="12"/>
  <c r="D4" i="12"/>
  <c r="C4" i="12"/>
  <c r="B4" i="12"/>
  <c r="G33" i="11"/>
  <c r="F33" i="11"/>
  <c r="E33" i="11"/>
  <c r="D33" i="11"/>
  <c r="C33" i="11"/>
  <c r="B33" i="11"/>
  <c r="G32" i="11"/>
  <c r="F32" i="11"/>
  <c r="E32" i="11"/>
  <c r="D32" i="11"/>
  <c r="C32" i="11"/>
  <c r="B32" i="11"/>
  <c r="G31" i="11"/>
  <c r="F31" i="11"/>
  <c r="E31" i="11"/>
  <c r="D31" i="11"/>
  <c r="C31" i="11"/>
  <c r="B31" i="11"/>
  <c r="G30" i="11"/>
  <c r="F30" i="11"/>
  <c r="E30" i="11"/>
  <c r="D30" i="11"/>
  <c r="C30" i="11"/>
  <c r="B30" i="11"/>
  <c r="G29" i="11"/>
  <c r="F29" i="11"/>
  <c r="E29" i="11"/>
  <c r="D29" i="11"/>
  <c r="C29" i="11"/>
  <c r="B29" i="11"/>
  <c r="G28" i="11"/>
  <c r="F28" i="11"/>
  <c r="E28" i="11"/>
  <c r="D28" i="11"/>
  <c r="C28" i="11"/>
  <c r="B28" i="11"/>
  <c r="G27" i="11"/>
  <c r="F27" i="11"/>
  <c r="E27" i="11"/>
  <c r="D27" i="11"/>
  <c r="C27" i="11"/>
  <c r="B27" i="11"/>
  <c r="G26" i="11"/>
  <c r="F26" i="11"/>
  <c r="E26" i="11"/>
  <c r="D26" i="11"/>
  <c r="C26" i="11"/>
  <c r="B26" i="11"/>
  <c r="G25" i="11"/>
  <c r="F25" i="11"/>
  <c r="E25" i="11"/>
  <c r="D25" i="11"/>
  <c r="C25" i="11"/>
  <c r="B25" i="11"/>
  <c r="G24" i="11"/>
  <c r="F24" i="11"/>
  <c r="E24" i="11"/>
  <c r="D24" i="11"/>
  <c r="C24" i="11"/>
  <c r="B24" i="11"/>
  <c r="G23" i="11"/>
  <c r="F23" i="11"/>
  <c r="E23" i="11"/>
  <c r="D23" i="11"/>
  <c r="C23" i="11"/>
  <c r="B23" i="11"/>
  <c r="G22" i="11"/>
  <c r="F22" i="11"/>
  <c r="E22" i="11"/>
  <c r="D22" i="11"/>
  <c r="C22" i="11"/>
  <c r="B22" i="11"/>
  <c r="G21" i="11"/>
  <c r="F21" i="11"/>
  <c r="E21" i="11"/>
  <c r="D21" i="11"/>
  <c r="C21" i="11"/>
  <c r="B21" i="11"/>
  <c r="G20" i="11"/>
  <c r="F20" i="11"/>
  <c r="E20" i="11"/>
  <c r="D20" i="11"/>
  <c r="C20" i="11"/>
  <c r="B20" i="11"/>
  <c r="G19" i="11"/>
  <c r="F19" i="11"/>
  <c r="E19" i="11"/>
  <c r="D19" i="11"/>
  <c r="C19" i="11"/>
  <c r="B19" i="11"/>
  <c r="G18" i="11"/>
  <c r="F18" i="11"/>
  <c r="E18" i="11"/>
  <c r="D18" i="11"/>
  <c r="C18" i="11"/>
  <c r="B18" i="11"/>
  <c r="G17" i="11"/>
  <c r="F17" i="11"/>
  <c r="E17" i="11"/>
  <c r="D17" i="11"/>
  <c r="C17" i="11"/>
  <c r="B17" i="11"/>
  <c r="G16" i="11"/>
  <c r="F16" i="11"/>
  <c r="E16" i="11"/>
  <c r="D16" i="11"/>
  <c r="C16" i="11"/>
  <c r="B16" i="11"/>
  <c r="G15" i="11"/>
  <c r="F15" i="11"/>
  <c r="E15" i="11"/>
  <c r="D15" i="11"/>
  <c r="C15" i="11"/>
  <c r="B15" i="11"/>
  <c r="G14" i="11"/>
  <c r="F14" i="11"/>
  <c r="E14" i="11"/>
  <c r="D14" i="11"/>
  <c r="C14" i="11"/>
  <c r="B14" i="11"/>
  <c r="G13" i="11"/>
  <c r="F13" i="11"/>
  <c r="E13" i="11"/>
  <c r="D13" i="11"/>
  <c r="C13" i="11"/>
  <c r="B13" i="11"/>
  <c r="G12" i="11"/>
  <c r="F12" i="11"/>
  <c r="E12" i="11"/>
  <c r="D12" i="11"/>
  <c r="C12" i="11"/>
  <c r="B12" i="11"/>
  <c r="G11" i="11"/>
  <c r="F11" i="11"/>
  <c r="E11" i="11"/>
  <c r="D11" i="11"/>
  <c r="C11" i="11"/>
  <c r="B11" i="11"/>
  <c r="G10" i="11"/>
  <c r="F10" i="11"/>
  <c r="E10" i="11"/>
  <c r="D10" i="11"/>
  <c r="C10" i="11"/>
  <c r="B10" i="11"/>
  <c r="G9" i="11"/>
  <c r="F9" i="11"/>
  <c r="E9" i="11"/>
  <c r="D9" i="11"/>
  <c r="C9" i="11"/>
  <c r="B9" i="11"/>
  <c r="G8" i="11"/>
  <c r="F8" i="11"/>
  <c r="E8" i="11"/>
  <c r="D8" i="11"/>
  <c r="C8" i="11"/>
  <c r="B8" i="11"/>
  <c r="G7" i="11"/>
  <c r="F7" i="11"/>
  <c r="E7" i="11"/>
  <c r="D7" i="11"/>
  <c r="C7" i="11"/>
  <c r="B7" i="11"/>
  <c r="G6" i="11"/>
  <c r="F6" i="11"/>
  <c r="E6" i="11"/>
  <c r="D6" i="11"/>
  <c r="C6" i="11"/>
  <c r="B6" i="11"/>
  <c r="G5" i="11"/>
  <c r="F5" i="11"/>
  <c r="E5" i="11"/>
  <c r="D5" i="11"/>
  <c r="C5" i="11"/>
  <c r="B5" i="11"/>
  <c r="G4" i="11"/>
  <c r="F4" i="11"/>
  <c r="E4" i="11"/>
  <c r="D4" i="11"/>
  <c r="C4" i="11"/>
  <c r="B4" i="11"/>
  <c r="G34" i="10"/>
  <c r="F34" i="10"/>
  <c r="E34" i="10"/>
  <c r="D34" i="10"/>
  <c r="C34" i="10"/>
  <c r="B34" i="10"/>
  <c r="G33" i="10"/>
  <c r="F33" i="10"/>
  <c r="E33" i="10"/>
  <c r="D33" i="10"/>
  <c r="C33" i="10"/>
  <c r="B33" i="10"/>
  <c r="G32" i="10"/>
  <c r="F32" i="10"/>
  <c r="E32" i="10"/>
  <c r="D32" i="10"/>
  <c r="C32" i="10"/>
  <c r="B32" i="10"/>
  <c r="G31" i="10"/>
  <c r="F31" i="10"/>
  <c r="E31" i="10"/>
  <c r="D31" i="10"/>
  <c r="C31" i="10"/>
  <c r="B31" i="10"/>
  <c r="G30" i="10"/>
  <c r="F30" i="10"/>
  <c r="E30" i="10"/>
  <c r="D30" i="10"/>
  <c r="C30" i="10"/>
  <c r="B30" i="10"/>
  <c r="G29" i="10"/>
  <c r="F29" i="10"/>
  <c r="E29" i="10"/>
  <c r="D29" i="10"/>
  <c r="C29" i="10"/>
  <c r="B29" i="10"/>
  <c r="G28" i="10"/>
  <c r="F28" i="10"/>
  <c r="E28" i="10"/>
  <c r="D28" i="10"/>
  <c r="C28" i="10"/>
  <c r="B28" i="10"/>
  <c r="G27" i="10"/>
  <c r="F27" i="10"/>
  <c r="E27" i="10"/>
  <c r="D27" i="10"/>
  <c r="C27" i="10"/>
  <c r="B27" i="10"/>
  <c r="G26" i="10"/>
  <c r="F26" i="10"/>
  <c r="E26" i="10"/>
  <c r="D26" i="10"/>
  <c r="C26" i="10"/>
  <c r="B26" i="10"/>
  <c r="G25" i="10"/>
  <c r="F25" i="10"/>
  <c r="E25" i="10"/>
  <c r="D25" i="10"/>
  <c r="C25" i="10"/>
  <c r="B25" i="10"/>
  <c r="G24" i="10"/>
  <c r="F24" i="10"/>
  <c r="E24" i="10"/>
  <c r="D24" i="10"/>
  <c r="C24" i="10"/>
  <c r="B24" i="10"/>
  <c r="G23" i="10"/>
  <c r="F23" i="10"/>
  <c r="E23" i="10"/>
  <c r="D23" i="10"/>
  <c r="C23" i="10"/>
  <c r="B23" i="10"/>
  <c r="G22" i="10"/>
  <c r="F22" i="10"/>
  <c r="E22" i="10"/>
  <c r="D22" i="10"/>
  <c r="C22" i="10"/>
  <c r="B22" i="10"/>
  <c r="G21" i="10"/>
  <c r="F21" i="10"/>
  <c r="E21" i="10"/>
  <c r="D21" i="10"/>
  <c r="C21" i="10"/>
  <c r="B21" i="10"/>
  <c r="G20" i="10"/>
  <c r="F20" i="10"/>
  <c r="E20" i="10"/>
  <c r="D20" i="10"/>
  <c r="C20" i="10"/>
  <c r="B20" i="10"/>
  <c r="G19" i="10"/>
  <c r="F19" i="10"/>
  <c r="E19" i="10"/>
  <c r="D19" i="10"/>
  <c r="C19" i="10"/>
  <c r="B19" i="10"/>
  <c r="G18" i="10"/>
  <c r="F18" i="10"/>
  <c r="E18" i="10"/>
  <c r="D18" i="10"/>
  <c r="C18" i="10"/>
  <c r="B18" i="10"/>
  <c r="G17" i="10"/>
  <c r="F17" i="10"/>
  <c r="E17" i="10"/>
  <c r="D17" i="10"/>
  <c r="C17" i="10"/>
  <c r="B17" i="10"/>
  <c r="G16" i="10"/>
  <c r="F16" i="10"/>
  <c r="E16" i="10"/>
  <c r="D16" i="10"/>
  <c r="C16" i="10"/>
  <c r="B16" i="10"/>
  <c r="G15" i="10"/>
  <c r="F15" i="10"/>
  <c r="E15" i="10"/>
  <c r="D15" i="10"/>
  <c r="C15" i="10"/>
  <c r="B15" i="10"/>
  <c r="G14" i="10"/>
  <c r="F14" i="10"/>
  <c r="E14" i="10"/>
  <c r="D14" i="10"/>
  <c r="C14" i="10"/>
  <c r="B14" i="10"/>
  <c r="G13" i="10"/>
  <c r="F13" i="10"/>
  <c r="E13" i="10"/>
  <c r="D13" i="10"/>
  <c r="C13" i="10"/>
  <c r="B13" i="10"/>
  <c r="G12" i="10"/>
  <c r="F12" i="10"/>
  <c r="E12" i="10"/>
  <c r="D12" i="10"/>
  <c r="C12" i="10"/>
  <c r="B12" i="10"/>
  <c r="G11" i="10"/>
  <c r="F11" i="10"/>
  <c r="E11" i="10"/>
  <c r="D11" i="10"/>
  <c r="C11" i="10"/>
  <c r="B11" i="10"/>
  <c r="G10" i="10"/>
  <c r="F10" i="10"/>
  <c r="E10" i="10"/>
  <c r="D10" i="10"/>
  <c r="C10" i="10"/>
  <c r="B10" i="10"/>
  <c r="G9" i="10"/>
  <c r="F9" i="10"/>
  <c r="E9" i="10"/>
  <c r="D9" i="10"/>
  <c r="C9" i="10"/>
  <c r="B9" i="10"/>
  <c r="G8" i="10"/>
  <c r="F8" i="10"/>
  <c r="E8" i="10"/>
  <c r="D8" i="10"/>
  <c r="C8" i="10"/>
  <c r="B8" i="10"/>
  <c r="G7" i="10"/>
  <c r="F7" i="10"/>
  <c r="E7" i="10"/>
  <c r="D7" i="10"/>
  <c r="C7" i="10"/>
  <c r="B7" i="10"/>
  <c r="G6" i="10"/>
  <c r="F6" i="10"/>
  <c r="E6" i="10"/>
  <c r="D6" i="10"/>
  <c r="C6" i="10"/>
  <c r="B6" i="10"/>
  <c r="G5" i="10"/>
  <c r="F5" i="10"/>
  <c r="E5" i="10"/>
  <c r="D5" i="10"/>
  <c r="C5" i="10"/>
  <c r="B5" i="10"/>
  <c r="G4" i="10"/>
  <c r="F4" i="10"/>
  <c r="E4" i="10"/>
  <c r="D4" i="10"/>
  <c r="C4" i="10"/>
  <c r="B4" i="10"/>
  <c r="G34" i="9"/>
  <c r="F34" i="9"/>
  <c r="E34" i="9"/>
  <c r="D34" i="9"/>
  <c r="C34" i="9"/>
  <c r="B34" i="9"/>
  <c r="G33" i="9"/>
  <c r="F33" i="9"/>
  <c r="E33" i="9"/>
  <c r="D33" i="9"/>
  <c r="C33" i="9"/>
  <c r="B33" i="9"/>
  <c r="G32" i="9"/>
  <c r="F32" i="9"/>
  <c r="E32" i="9"/>
  <c r="D32" i="9"/>
  <c r="C32" i="9"/>
  <c r="B32" i="9"/>
  <c r="G31" i="9"/>
  <c r="F31" i="9"/>
  <c r="E31" i="9"/>
  <c r="D31" i="9"/>
  <c r="C31" i="9"/>
  <c r="B31" i="9"/>
  <c r="G30" i="9"/>
  <c r="F30" i="9"/>
  <c r="E30" i="9"/>
  <c r="D30" i="9"/>
  <c r="C30" i="9"/>
  <c r="B30" i="9"/>
  <c r="G29" i="9"/>
  <c r="F29" i="9"/>
  <c r="E29" i="9"/>
  <c r="D29" i="9"/>
  <c r="C29" i="9"/>
  <c r="B29" i="9"/>
  <c r="G28" i="9"/>
  <c r="F28" i="9"/>
  <c r="E28" i="9"/>
  <c r="D28" i="9"/>
  <c r="C28" i="9"/>
  <c r="B28" i="9"/>
  <c r="G27" i="9"/>
  <c r="F27" i="9"/>
  <c r="E27" i="9"/>
  <c r="D27" i="9"/>
  <c r="C27" i="9"/>
  <c r="B27" i="9"/>
  <c r="G26" i="9"/>
  <c r="F26" i="9"/>
  <c r="E26" i="9"/>
  <c r="D26" i="9"/>
  <c r="C26" i="9"/>
  <c r="B26" i="9"/>
  <c r="G25" i="9"/>
  <c r="F25" i="9"/>
  <c r="E25" i="9"/>
  <c r="D25" i="9"/>
  <c r="C25" i="9"/>
  <c r="B25" i="9"/>
  <c r="G24" i="9"/>
  <c r="F24" i="9"/>
  <c r="E24" i="9"/>
  <c r="D24" i="9"/>
  <c r="C24" i="9"/>
  <c r="B24" i="9"/>
  <c r="G23" i="9"/>
  <c r="F23" i="9"/>
  <c r="E23" i="9"/>
  <c r="D23" i="9"/>
  <c r="C23" i="9"/>
  <c r="B23" i="9"/>
  <c r="G22" i="9"/>
  <c r="F22" i="9"/>
  <c r="E22" i="9"/>
  <c r="D22" i="9"/>
  <c r="C22" i="9"/>
  <c r="B22" i="9"/>
  <c r="G21" i="9"/>
  <c r="F21" i="9"/>
  <c r="E21" i="9"/>
  <c r="D21" i="9"/>
  <c r="C21" i="9"/>
  <c r="B21" i="9"/>
  <c r="G20" i="9"/>
  <c r="F20" i="9"/>
  <c r="E20" i="9"/>
  <c r="D20" i="9"/>
  <c r="C20" i="9"/>
  <c r="B20" i="9"/>
  <c r="G19" i="9"/>
  <c r="F19" i="9"/>
  <c r="E19" i="9"/>
  <c r="D19" i="9"/>
  <c r="C19" i="9"/>
  <c r="B19" i="9"/>
  <c r="G18" i="9"/>
  <c r="F18" i="9"/>
  <c r="E18" i="9"/>
  <c r="D18" i="9"/>
  <c r="C18" i="9"/>
  <c r="B18" i="9"/>
  <c r="G17" i="9"/>
  <c r="F17" i="9"/>
  <c r="E17" i="9"/>
  <c r="D17" i="9"/>
  <c r="C17" i="9"/>
  <c r="B17" i="9"/>
  <c r="G16" i="9"/>
  <c r="F16" i="9"/>
  <c r="E16" i="9"/>
  <c r="D16" i="9"/>
  <c r="C16" i="9"/>
  <c r="B16" i="9"/>
  <c r="G15" i="9"/>
  <c r="F15" i="9"/>
  <c r="E15" i="9"/>
  <c r="D15" i="9"/>
  <c r="C15" i="9"/>
  <c r="B15" i="9"/>
  <c r="G14" i="9"/>
  <c r="F14" i="9"/>
  <c r="E14" i="9"/>
  <c r="D14" i="9"/>
  <c r="C14" i="9"/>
  <c r="B14" i="9"/>
  <c r="G13" i="9"/>
  <c r="F13" i="9"/>
  <c r="E13" i="9"/>
  <c r="D13" i="9"/>
  <c r="C13" i="9"/>
  <c r="B13" i="9"/>
  <c r="G12" i="9"/>
  <c r="F12" i="9"/>
  <c r="E12" i="9"/>
  <c r="D12" i="9"/>
  <c r="C12" i="9"/>
  <c r="B12" i="9"/>
  <c r="G11" i="9"/>
  <c r="F11" i="9"/>
  <c r="E11" i="9"/>
  <c r="D11" i="9"/>
  <c r="C11" i="9"/>
  <c r="B11" i="9"/>
  <c r="G10" i="9"/>
  <c r="F10" i="9"/>
  <c r="E10" i="9"/>
  <c r="D10" i="9"/>
  <c r="C10" i="9"/>
  <c r="B10" i="9"/>
  <c r="G9" i="9"/>
  <c r="F9" i="9"/>
  <c r="E9" i="9"/>
  <c r="D9" i="9"/>
  <c r="C9" i="9"/>
  <c r="B9" i="9"/>
  <c r="G8" i="9"/>
  <c r="F8" i="9"/>
  <c r="E8" i="9"/>
  <c r="D8" i="9"/>
  <c r="C8" i="9"/>
  <c r="B8" i="9"/>
  <c r="G7" i="9"/>
  <c r="F7" i="9"/>
  <c r="E7" i="9"/>
  <c r="D7" i="9"/>
  <c r="C7" i="9"/>
  <c r="B7" i="9"/>
  <c r="G6" i="9"/>
  <c r="F6" i="9"/>
  <c r="E6" i="9"/>
  <c r="D6" i="9"/>
  <c r="C6" i="9"/>
  <c r="B6" i="9"/>
  <c r="G5" i="9"/>
  <c r="F5" i="9"/>
  <c r="E5" i="9"/>
  <c r="D5" i="9"/>
  <c r="C5" i="9"/>
  <c r="B5" i="9"/>
  <c r="G4" i="9"/>
  <c r="F4" i="9"/>
  <c r="E4" i="9"/>
  <c r="D4" i="9"/>
  <c r="C4" i="9"/>
  <c r="B4" i="9"/>
  <c r="G33" i="8"/>
  <c r="F33" i="8"/>
  <c r="E33" i="8"/>
  <c r="D33" i="8"/>
  <c r="C33" i="8"/>
  <c r="B33" i="8"/>
  <c r="G32" i="8"/>
  <c r="F32" i="8"/>
  <c r="E32" i="8"/>
  <c r="D32" i="8"/>
  <c r="C32" i="8"/>
  <c r="B32" i="8"/>
  <c r="G31" i="8"/>
  <c r="F31" i="8"/>
  <c r="E31" i="8"/>
  <c r="D31" i="8"/>
  <c r="C31" i="8"/>
  <c r="B31" i="8"/>
  <c r="G30" i="8"/>
  <c r="F30" i="8"/>
  <c r="E30" i="8"/>
  <c r="D30" i="8"/>
  <c r="C30" i="8"/>
  <c r="B30" i="8"/>
  <c r="G29" i="8"/>
  <c r="F29" i="8"/>
  <c r="E29" i="8"/>
  <c r="D29" i="8"/>
  <c r="C29" i="8"/>
  <c r="B29" i="8"/>
  <c r="G28" i="8"/>
  <c r="F28" i="8"/>
  <c r="E28" i="8"/>
  <c r="D28" i="8"/>
  <c r="C28" i="8"/>
  <c r="B28" i="8"/>
  <c r="G27" i="8"/>
  <c r="F27" i="8"/>
  <c r="E27" i="8"/>
  <c r="D27" i="8"/>
  <c r="C27" i="8"/>
  <c r="B27" i="8"/>
  <c r="G26" i="8"/>
  <c r="F26" i="8"/>
  <c r="E26" i="8"/>
  <c r="D26" i="8"/>
  <c r="C26" i="8"/>
  <c r="B26" i="8"/>
  <c r="G25" i="8"/>
  <c r="F25" i="8"/>
  <c r="E25" i="8"/>
  <c r="D25" i="8"/>
  <c r="C25" i="8"/>
  <c r="B25" i="8"/>
  <c r="G24" i="8"/>
  <c r="F24" i="8"/>
  <c r="E24" i="8"/>
  <c r="D24" i="8"/>
  <c r="C24" i="8"/>
  <c r="B24" i="8"/>
  <c r="G23" i="8"/>
  <c r="F23" i="8"/>
  <c r="E23" i="8"/>
  <c r="D23" i="8"/>
  <c r="C23" i="8"/>
  <c r="B23" i="8"/>
  <c r="G22" i="8"/>
  <c r="F22" i="8"/>
  <c r="E22" i="8"/>
  <c r="D22" i="8"/>
  <c r="C22" i="8"/>
  <c r="B22" i="8"/>
  <c r="G21" i="8"/>
  <c r="F21" i="8"/>
  <c r="E21" i="8"/>
  <c r="D21" i="8"/>
  <c r="C21" i="8"/>
  <c r="B21" i="8"/>
  <c r="G20" i="8"/>
  <c r="F20" i="8"/>
  <c r="E20" i="8"/>
  <c r="D20" i="8"/>
  <c r="C20" i="8"/>
  <c r="B20" i="8"/>
  <c r="G19" i="8"/>
  <c r="F19" i="8"/>
  <c r="E19" i="8"/>
  <c r="D19" i="8"/>
  <c r="C19" i="8"/>
  <c r="B19" i="8"/>
  <c r="G18" i="8"/>
  <c r="F18" i="8"/>
  <c r="E18" i="8"/>
  <c r="D18" i="8"/>
  <c r="C18" i="8"/>
  <c r="B18" i="8"/>
  <c r="G17" i="8"/>
  <c r="F17" i="8"/>
  <c r="E17" i="8"/>
  <c r="D17" i="8"/>
  <c r="C17" i="8"/>
  <c r="B17" i="8"/>
  <c r="G16" i="8"/>
  <c r="F16" i="8"/>
  <c r="E16" i="8"/>
  <c r="D16" i="8"/>
  <c r="C16" i="8"/>
  <c r="B16" i="8"/>
  <c r="G15" i="8"/>
  <c r="F15" i="8"/>
  <c r="E15" i="8"/>
  <c r="D15" i="8"/>
  <c r="C15" i="8"/>
  <c r="B15" i="8"/>
  <c r="G14" i="8"/>
  <c r="F14" i="8"/>
  <c r="E14" i="8"/>
  <c r="D14" i="8"/>
  <c r="C14" i="8"/>
  <c r="B14" i="8"/>
  <c r="G13" i="8"/>
  <c r="F13" i="8"/>
  <c r="E13" i="8"/>
  <c r="D13" i="8"/>
  <c r="C13" i="8"/>
  <c r="B13" i="8"/>
  <c r="G12" i="8"/>
  <c r="F12" i="8"/>
  <c r="E12" i="8"/>
  <c r="D12" i="8"/>
  <c r="C12" i="8"/>
  <c r="B12" i="8"/>
  <c r="G11" i="8"/>
  <c r="F11" i="8"/>
  <c r="E11" i="8"/>
  <c r="D11" i="8"/>
  <c r="C11" i="8"/>
  <c r="B11" i="8"/>
  <c r="G10" i="8"/>
  <c r="F10" i="8"/>
  <c r="E10" i="8"/>
  <c r="D10" i="8"/>
  <c r="C10" i="8"/>
  <c r="B10" i="8"/>
  <c r="G9" i="8"/>
  <c r="F9" i="8"/>
  <c r="E9" i="8"/>
  <c r="D9" i="8"/>
  <c r="C9" i="8"/>
  <c r="B9" i="8"/>
  <c r="G8" i="8"/>
  <c r="F8" i="8"/>
  <c r="E8" i="8"/>
  <c r="D8" i="8"/>
  <c r="C8" i="8"/>
  <c r="B8" i="8"/>
  <c r="G7" i="8"/>
  <c r="F7" i="8"/>
  <c r="E7" i="8"/>
  <c r="D7" i="8"/>
  <c r="C7" i="8"/>
  <c r="B7" i="8"/>
  <c r="G6" i="8"/>
  <c r="F6" i="8"/>
  <c r="E6" i="8"/>
  <c r="D6" i="8"/>
  <c r="C6" i="8"/>
  <c r="B6" i="8"/>
  <c r="G5" i="8"/>
  <c r="F5" i="8"/>
  <c r="E5" i="8"/>
  <c r="D5" i="8"/>
  <c r="C5" i="8"/>
  <c r="B5" i="8"/>
  <c r="G4" i="8"/>
  <c r="F4" i="8"/>
  <c r="E4" i="8"/>
  <c r="D4" i="8"/>
  <c r="C4" i="8"/>
  <c r="B4" i="8"/>
  <c r="G34" i="7"/>
  <c r="F34" i="7"/>
  <c r="E34" i="7"/>
  <c r="D34" i="7"/>
  <c r="C34" i="7"/>
  <c r="B34" i="7"/>
  <c r="G33" i="7"/>
  <c r="F33" i="7"/>
  <c r="E33" i="7"/>
  <c r="D33" i="7"/>
  <c r="C33" i="7"/>
  <c r="B33" i="7"/>
  <c r="G32" i="7"/>
  <c r="F32" i="7"/>
  <c r="E32" i="7"/>
  <c r="D32" i="7"/>
  <c r="C32" i="7"/>
  <c r="B32" i="7"/>
  <c r="G31" i="7"/>
  <c r="F31" i="7"/>
  <c r="E31" i="7"/>
  <c r="D31" i="7"/>
  <c r="C31" i="7"/>
  <c r="B31" i="7"/>
  <c r="G30" i="7"/>
  <c r="F30" i="7"/>
  <c r="E30" i="7"/>
  <c r="D30" i="7"/>
  <c r="C30" i="7"/>
  <c r="B30" i="7"/>
  <c r="G29" i="7"/>
  <c r="F29" i="7"/>
  <c r="E29" i="7"/>
  <c r="D29" i="7"/>
  <c r="C29" i="7"/>
  <c r="B29" i="7"/>
  <c r="G28" i="7"/>
  <c r="F28" i="7"/>
  <c r="E28" i="7"/>
  <c r="D28" i="7"/>
  <c r="C28" i="7"/>
  <c r="B28" i="7"/>
  <c r="G27" i="7"/>
  <c r="F27" i="7"/>
  <c r="E27" i="7"/>
  <c r="D27" i="7"/>
  <c r="C27" i="7"/>
  <c r="B27" i="7"/>
  <c r="G26" i="7"/>
  <c r="F26" i="7"/>
  <c r="E26" i="7"/>
  <c r="D26" i="7"/>
  <c r="C26" i="7"/>
  <c r="B26" i="7"/>
  <c r="G25" i="7"/>
  <c r="F25" i="7"/>
  <c r="E25" i="7"/>
  <c r="D25" i="7"/>
  <c r="C25" i="7"/>
  <c r="B25" i="7"/>
  <c r="G24" i="7"/>
  <c r="F24" i="7"/>
  <c r="E24" i="7"/>
  <c r="D24" i="7"/>
  <c r="C24" i="7"/>
  <c r="B24" i="7"/>
  <c r="G23" i="7"/>
  <c r="F23" i="7"/>
  <c r="E23" i="7"/>
  <c r="D23" i="7"/>
  <c r="C23" i="7"/>
  <c r="B23" i="7"/>
  <c r="G22" i="7"/>
  <c r="F22" i="7"/>
  <c r="E22" i="7"/>
  <c r="D22" i="7"/>
  <c r="C22" i="7"/>
  <c r="B22" i="7"/>
  <c r="G21" i="7"/>
  <c r="F21" i="7"/>
  <c r="E21" i="7"/>
  <c r="D21" i="7"/>
  <c r="C21" i="7"/>
  <c r="B21" i="7"/>
  <c r="G20" i="7"/>
  <c r="F20" i="7"/>
  <c r="E20" i="7"/>
  <c r="D20" i="7"/>
  <c r="C20" i="7"/>
  <c r="B20" i="7"/>
  <c r="G19" i="7"/>
  <c r="F19" i="7"/>
  <c r="E19" i="7"/>
  <c r="D19" i="7"/>
  <c r="C19" i="7"/>
  <c r="B19" i="7"/>
  <c r="G18" i="7"/>
  <c r="F18" i="7"/>
  <c r="E18" i="7"/>
  <c r="D18" i="7"/>
  <c r="C18" i="7"/>
  <c r="B18" i="7"/>
  <c r="G17" i="7"/>
  <c r="F17" i="7"/>
  <c r="E17" i="7"/>
  <c r="D17" i="7"/>
  <c r="C17" i="7"/>
  <c r="B17" i="7"/>
  <c r="G16" i="7"/>
  <c r="F16" i="7"/>
  <c r="E16" i="7"/>
  <c r="D16" i="7"/>
  <c r="C16" i="7"/>
  <c r="B16" i="7"/>
  <c r="G15" i="7"/>
  <c r="F15" i="7"/>
  <c r="E15" i="7"/>
  <c r="D15" i="7"/>
  <c r="C15" i="7"/>
  <c r="B15" i="7"/>
  <c r="G14" i="7"/>
  <c r="F14" i="7"/>
  <c r="E14" i="7"/>
  <c r="D14" i="7"/>
  <c r="C14" i="7"/>
  <c r="B14" i="7"/>
  <c r="G13" i="7"/>
  <c r="F13" i="7"/>
  <c r="E13" i="7"/>
  <c r="D13" i="7"/>
  <c r="C13" i="7"/>
  <c r="B13" i="7"/>
  <c r="G12" i="7"/>
  <c r="F12" i="7"/>
  <c r="E12" i="7"/>
  <c r="D12" i="7"/>
  <c r="C12" i="7"/>
  <c r="B12" i="7"/>
  <c r="G11" i="7"/>
  <c r="F11" i="7"/>
  <c r="E11" i="7"/>
  <c r="D11" i="7"/>
  <c r="C11" i="7"/>
  <c r="B11" i="7"/>
  <c r="G10" i="7"/>
  <c r="F10" i="7"/>
  <c r="E10" i="7"/>
  <c r="D10" i="7"/>
  <c r="C10" i="7"/>
  <c r="B10" i="7"/>
  <c r="G9" i="7"/>
  <c r="F9" i="7"/>
  <c r="E9" i="7"/>
  <c r="D9" i="7"/>
  <c r="C9" i="7"/>
  <c r="B9" i="7"/>
  <c r="G8" i="7"/>
  <c r="F8" i="7"/>
  <c r="E8" i="7"/>
  <c r="D8" i="7"/>
  <c r="C8" i="7"/>
  <c r="B8" i="7"/>
  <c r="G7" i="7"/>
  <c r="F7" i="7"/>
  <c r="E7" i="7"/>
  <c r="D7" i="7"/>
  <c r="C7" i="7"/>
  <c r="B7" i="7"/>
  <c r="G6" i="7"/>
  <c r="F6" i="7"/>
  <c r="E6" i="7"/>
  <c r="D6" i="7"/>
  <c r="C6" i="7"/>
  <c r="B6" i="7"/>
  <c r="G5" i="7"/>
  <c r="F5" i="7"/>
  <c r="E5" i="7"/>
  <c r="D5" i="7"/>
  <c r="C5" i="7"/>
  <c r="B5" i="7"/>
  <c r="G4" i="7"/>
  <c r="F4" i="7"/>
  <c r="E4" i="7"/>
  <c r="D4" i="7"/>
  <c r="C4" i="7"/>
  <c r="B4" i="7"/>
  <c r="G33" i="6"/>
  <c r="F33" i="6"/>
  <c r="E33" i="6"/>
  <c r="D33" i="6"/>
  <c r="C33" i="6"/>
  <c r="B33" i="6"/>
  <c r="G32" i="6"/>
  <c r="F32" i="6"/>
  <c r="E32" i="6"/>
  <c r="D32" i="6"/>
  <c r="C32" i="6"/>
  <c r="B32" i="6"/>
  <c r="G31" i="6"/>
  <c r="F31" i="6"/>
  <c r="E31" i="6"/>
  <c r="D31" i="6"/>
  <c r="C31" i="6"/>
  <c r="B31" i="6"/>
  <c r="G30" i="6"/>
  <c r="F30" i="6"/>
  <c r="E30" i="6"/>
  <c r="D30" i="6"/>
  <c r="C30" i="6"/>
  <c r="B30" i="6"/>
  <c r="G29" i="6"/>
  <c r="F29" i="6"/>
  <c r="E29" i="6"/>
  <c r="D29" i="6"/>
  <c r="C29" i="6"/>
  <c r="B29" i="6"/>
  <c r="G28" i="6"/>
  <c r="F28" i="6"/>
  <c r="E28" i="6"/>
  <c r="D28" i="6"/>
  <c r="C28" i="6"/>
  <c r="B28" i="6"/>
  <c r="G27" i="6"/>
  <c r="F27" i="6"/>
  <c r="E27" i="6"/>
  <c r="D27" i="6"/>
  <c r="C27" i="6"/>
  <c r="B27" i="6"/>
  <c r="G26" i="6"/>
  <c r="F26" i="6"/>
  <c r="E26" i="6"/>
  <c r="D26" i="6"/>
  <c r="C26" i="6"/>
  <c r="B26" i="6"/>
  <c r="G25" i="6"/>
  <c r="F25" i="6"/>
  <c r="E25" i="6"/>
  <c r="D25" i="6"/>
  <c r="C25" i="6"/>
  <c r="B25" i="6"/>
  <c r="G24" i="6"/>
  <c r="F24" i="6"/>
  <c r="E24" i="6"/>
  <c r="D24" i="6"/>
  <c r="C24" i="6"/>
  <c r="B24" i="6"/>
  <c r="G23" i="6"/>
  <c r="F23" i="6"/>
  <c r="E23" i="6"/>
  <c r="D23" i="6"/>
  <c r="C23" i="6"/>
  <c r="B23" i="6"/>
  <c r="G22" i="6"/>
  <c r="F22" i="6"/>
  <c r="E22" i="6"/>
  <c r="D22" i="6"/>
  <c r="C22" i="6"/>
  <c r="B22" i="6"/>
  <c r="G21" i="6"/>
  <c r="F21" i="6"/>
  <c r="E21" i="6"/>
  <c r="D21" i="6"/>
  <c r="C21" i="6"/>
  <c r="B21" i="6"/>
  <c r="G20" i="6"/>
  <c r="F20" i="6"/>
  <c r="E20" i="6"/>
  <c r="D20" i="6"/>
  <c r="C20" i="6"/>
  <c r="B20" i="6"/>
  <c r="G19" i="6"/>
  <c r="F19" i="6"/>
  <c r="E19" i="6"/>
  <c r="D19" i="6"/>
  <c r="C19" i="6"/>
  <c r="B19" i="6"/>
  <c r="G18" i="6"/>
  <c r="F18" i="6"/>
  <c r="E18" i="6"/>
  <c r="D18" i="6"/>
  <c r="C18" i="6"/>
  <c r="B18" i="6"/>
  <c r="G17" i="6"/>
  <c r="F17" i="6"/>
  <c r="E17" i="6"/>
  <c r="D17" i="6"/>
  <c r="C17" i="6"/>
  <c r="B17" i="6"/>
  <c r="G16" i="6"/>
  <c r="F16" i="6"/>
  <c r="E16" i="6"/>
  <c r="D16" i="6"/>
  <c r="C16" i="6"/>
  <c r="B16" i="6"/>
  <c r="G15" i="6"/>
  <c r="F15" i="6"/>
  <c r="E15" i="6"/>
  <c r="D15" i="6"/>
  <c r="C15" i="6"/>
  <c r="B15" i="6"/>
  <c r="G14" i="6"/>
  <c r="F14" i="6"/>
  <c r="E14" i="6"/>
  <c r="D14" i="6"/>
  <c r="C14" i="6"/>
  <c r="B14" i="6"/>
  <c r="G13" i="6"/>
  <c r="F13" i="6"/>
  <c r="E13" i="6"/>
  <c r="D13" i="6"/>
  <c r="C13" i="6"/>
  <c r="B13" i="6"/>
  <c r="G12" i="6"/>
  <c r="F12" i="6"/>
  <c r="E12" i="6"/>
  <c r="D12" i="6"/>
  <c r="C12" i="6"/>
  <c r="B12" i="6"/>
  <c r="G11" i="6"/>
  <c r="F11" i="6"/>
  <c r="E11" i="6"/>
  <c r="D11" i="6"/>
  <c r="C11" i="6"/>
  <c r="B11" i="6"/>
  <c r="G10" i="6"/>
  <c r="F10" i="6"/>
  <c r="E10" i="6"/>
  <c r="D10" i="6"/>
  <c r="C10" i="6"/>
  <c r="B10" i="6"/>
  <c r="G9" i="6"/>
  <c r="F9" i="6"/>
  <c r="E9" i="6"/>
  <c r="D9" i="6"/>
  <c r="C9" i="6"/>
  <c r="B9" i="6"/>
  <c r="G8" i="6"/>
  <c r="F8" i="6"/>
  <c r="E8" i="6"/>
  <c r="D8" i="6"/>
  <c r="C8" i="6"/>
  <c r="B8" i="6"/>
  <c r="G7" i="6"/>
  <c r="F7" i="6"/>
  <c r="E7" i="6"/>
  <c r="D7" i="6"/>
  <c r="C7" i="6"/>
  <c r="B7" i="6"/>
  <c r="G6" i="6"/>
  <c r="F6" i="6"/>
  <c r="E6" i="6"/>
  <c r="D6" i="6"/>
  <c r="C6" i="6"/>
  <c r="B6" i="6"/>
  <c r="G5" i="6"/>
  <c r="F5" i="6"/>
  <c r="E5" i="6"/>
  <c r="D5" i="6"/>
  <c r="C5" i="6"/>
  <c r="B5" i="6"/>
  <c r="G4" i="6"/>
  <c r="F4" i="6"/>
  <c r="E4" i="6"/>
  <c r="D4" i="6"/>
  <c r="C4" i="6"/>
  <c r="B4" i="6"/>
  <c r="G34" i="5"/>
  <c r="F34" i="5"/>
  <c r="E34" i="5"/>
  <c r="D34" i="5"/>
  <c r="C34" i="5"/>
  <c r="B34" i="5"/>
  <c r="G33" i="5"/>
  <c r="F33" i="5"/>
  <c r="E33" i="5"/>
  <c r="D33" i="5"/>
  <c r="C33" i="5"/>
  <c r="B33" i="5"/>
  <c r="G32" i="5"/>
  <c r="F32" i="5"/>
  <c r="E32" i="5"/>
  <c r="D32" i="5"/>
  <c r="C32" i="5"/>
  <c r="B32" i="5"/>
  <c r="G31" i="5"/>
  <c r="F31" i="5"/>
  <c r="E31" i="5"/>
  <c r="D31" i="5"/>
  <c r="C31" i="5"/>
  <c r="B31" i="5"/>
  <c r="G30" i="5"/>
  <c r="F30" i="5"/>
  <c r="E30" i="5"/>
  <c r="D30" i="5"/>
  <c r="C30" i="5"/>
  <c r="B30" i="5"/>
  <c r="G29" i="5"/>
  <c r="F29" i="5"/>
  <c r="E29" i="5"/>
  <c r="D29" i="5"/>
  <c r="C29" i="5"/>
  <c r="B29" i="5"/>
  <c r="G28" i="5"/>
  <c r="F28" i="5"/>
  <c r="E28" i="5"/>
  <c r="D28" i="5"/>
  <c r="C28" i="5"/>
  <c r="B28" i="5"/>
  <c r="G27" i="5"/>
  <c r="F27" i="5"/>
  <c r="E27" i="5"/>
  <c r="D27" i="5"/>
  <c r="C27" i="5"/>
  <c r="B27" i="5"/>
  <c r="G26" i="5"/>
  <c r="F26" i="5"/>
  <c r="E26" i="5"/>
  <c r="D26" i="5"/>
  <c r="C26" i="5"/>
  <c r="B26" i="5"/>
  <c r="G25" i="5"/>
  <c r="F25" i="5"/>
  <c r="E25" i="5"/>
  <c r="D25" i="5"/>
  <c r="C25" i="5"/>
  <c r="B25" i="5"/>
  <c r="G24" i="5"/>
  <c r="F24" i="5"/>
  <c r="E24" i="5"/>
  <c r="D24" i="5"/>
  <c r="C24" i="5"/>
  <c r="B24" i="5"/>
  <c r="G23" i="5"/>
  <c r="F23" i="5"/>
  <c r="E23" i="5"/>
  <c r="D23" i="5"/>
  <c r="C23" i="5"/>
  <c r="B23" i="5"/>
  <c r="G22" i="5"/>
  <c r="F22" i="5"/>
  <c r="E22" i="5"/>
  <c r="D22" i="5"/>
  <c r="C22" i="5"/>
  <c r="B22" i="5"/>
  <c r="G21" i="5"/>
  <c r="F21" i="5"/>
  <c r="E21" i="5"/>
  <c r="D21" i="5"/>
  <c r="C21" i="5"/>
  <c r="B21" i="5"/>
  <c r="G20" i="5"/>
  <c r="F20" i="5"/>
  <c r="E20" i="5"/>
  <c r="D20" i="5"/>
  <c r="C20" i="5"/>
  <c r="B20" i="5"/>
  <c r="G19" i="5"/>
  <c r="F19" i="5"/>
  <c r="E19" i="5"/>
  <c r="D19" i="5"/>
  <c r="C19" i="5"/>
  <c r="B19" i="5"/>
  <c r="G18" i="5"/>
  <c r="F18" i="5"/>
  <c r="E18" i="5"/>
  <c r="D18" i="5"/>
  <c r="C18" i="5"/>
  <c r="B18" i="5"/>
  <c r="G17" i="5"/>
  <c r="F17" i="5"/>
  <c r="E17" i="5"/>
  <c r="D17" i="5"/>
  <c r="C17" i="5"/>
  <c r="B17" i="5"/>
  <c r="G16" i="5"/>
  <c r="F16" i="5"/>
  <c r="E16" i="5"/>
  <c r="D16" i="5"/>
  <c r="C16" i="5"/>
  <c r="B16" i="5"/>
  <c r="G15" i="5"/>
  <c r="F15" i="5"/>
  <c r="E15" i="5"/>
  <c r="D15" i="5"/>
  <c r="C15" i="5"/>
  <c r="B15" i="5"/>
  <c r="G14" i="5"/>
  <c r="F14" i="5"/>
  <c r="E14" i="5"/>
  <c r="D14" i="5"/>
  <c r="C14" i="5"/>
  <c r="B14" i="5"/>
  <c r="G13" i="5"/>
  <c r="F13" i="5"/>
  <c r="E13" i="5"/>
  <c r="D13" i="5"/>
  <c r="C13" i="5"/>
  <c r="B13" i="5"/>
  <c r="G12" i="5"/>
  <c r="F12" i="5"/>
  <c r="E12" i="5"/>
  <c r="D12" i="5"/>
  <c r="C12" i="5"/>
  <c r="B12" i="5"/>
  <c r="G11" i="5"/>
  <c r="F11" i="5"/>
  <c r="E11" i="5"/>
  <c r="D11" i="5"/>
  <c r="C11" i="5"/>
  <c r="B11" i="5"/>
  <c r="G10" i="5"/>
  <c r="F10" i="5"/>
  <c r="E10" i="5"/>
  <c r="D10" i="5"/>
  <c r="C10" i="5"/>
  <c r="B10" i="5"/>
  <c r="G9" i="5"/>
  <c r="F9" i="5"/>
  <c r="E9" i="5"/>
  <c r="D9" i="5"/>
  <c r="C9" i="5"/>
  <c r="B9" i="5"/>
  <c r="G8" i="5"/>
  <c r="F8" i="5"/>
  <c r="E8" i="5"/>
  <c r="D8" i="5"/>
  <c r="C8" i="5"/>
  <c r="B8" i="5"/>
  <c r="G7" i="5"/>
  <c r="F7" i="5"/>
  <c r="E7" i="5"/>
  <c r="D7" i="5"/>
  <c r="C7" i="5"/>
  <c r="B7" i="5"/>
  <c r="G6" i="5"/>
  <c r="F6" i="5"/>
  <c r="E6" i="5"/>
  <c r="D6" i="5"/>
  <c r="C6" i="5"/>
  <c r="B6" i="5"/>
  <c r="G5" i="5"/>
  <c r="F5" i="5"/>
  <c r="E5" i="5"/>
  <c r="D5" i="5"/>
  <c r="C5" i="5"/>
  <c r="B5" i="5"/>
  <c r="G4" i="5"/>
  <c r="F4" i="5"/>
  <c r="E4" i="5"/>
  <c r="D4" i="5"/>
  <c r="C4" i="5"/>
  <c r="B4" i="5"/>
  <c r="G34" i="3"/>
  <c r="F34" i="3"/>
  <c r="E34" i="3"/>
  <c r="D34" i="3"/>
  <c r="C34" i="3"/>
  <c r="B34" i="3"/>
  <c r="G33" i="3"/>
  <c r="F33" i="3"/>
  <c r="E33" i="3"/>
  <c r="D33" i="3"/>
  <c r="C33" i="3"/>
  <c r="B33" i="3"/>
  <c r="G32" i="3"/>
  <c r="F32" i="3"/>
  <c r="E32" i="3"/>
  <c r="D32" i="3"/>
  <c r="C32" i="3"/>
  <c r="B32" i="3"/>
  <c r="G31" i="3"/>
  <c r="F31" i="3"/>
  <c r="E31" i="3"/>
  <c r="D31" i="3"/>
  <c r="C31" i="3"/>
  <c r="B31" i="3"/>
  <c r="G30" i="3"/>
  <c r="F30" i="3"/>
  <c r="E30" i="3"/>
  <c r="D30" i="3"/>
  <c r="C30" i="3"/>
  <c r="B30" i="3"/>
  <c r="G29" i="3"/>
  <c r="F29" i="3"/>
  <c r="E29" i="3"/>
  <c r="D29" i="3"/>
  <c r="C29" i="3"/>
  <c r="B29" i="3"/>
  <c r="G28" i="3"/>
  <c r="F28" i="3"/>
  <c r="E28" i="3"/>
  <c r="D28" i="3"/>
  <c r="C28" i="3"/>
  <c r="B28" i="3"/>
  <c r="G27" i="3"/>
  <c r="F27" i="3"/>
  <c r="E27" i="3"/>
  <c r="D27" i="3"/>
  <c r="C27" i="3"/>
  <c r="B27" i="3"/>
  <c r="G26" i="3"/>
  <c r="F26" i="3"/>
  <c r="E26" i="3"/>
  <c r="D26" i="3"/>
  <c r="C26" i="3"/>
  <c r="B26" i="3"/>
  <c r="G25" i="3"/>
  <c r="F25" i="3"/>
  <c r="E25" i="3"/>
  <c r="D25" i="3"/>
  <c r="C25" i="3"/>
  <c r="B25" i="3"/>
  <c r="G24" i="3"/>
  <c r="F24" i="3"/>
  <c r="E24" i="3"/>
  <c r="D24" i="3"/>
  <c r="C24" i="3"/>
  <c r="B24" i="3"/>
  <c r="G23" i="3"/>
  <c r="F23" i="3"/>
  <c r="E23" i="3"/>
  <c r="D23" i="3"/>
  <c r="C23" i="3"/>
  <c r="B23" i="3"/>
  <c r="G22" i="3"/>
  <c r="F22" i="3"/>
  <c r="E22" i="3"/>
  <c r="D22" i="3"/>
  <c r="C22" i="3"/>
  <c r="B22" i="3"/>
  <c r="G21" i="3"/>
  <c r="F21" i="3"/>
  <c r="E21" i="3"/>
  <c r="D21" i="3"/>
  <c r="C21" i="3"/>
  <c r="B21" i="3"/>
  <c r="G20" i="3"/>
  <c r="F20" i="3"/>
  <c r="E20" i="3"/>
  <c r="D20" i="3"/>
  <c r="C20" i="3"/>
  <c r="B20" i="3"/>
  <c r="G19" i="3"/>
  <c r="F19" i="3"/>
  <c r="E19" i="3"/>
  <c r="D19" i="3"/>
  <c r="C19" i="3"/>
  <c r="B19" i="3"/>
  <c r="G18" i="3"/>
  <c r="F18" i="3"/>
  <c r="E18" i="3"/>
  <c r="D18" i="3"/>
  <c r="C18" i="3"/>
  <c r="B18" i="3"/>
  <c r="G17" i="3"/>
  <c r="F17" i="3"/>
  <c r="E17" i="3"/>
  <c r="D17" i="3"/>
  <c r="C17" i="3"/>
  <c r="B17" i="3"/>
  <c r="G16" i="3"/>
  <c r="F16" i="3"/>
  <c r="E16" i="3"/>
  <c r="D16" i="3"/>
  <c r="C16" i="3"/>
  <c r="B16" i="3"/>
  <c r="G15" i="3"/>
  <c r="F15" i="3"/>
  <c r="E15" i="3"/>
  <c r="D15" i="3"/>
  <c r="C15" i="3"/>
  <c r="B15" i="3"/>
  <c r="G14" i="3"/>
  <c r="F14" i="3"/>
  <c r="E14" i="3"/>
  <c r="D14" i="3"/>
  <c r="C14" i="3"/>
  <c r="B14" i="3"/>
  <c r="G13" i="3"/>
  <c r="F13" i="3"/>
  <c r="E13" i="3"/>
  <c r="D13" i="3"/>
  <c r="C13" i="3"/>
  <c r="B13" i="3"/>
  <c r="G12" i="3"/>
  <c r="F12" i="3"/>
  <c r="E12" i="3"/>
  <c r="D12" i="3"/>
  <c r="C12" i="3"/>
  <c r="B12" i="3"/>
  <c r="G11" i="3"/>
  <c r="F11" i="3"/>
  <c r="E11" i="3"/>
  <c r="D11" i="3"/>
  <c r="C11" i="3"/>
  <c r="B11" i="3"/>
  <c r="G10" i="3"/>
  <c r="F10" i="3"/>
  <c r="E10" i="3"/>
  <c r="D10" i="3"/>
  <c r="C10" i="3"/>
  <c r="B10" i="3"/>
  <c r="G9" i="3"/>
  <c r="F9" i="3"/>
  <c r="E9" i="3"/>
  <c r="D9" i="3"/>
  <c r="C9" i="3"/>
  <c r="B9" i="3"/>
  <c r="G8" i="3"/>
  <c r="F8" i="3"/>
  <c r="E8" i="3"/>
  <c r="D8" i="3"/>
  <c r="C8" i="3"/>
  <c r="B8" i="3"/>
  <c r="G7" i="3"/>
  <c r="F7" i="3"/>
  <c r="E7" i="3"/>
  <c r="D7" i="3"/>
  <c r="C7" i="3"/>
  <c r="B7" i="3"/>
  <c r="G6" i="3"/>
  <c r="F6" i="3"/>
  <c r="E6" i="3"/>
  <c r="D6" i="3"/>
  <c r="C6" i="3"/>
  <c r="B6" i="3"/>
  <c r="G5" i="3"/>
  <c r="F5" i="3"/>
  <c r="E5" i="3"/>
  <c r="D5" i="3"/>
  <c r="C5" i="3"/>
  <c r="B5" i="3"/>
  <c r="G4" i="3"/>
  <c r="F4" i="3"/>
  <c r="E4" i="3"/>
  <c r="D4" i="3"/>
  <c r="C4" i="3"/>
  <c r="B4" i="3"/>
  <c r="D3" i="2"/>
  <c r="G3" i="2"/>
  <c r="D4" i="2"/>
  <c r="G4" i="2"/>
  <c r="D5" i="2"/>
  <c r="G5" i="2"/>
  <c r="D6" i="2"/>
  <c r="G6" i="2"/>
  <c r="D7" i="2"/>
  <c r="G7" i="2"/>
  <c r="D8" i="2"/>
  <c r="G8" i="2"/>
  <c r="D9" i="2"/>
  <c r="G9" i="2"/>
  <c r="D10" i="2"/>
  <c r="G10" i="2"/>
  <c r="D11" i="2"/>
  <c r="G11" i="2"/>
  <c r="D12" i="2"/>
  <c r="G12" i="2"/>
  <c r="D13" i="2"/>
  <c r="G13" i="2"/>
  <c r="D14" i="2"/>
  <c r="G14" i="2"/>
  <c r="D15" i="2"/>
  <c r="G15" i="2"/>
  <c r="D16" i="2"/>
  <c r="G16" i="2"/>
  <c r="D17" i="2"/>
  <c r="G17" i="2"/>
  <c r="D18" i="2"/>
  <c r="G18" i="2"/>
  <c r="D19" i="2"/>
  <c r="G19" i="2"/>
  <c r="D20" i="2"/>
  <c r="G20" i="2"/>
  <c r="D21" i="2"/>
  <c r="G21" i="2"/>
  <c r="D22" i="2"/>
  <c r="G22" i="2"/>
  <c r="D23" i="2"/>
  <c r="G23" i="2"/>
  <c r="D24" i="2"/>
  <c r="G24" i="2"/>
  <c r="D25" i="2"/>
  <c r="G25" i="2"/>
  <c r="D26" i="2"/>
  <c r="G26" i="2"/>
  <c r="D27" i="2"/>
  <c r="G27" i="2"/>
  <c r="D28" i="2"/>
  <c r="G28" i="2"/>
  <c r="D29" i="2"/>
  <c r="G29" i="2"/>
  <c r="D30" i="2"/>
  <c r="G30" i="2"/>
  <c r="D31" i="2"/>
  <c r="G31" i="2"/>
  <c r="D32" i="2"/>
  <c r="G32" i="2"/>
  <c r="D33" i="2"/>
  <c r="G33" i="2"/>
  <c r="D34" i="2"/>
  <c r="G34" i="2"/>
  <c r="D35" i="2"/>
  <c r="G35" i="2"/>
  <c r="D36" i="2"/>
  <c r="G36" i="2"/>
  <c r="D37" i="2"/>
  <c r="G37" i="2"/>
  <c r="D38" i="2"/>
  <c r="G38" i="2"/>
  <c r="D39" i="2"/>
  <c r="G39" i="2"/>
  <c r="D40" i="2"/>
  <c r="G40" i="2"/>
  <c r="D41" i="2"/>
  <c r="G41" i="2"/>
  <c r="D42" i="2"/>
  <c r="G42" i="2"/>
  <c r="D43" i="2"/>
  <c r="G43" i="2"/>
  <c r="D44" i="2"/>
  <c r="G44" i="2"/>
  <c r="D45" i="2"/>
  <c r="G45" i="2"/>
  <c r="D46" i="2"/>
  <c r="G46" i="2"/>
  <c r="D47" i="2"/>
  <c r="G47" i="2"/>
  <c r="D48" i="2"/>
  <c r="G48" i="2"/>
  <c r="D49" i="2"/>
  <c r="G49" i="2"/>
  <c r="D50" i="2"/>
  <c r="G50" i="2"/>
  <c r="D51" i="2"/>
  <c r="G51" i="2"/>
  <c r="D52" i="2"/>
  <c r="G52" i="2"/>
  <c r="D53" i="2"/>
  <c r="G53" i="2"/>
  <c r="D54" i="2"/>
  <c r="G54" i="2"/>
  <c r="D55" i="2"/>
  <c r="G55" i="2"/>
  <c r="D56" i="2"/>
  <c r="G56" i="2"/>
  <c r="D57" i="2"/>
  <c r="G57" i="2"/>
  <c r="D58" i="2"/>
  <c r="G58" i="2"/>
  <c r="D59" i="2"/>
  <c r="G59" i="2"/>
  <c r="D60" i="2"/>
  <c r="G60" i="2"/>
  <c r="D61" i="2"/>
  <c r="G61" i="2"/>
  <c r="D62" i="2"/>
  <c r="G62" i="2"/>
  <c r="D63" i="2"/>
  <c r="G63" i="2"/>
  <c r="D64" i="2"/>
  <c r="G64" i="2"/>
  <c r="D65" i="2"/>
  <c r="G65" i="2"/>
  <c r="D66" i="2"/>
  <c r="G66" i="2"/>
  <c r="D67" i="2"/>
  <c r="G67" i="2"/>
  <c r="D68" i="2"/>
  <c r="G68" i="2"/>
  <c r="D69" i="2"/>
  <c r="G69" i="2"/>
  <c r="D70" i="2"/>
  <c r="G70" i="2"/>
  <c r="D71" i="2"/>
  <c r="G71" i="2"/>
  <c r="D72" i="2"/>
  <c r="G72" i="2"/>
  <c r="D73" i="2"/>
  <c r="G73" i="2"/>
  <c r="D74" i="2"/>
  <c r="G74" i="2"/>
  <c r="D75" i="2"/>
  <c r="G75" i="2"/>
  <c r="D76" i="2"/>
  <c r="G76" i="2"/>
  <c r="D77" i="2"/>
  <c r="G77" i="2"/>
  <c r="D78" i="2"/>
  <c r="G78" i="2"/>
  <c r="D79" i="2"/>
  <c r="G79" i="2"/>
  <c r="D80" i="2"/>
  <c r="G80" i="2"/>
  <c r="D81" i="2"/>
  <c r="G81" i="2"/>
  <c r="D82" i="2"/>
  <c r="G82" i="2"/>
  <c r="D83" i="2"/>
  <c r="G83" i="2"/>
  <c r="D84" i="2"/>
  <c r="G84" i="2"/>
  <c r="D85" i="2"/>
  <c r="G85" i="2"/>
  <c r="D86" i="2"/>
  <c r="G86" i="2"/>
  <c r="D87" i="2"/>
  <c r="G87" i="2"/>
  <c r="D88" i="2"/>
  <c r="G88" i="2"/>
  <c r="D89" i="2"/>
  <c r="G89" i="2"/>
  <c r="D90" i="2"/>
  <c r="G90" i="2"/>
  <c r="D91" i="2"/>
  <c r="G91" i="2"/>
  <c r="D92" i="2"/>
  <c r="G92" i="2"/>
  <c r="D93" i="2"/>
  <c r="G93" i="2"/>
  <c r="D94" i="2"/>
  <c r="G94" i="2"/>
  <c r="D95" i="2"/>
  <c r="G95" i="2"/>
  <c r="D96" i="2"/>
  <c r="G96" i="2"/>
  <c r="D97" i="2"/>
  <c r="G97" i="2"/>
  <c r="D98" i="2"/>
  <c r="G98" i="2"/>
  <c r="D99" i="2"/>
  <c r="G99" i="2"/>
  <c r="D100" i="2"/>
  <c r="G100" i="2"/>
  <c r="D101" i="2"/>
  <c r="G101" i="2"/>
  <c r="D102" i="2"/>
  <c r="G102" i="2"/>
  <c r="D103" i="2"/>
  <c r="G103" i="2"/>
  <c r="D104" i="2"/>
  <c r="G104" i="2"/>
  <c r="D105" i="2"/>
  <c r="G105" i="2"/>
  <c r="D106" i="2"/>
  <c r="G106" i="2"/>
  <c r="D107" i="2"/>
  <c r="G107" i="2"/>
  <c r="D108" i="2"/>
  <c r="G108" i="2"/>
  <c r="D109" i="2"/>
  <c r="G109" i="2"/>
  <c r="D110" i="2"/>
  <c r="G110" i="2"/>
  <c r="D111" i="2"/>
  <c r="G111" i="2"/>
  <c r="D112" i="2"/>
  <c r="G112" i="2"/>
  <c r="D113" i="2"/>
  <c r="G113" i="2"/>
  <c r="D114" i="2"/>
  <c r="G114" i="2"/>
  <c r="D115" i="2"/>
  <c r="G115" i="2"/>
  <c r="D116" i="2"/>
  <c r="G116" i="2"/>
  <c r="D117" i="2"/>
  <c r="G117" i="2"/>
  <c r="D118" i="2"/>
  <c r="G118" i="2"/>
  <c r="D119" i="2"/>
  <c r="G119" i="2"/>
  <c r="D120" i="2"/>
  <c r="G120" i="2"/>
  <c r="D121" i="2"/>
  <c r="G121" i="2"/>
  <c r="D122" i="2"/>
  <c r="G122" i="2"/>
  <c r="D123" i="2"/>
  <c r="G123" i="2"/>
  <c r="D124" i="2"/>
  <c r="G124" i="2"/>
  <c r="D125" i="2"/>
  <c r="G125" i="2"/>
  <c r="D126" i="2"/>
  <c r="G126" i="2"/>
  <c r="D127" i="2"/>
  <c r="G127" i="2"/>
  <c r="D128" i="2"/>
  <c r="G128" i="2"/>
  <c r="D129" i="2"/>
  <c r="G129" i="2"/>
  <c r="D130" i="2"/>
  <c r="G130" i="2"/>
  <c r="D131" i="2"/>
  <c r="G131" i="2"/>
  <c r="D132" i="2"/>
  <c r="G132" i="2"/>
  <c r="D133" i="2"/>
  <c r="G133" i="2"/>
  <c r="D134" i="2"/>
  <c r="G134" i="2"/>
  <c r="D135" i="2"/>
  <c r="G135" i="2"/>
  <c r="D136" i="2"/>
  <c r="G136" i="2"/>
  <c r="D137" i="2"/>
  <c r="G137" i="2"/>
  <c r="D138" i="2"/>
  <c r="G138" i="2"/>
  <c r="D139" i="2"/>
  <c r="G139" i="2"/>
  <c r="D140" i="2"/>
  <c r="G140" i="2"/>
  <c r="D141" i="2"/>
  <c r="G141" i="2"/>
  <c r="D142" i="2"/>
  <c r="G142" i="2"/>
  <c r="D143" i="2"/>
  <c r="G143" i="2"/>
  <c r="D144" i="2"/>
  <c r="G144" i="2"/>
  <c r="D145" i="2"/>
  <c r="G145" i="2"/>
  <c r="D146" i="2"/>
  <c r="G146" i="2"/>
  <c r="D147" i="2"/>
  <c r="G147" i="2"/>
  <c r="D148" i="2"/>
  <c r="G148" i="2"/>
  <c r="D149" i="2"/>
  <c r="G149" i="2"/>
  <c r="D150" i="2"/>
  <c r="G150" i="2"/>
  <c r="D151" i="2"/>
  <c r="G151" i="2"/>
  <c r="D152" i="2"/>
  <c r="G152" i="2"/>
  <c r="D153" i="2"/>
  <c r="G153" i="2"/>
  <c r="D154" i="2"/>
  <c r="G154" i="2"/>
  <c r="D155" i="2"/>
  <c r="G155" i="2"/>
  <c r="D156" i="2"/>
  <c r="G156" i="2"/>
  <c r="D157" i="2"/>
  <c r="G157" i="2"/>
  <c r="D158" i="2"/>
  <c r="G158" i="2"/>
  <c r="D159" i="2"/>
  <c r="G159" i="2"/>
  <c r="D160" i="2"/>
  <c r="G160" i="2"/>
  <c r="D161" i="2"/>
  <c r="G161" i="2"/>
  <c r="D162" i="2"/>
  <c r="G162" i="2"/>
  <c r="D163" i="2"/>
  <c r="G163" i="2"/>
  <c r="D164" i="2"/>
  <c r="G164" i="2"/>
  <c r="D165" i="2"/>
  <c r="G165" i="2"/>
  <c r="D166" i="2"/>
  <c r="G166" i="2"/>
  <c r="D167" i="2"/>
  <c r="G167" i="2"/>
  <c r="D168" i="2"/>
  <c r="G168" i="2"/>
  <c r="D169" i="2"/>
  <c r="G169" i="2"/>
  <c r="D170" i="2"/>
  <c r="G170" i="2"/>
  <c r="D171" i="2"/>
  <c r="G171" i="2"/>
  <c r="D172" i="2"/>
  <c r="G172" i="2"/>
  <c r="D173" i="2"/>
  <c r="G173" i="2"/>
  <c r="D174" i="2"/>
  <c r="G174" i="2"/>
  <c r="D175" i="2"/>
  <c r="G175" i="2"/>
  <c r="D176" i="2"/>
  <c r="G176" i="2"/>
  <c r="D177" i="2"/>
  <c r="G177" i="2"/>
  <c r="D178" i="2"/>
  <c r="G178" i="2"/>
  <c r="D179" i="2"/>
  <c r="G179" i="2"/>
  <c r="D180" i="2"/>
  <c r="G180" i="2"/>
  <c r="D181" i="2"/>
  <c r="G181" i="2"/>
  <c r="D182" i="2"/>
  <c r="G182" i="2"/>
  <c r="D183" i="2"/>
  <c r="G183" i="2"/>
  <c r="D184" i="2"/>
  <c r="G184" i="2"/>
  <c r="D185" i="2"/>
  <c r="G185" i="2"/>
  <c r="D186" i="2"/>
  <c r="G186" i="2"/>
  <c r="D187" i="2"/>
  <c r="G187" i="2"/>
  <c r="D188" i="2"/>
  <c r="G188" i="2"/>
  <c r="D189" i="2"/>
  <c r="G189" i="2"/>
  <c r="D190" i="2"/>
  <c r="G190" i="2"/>
  <c r="D191" i="2"/>
  <c r="G191" i="2"/>
  <c r="D192" i="2"/>
  <c r="G192" i="2"/>
  <c r="D193" i="2"/>
  <c r="G193" i="2"/>
  <c r="D194" i="2"/>
  <c r="G194" i="2"/>
  <c r="D195" i="2"/>
  <c r="G195" i="2"/>
  <c r="D196" i="2"/>
  <c r="G196" i="2"/>
  <c r="D197" i="2"/>
  <c r="G197" i="2"/>
  <c r="D198" i="2"/>
  <c r="G198" i="2"/>
  <c r="D199" i="2"/>
  <c r="G199" i="2"/>
  <c r="D200" i="2"/>
  <c r="G200" i="2"/>
  <c r="D201" i="2"/>
  <c r="G201" i="2"/>
  <c r="D202" i="2"/>
  <c r="G202" i="2"/>
  <c r="D203" i="2"/>
  <c r="G203" i="2"/>
  <c r="D204" i="2"/>
  <c r="G204" i="2"/>
  <c r="D205" i="2"/>
  <c r="G205" i="2"/>
  <c r="D206" i="2"/>
  <c r="G206" i="2"/>
  <c r="D207" i="2"/>
  <c r="G207" i="2"/>
  <c r="D208" i="2"/>
  <c r="G208" i="2"/>
  <c r="D209" i="2"/>
  <c r="G209" i="2"/>
  <c r="D210" i="2"/>
  <c r="G210" i="2"/>
  <c r="D211" i="2"/>
  <c r="G211" i="2"/>
  <c r="D212" i="2"/>
  <c r="G212" i="2"/>
  <c r="D213" i="2"/>
  <c r="G213" i="2"/>
  <c r="D214" i="2"/>
  <c r="G214" i="2"/>
  <c r="D215" i="2"/>
  <c r="G215" i="2"/>
  <c r="D216" i="2"/>
  <c r="G216" i="2"/>
  <c r="D217" i="2"/>
  <c r="G217" i="2"/>
  <c r="D218" i="2"/>
  <c r="G218" i="2"/>
  <c r="D219" i="2"/>
  <c r="G219" i="2"/>
  <c r="D220" i="2"/>
  <c r="G220" i="2"/>
  <c r="D221" i="2"/>
  <c r="G221" i="2"/>
  <c r="D222" i="2"/>
  <c r="G222" i="2"/>
  <c r="D223" i="2"/>
  <c r="G223" i="2"/>
  <c r="D224" i="2"/>
  <c r="G224" i="2"/>
  <c r="D225" i="2"/>
  <c r="G225" i="2"/>
  <c r="D226" i="2"/>
  <c r="G226" i="2"/>
  <c r="D227" i="2"/>
  <c r="G227" i="2"/>
  <c r="D228" i="2"/>
  <c r="G228" i="2"/>
  <c r="D229" i="2"/>
  <c r="G229" i="2"/>
  <c r="D230" i="2"/>
  <c r="G230" i="2"/>
  <c r="D231" i="2"/>
  <c r="G231" i="2"/>
  <c r="D232" i="2"/>
  <c r="G232" i="2"/>
  <c r="D233" i="2"/>
  <c r="G233" i="2"/>
  <c r="D234" i="2"/>
  <c r="G234" i="2"/>
  <c r="D235" i="2"/>
  <c r="G235" i="2"/>
  <c r="D236" i="2"/>
  <c r="G236" i="2"/>
  <c r="D237" i="2"/>
  <c r="G237" i="2"/>
  <c r="D238" i="2"/>
  <c r="G238" i="2"/>
  <c r="D239" i="2"/>
  <c r="G239" i="2"/>
  <c r="D240" i="2"/>
  <c r="G240" i="2"/>
  <c r="D241" i="2"/>
  <c r="G241" i="2"/>
  <c r="D242" i="2"/>
  <c r="G242" i="2"/>
  <c r="D243" i="2"/>
  <c r="G243" i="2"/>
  <c r="D244" i="2"/>
  <c r="G244" i="2"/>
  <c r="D245" i="2"/>
  <c r="G245" i="2"/>
  <c r="D246" i="2"/>
  <c r="G246" i="2"/>
  <c r="D247" i="2"/>
  <c r="G247" i="2"/>
  <c r="D248" i="2"/>
  <c r="G248" i="2"/>
  <c r="D249" i="2"/>
  <c r="G249" i="2"/>
  <c r="D250" i="2"/>
  <c r="G250" i="2"/>
  <c r="D251" i="2"/>
  <c r="G251" i="2"/>
  <c r="D252" i="2"/>
  <c r="G252" i="2"/>
  <c r="D253" i="2"/>
  <c r="G253" i="2"/>
  <c r="D254" i="2"/>
  <c r="G254" i="2"/>
  <c r="D255" i="2"/>
  <c r="G255" i="2"/>
  <c r="D256" i="2"/>
  <c r="G256" i="2"/>
  <c r="D257" i="2"/>
  <c r="G257" i="2"/>
  <c r="D258" i="2"/>
  <c r="G258" i="2"/>
  <c r="D259" i="2"/>
  <c r="G259" i="2"/>
  <c r="D260" i="2"/>
  <c r="G260" i="2"/>
  <c r="D261" i="2"/>
  <c r="G261" i="2"/>
  <c r="D262" i="2"/>
  <c r="G262" i="2"/>
  <c r="D263" i="2"/>
  <c r="G263" i="2"/>
  <c r="D264" i="2"/>
  <c r="G264" i="2"/>
  <c r="D265" i="2"/>
  <c r="G265" i="2"/>
  <c r="D266" i="2"/>
  <c r="G266" i="2"/>
  <c r="D267" i="2"/>
  <c r="G267" i="2"/>
  <c r="D268" i="2"/>
  <c r="G268" i="2"/>
  <c r="D269" i="2"/>
  <c r="G269" i="2"/>
  <c r="D270" i="2"/>
  <c r="G270" i="2"/>
  <c r="D271" i="2"/>
  <c r="G271" i="2"/>
  <c r="D272" i="2"/>
  <c r="G272" i="2"/>
  <c r="D273" i="2"/>
  <c r="G273" i="2"/>
  <c r="D274" i="2"/>
  <c r="G274" i="2"/>
  <c r="D275" i="2"/>
  <c r="G275" i="2"/>
  <c r="D276" i="2"/>
  <c r="G276" i="2"/>
  <c r="D277" i="2"/>
  <c r="G277" i="2"/>
  <c r="D278" i="2"/>
  <c r="G278" i="2"/>
  <c r="D279" i="2"/>
  <c r="G279" i="2"/>
  <c r="D280" i="2"/>
  <c r="G280" i="2"/>
  <c r="D281" i="2"/>
  <c r="G281" i="2"/>
  <c r="D282" i="2"/>
  <c r="G282" i="2"/>
  <c r="D283" i="2"/>
  <c r="G283" i="2"/>
  <c r="D284" i="2"/>
  <c r="G284" i="2"/>
  <c r="D285" i="2"/>
  <c r="G285" i="2"/>
  <c r="D286" i="2"/>
  <c r="G286" i="2"/>
  <c r="D287" i="2"/>
  <c r="G287" i="2"/>
  <c r="D288" i="2"/>
  <c r="G288" i="2"/>
  <c r="D289" i="2"/>
  <c r="G289" i="2"/>
  <c r="D290" i="2"/>
  <c r="G290" i="2"/>
  <c r="D291" i="2"/>
  <c r="G291" i="2"/>
  <c r="D292" i="2"/>
  <c r="G292" i="2"/>
  <c r="D293" i="2"/>
  <c r="G293" i="2"/>
  <c r="D294" i="2"/>
  <c r="G294" i="2"/>
  <c r="D295" i="2"/>
  <c r="G295" i="2"/>
  <c r="D296" i="2"/>
  <c r="G296" i="2"/>
  <c r="D297" i="2"/>
  <c r="G297" i="2"/>
  <c r="D298" i="2"/>
  <c r="G298" i="2"/>
  <c r="D299" i="2"/>
  <c r="G299" i="2"/>
  <c r="D300" i="2"/>
  <c r="G300" i="2"/>
  <c r="D301" i="2"/>
  <c r="G301" i="2"/>
  <c r="D302" i="2"/>
  <c r="G302" i="2"/>
  <c r="D303" i="2"/>
  <c r="G303" i="2"/>
  <c r="D304" i="2"/>
  <c r="G304" i="2"/>
  <c r="D305" i="2"/>
  <c r="G305" i="2"/>
  <c r="D306" i="2"/>
  <c r="G306" i="2"/>
  <c r="D307" i="2"/>
  <c r="G307" i="2"/>
  <c r="D308" i="2"/>
  <c r="G308" i="2"/>
  <c r="D309" i="2"/>
  <c r="G309" i="2"/>
  <c r="D310" i="2"/>
  <c r="G310" i="2"/>
  <c r="D311" i="2"/>
  <c r="G311" i="2"/>
  <c r="D312" i="2"/>
  <c r="G312" i="2"/>
  <c r="D313" i="2"/>
  <c r="G313" i="2"/>
  <c r="D314" i="2"/>
  <c r="G314" i="2"/>
  <c r="D315" i="2"/>
  <c r="G315" i="2"/>
  <c r="D316" i="2"/>
  <c r="G316" i="2"/>
  <c r="D317" i="2"/>
  <c r="G317" i="2"/>
  <c r="D318" i="2"/>
  <c r="G318" i="2"/>
  <c r="D319" i="2"/>
  <c r="G319" i="2"/>
  <c r="D320" i="2"/>
  <c r="G320" i="2"/>
  <c r="D321" i="2"/>
  <c r="G321" i="2"/>
  <c r="D322" i="2"/>
  <c r="G322" i="2"/>
  <c r="D323" i="2"/>
  <c r="G323" i="2"/>
  <c r="D324" i="2"/>
  <c r="G324" i="2"/>
  <c r="D325" i="2"/>
  <c r="G325" i="2"/>
  <c r="D326" i="2"/>
  <c r="G326" i="2"/>
  <c r="D327" i="2"/>
  <c r="G327" i="2"/>
  <c r="D328" i="2"/>
  <c r="G328" i="2"/>
  <c r="D329" i="2"/>
  <c r="G329" i="2"/>
  <c r="D330" i="2"/>
  <c r="G330" i="2"/>
  <c r="D331" i="2"/>
  <c r="G331" i="2"/>
  <c r="D332" i="2"/>
  <c r="G332" i="2"/>
  <c r="D333" i="2"/>
  <c r="G333" i="2"/>
  <c r="D334" i="2"/>
  <c r="G334" i="2"/>
  <c r="D335" i="2"/>
  <c r="G335" i="2"/>
  <c r="D336" i="2"/>
  <c r="G336" i="2"/>
  <c r="D337" i="2"/>
  <c r="G337" i="2"/>
  <c r="D338" i="2"/>
  <c r="G338" i="2"/>
  <c r="D339" i="2"/>
  <c r="G339" i="2"/>
  <c r="D340" i="2"/>
  <c r="G340" i="2"/>
  <c r="D341" i="2"/>
  <c r="G341" i="2"/>
  <c r="D342" i="2"/>
  <c r="G342" i="2"/>
  <c r="D343" i="2"/>
  <c r="G343" i="2"/>
  <c r="D344" i="2"/>
  <c r="G344" i="2"/>
  <c r="D345" i="2"/>
  <c r="G345" i="2"/>
  <c r="D346" i="2"/>
  <c r="G346" i="2"/>
  <c r="D347" i="2"/>
  <c r="G347" i="2"/>
  <c r="D348" i="2"/>
  <c r="G348" i="2"/>
  <c r="D349" i="2"/>
  <c r="G349" i="2"/>
  <c r="D350" i="2"/>
  <c r="G350" i="2"/>
  <c r="D351" i="2"/>
  <c r="G351" i="2"/>
  <c r="D352" i="2"/>
  <c r="G352" i="2"/>
  <c r="D353" i="2"/>
  <c r="G353" i="2"/>
  <c r="D354" i="2"/>
  <c r="G354" i="2"/>
  <c r="D355" i="2"/>
  <c r="G355" i="2"/>
  <c r="D356" i="2"/>
  <c r="G356" i="2"/>
  <c r="D357" i="2"/>
  <c r="G357" i="2"/>
  <c r="D358" i="2"/>
  <c r="G358" i="2"/>
  <c r="D359" i="2"/>
  <c r="G359" i="2"/>
  <c r="D360" i="2"/>
  <c r="G360" i="2"/>
  <c r="D361" i="2"/>
  <c r="G361" i="2"/>
  <c r="D362" i="2"/>
  <c r="G362" i="2"/>
  <c r="D363" i="2"/>
  <c r="G363" i="2"/>
  <c r="D364" i="2"/>
  <c r="G364" i="2"/>
  <c r="D365" i="2"/>
  <c r="G365" i="2"/>
  <c r="D366" i="2"/>
  <c r="G366" i="2"/>
  <c r="D367" i="2"/>
  <c r="G367" i="2"/>
  <c r="D368" i="2"/>
  <c r="G368" i="2"/>
  <c r="D369" i="2"/>
  <c r="G369" i="2"/>
  <c r="D370" i="2"/>
  <c r="G370" i="2"/>
  <c r="D371" i="2"/>
  <c r="G371" i="2"/>
  <c r="D372" i="2"/>
  <c r="G372" i="2"/>
  <c r="D373" i="2"/>
  <c r="G373" i="2"/>
  <c r="D374" i="2"/>
  <c r="G374" i="2"/>
  <c r="D375" i="2"/>
  <c r="G375" i="2"/>
  <c r="D376" i="2"/>
  <c r="G376" i="2"/>
  <c r="D377" i="2"/>
  <c r="G377" i="2"/>
  <c r="D378" i="2"/>
  <c r="G378" i="2"/>
  <c r="D379" i="2"/>
  <c r="G379" i="2"/>
  <c r="D380" i="2"/>
  <c r="G380" i="2"/>
  <c r="D381" i="2"/>
  <c r="G381" i="2"/>
  <c r="D382" i="2"/>
  <c r="G382" i="2"/>
  <c r="D383" i="2"/>
  <c r="G383" i="2"/>
  <c r="D384" i="2"/>
  <c r="G384" i="2"/>
  <c r="D385" i="2"/>
  <c r="G385" i="2"/>
  <c r="D386" i="2"/>
  <c r="G386" i="2"/>
  <c r="D387" i="2"/>
  <c r="G387" i="2"/>
  <c r="D388" i="2"/>
  <c r="G388" i="2"/>
  <c r="D389" i="2"/>
  <c r="G389" i="2"/>
  <c r="D390" i="2"/>
  <c r="G390" i="2"/>
  <c r="D391" i="2"/>
  <c r="G391" i="2"/>
  <c r="D392" i="2"/>
  <c r="G392" i="2"/>
  <c r="D393" i="2"/>
  <c r="G393" i="2"/>
  <c r="D394" i="2"/>
  <c r="G394" i="2"/>
  <c r="D395" i="2"/>
  <c r="G395" i="2"/>
  <c r="D396" i="2"/>
  <c r="G396" i="2"/>
  <c r="D397" i="2"/>
  <c r="G397" i="2"/>
  <c r="D398" i="2"/>
  <c r="G398" i="2"/>
  <c r="D399" i="2"/>
  <c r="G399" i="2"/>
  <c r="D400" i="2"/>
  <c r="G400" i="2"/>
  <c r="D401" i="2"/>
  <c r="G401" i="2"/>
  <c r="D402" i="2"/>
  <c r="G402" i="2"/>
  <c r="D403" i="2"/>
  <c r="G403" i="2"/>
  <c r="D404" i="2"/>
  <c r="G404" i="2"/>
  <c r="D405" i="2"/>
  <c r="G405" i="2"/>
  <c r="D406" i="2"/>
  <c r="G406" i="2"/>
  <c r="D407" i="2"/>
  <c r="G407" i="2"/>
  <c r="D408" i="2"/>
  <c r="G408" i="2"/>
  <c r="D409" i="2"/>
  <c r="G409" i="2"/>
  <c r="D410" i="2"/>
  <c r="G410" i="2"/>
  <c r="D411" i="2"/>
  <c r="G411" i="2"/>
  <c r="D412" i="2"/>
  <c r="G412" i="2"/>
  <c r="D413" i="2"/>
  <c r="G413" i="2"/>
  <c r="D414" i="2"/>
  <c r="G414" i="2"/>
  <c r="D415" i="2"/>
  <c r="G415" i="2"/>
  <c r="D416" i="2"/>
  <c r="G416" i="2"/>
  <c r="D417" i="2"/>
  <c r="G417" i="2"/>
  <c r="D418" i="2"/>
  <c r="G418" i="2"/>
  <c r="D419" i="2"/>
  <c r="G419" i="2"/>
  <c r="D420" i="2"/>
  <c r="G420" i="2"/>
  <c r="D421" i="2"/>
  <c r="G421" i="2"/>
  <c r="D422" i="2"/>
  <c r="G422" i="2"/>
  <c r="D423" i="2"/>
  <c r="G423" i="2"/>
  <c r="D424" i="2"/>
  <c r="G424" i="2"/>
  <c r="D425" i="2"/>
  <c r="G425" i="2"/>
  <c r="D426" i="2"/>
  <c r="G426" i="2"/>
  <c r="D427" i="2"/>
  <c r="G427" i="2"/>
  <c r="D428" i="2"/>
  <c r="G428" i="2"/>
  <c r="D429" i="2"/>
  <c r="G429" i="2"/>
  <c r="D430" i="2"/>
  <c r="G430" i="2"/>
  <c r="D431" i="2"/>
  <c r="G431" i="2"/>
  <c r="D432" i="2"/>
  <c r="G432" i="2"/>
  <c r="D433" i="2"/>
  <c r="G433" i="2"/>
  <c r="D434" i="2"/>
  <c r="G434" i="2"/>
  <c r="D435" i="2"/>
  <c r="G435" i="2"/>
  <c r="D436" i="2"/>
  <c r="G436" i="2"/>
  <c r="D437" i="2"/>
  <c r="G437" i="2"/>
  <c r="D438" i="2"/>
  <c r="G438" i="2"/>
  <c r="D439" i="2"/>
  <c r="G439" i="2"/>
  <c r="D440" i="2"/>
  <c r="G440" i="2"/>
  <c r="D441" i="2"/>
  <c r="G441" i="2"/>
  <c r="D442" i="2"/>
  <c r="G442" i="2"/>
  <c r="D443" i="2"/>
  <c r="G443" i="2"/>
  <c r="D444" i="2"/>
  <c r="G444" i="2"/>
  <c r="D445" i="2"/>
  <c r="G445" i="2"/>
  <c r="D446" i="2"/>
  <c r="G446" i="2"/>
  <c r="D447" i="2"/>
  <c r="G447" i="2"/>
  <c r="D448" i="2"/>
  <c r="G448" i="2"/>
  <c r="D449" i="2"/>
  <c r="G449" i="2"/>
  <c r="D450" i="2"/>
  <c r="G450" i="2"/>
  <c r="D451" i="2"/>
  <c r="G451" i="2"/>
  <c r="D452" i="2"/>
  <c r="G452" i="2"/>
  <c r="D453" i="2"/>
  <c r="G453" i="2"/>
  <c r="D454" i="2"/>
  <c r="G454" i="2"/>
  <c r="D455" i="2"/>
  <c r="G455" i="2"/>
  <c r="D456" i="2"/>
  <c r="G456" i="2"/>
  <c r="D457" i="2"/>
  <c r="G457" i="2"/>
  <c r="D458" i="2"/>
  <c r="G458" i="2"/>
  <c r="D459" i="2"/>
  <c r="G459" i="2"/>
  <c r="D460" i="2"/>
  <c r="G460" i="2"/>
  <c r="D461" i="2"/>
  <c r="G461" i="2"/>
  <c r="D462" i="2"/>
  <c r="G462" i="2"/>
  <c r="D463" i="2"/>
  <c r="G463" i="2"/>
  <c r="D464" i="2"/>
  <c r="G464" i="2"/>
  <c r="D465" i="2"/>
  <c r="G465" i="2"/>
  <c r="D466" i="2"/>
  <c r="G466" i="2"/>
  <c r="D467" i="2"/>
  <c r="G467" i="2"/>
  <c r="D468" i="2"/>
  <c r="G468" i="2"/>
  <c r="D469" i="2"/>
  <c r="G469" i="2"/>
  <c r="D470" i="2"/>
  <c r="G470" i="2"/>
  <c r="D471" i="2"/>
  <c r="G471" i="2"/>
  <c r="D472" i="2"/>
  <c r="G472" i="2"/>
  <c r="D473" i="2"/>
  <c r="G473" i="2"/>
  <c r="D474" i="2"/>
  <c r="G474" i="2"/>
  <c r="D475" i="2"/>
  <c r="G475" i="2"/>
  <c r="D476" i="2"/>
  <c r="G476" i="2"/>
  <c r="D477" i="2"/>
  <c r="G477" i="2"/>
  <c r="D478" i="2"/>
  <c r="G478" i="2"/>
  <c r="D479" i="2"/>
  <c r="G479" i="2"/>
  <c r="D480" i="2"/>
  <c r="G480" i="2"/>
  <c r="D481" i="2"/>
  <c r="G481" i="2"/>
  <c r="D482" i="2"/>
  <c r="G482" i="2"/>
  <c r="D483" i="2"/>
  <c r="G483" i="2"/>
  <c r="D484" i="2"/>
  <c r="G484" i="2"/>
  <c r="D485" i="2"/>
  <c r="G485" i="2"/>
  <c r="D486" i="2"/>
  <c r="G486" i="2"/>
  <c r="D487" i="2"/>
  <c r="G487" i="2"/>
  <c r="D488" i="2"/>
  <c r="G488" i="2"/>
  <c r="D489" i="2"/>
  <c r="G489" i="2"/>
  <c r="D490" i="2"/>
  <c r="G490" i="2"/>
  <c r="D491" i="2"/>
  <c r="G491" i="2"/>
  <c r="D492" i="2"/>
  <c r="G492" i="2"/>
  <c r="D493" i="2"/>
  <c r="G493" i="2"/>
  <c r="D494" i="2"/>
  <c r="G494" i="2"/>
  <c r="D495" i="2"/>
  <c r="G495" i="2"/>
  <c r="D496" i="2"/>
  <c r="G496" i="2"/>
  <c r="D497" i="2"/>
  <c r="G497" i="2"/>
  <c r="D498" i="2"/>
  <c r="G498" i="2"/>
  <c r="D499" i="2"/>
  <c r="G499" i="2"/>
  <c r="D500" i="2"/>
  <c r="G500" i="2"/>
  <c r="D501" i="2"/>
  <c r="G501" i="2"/>
  <c r="D502" i="2"/>
  <c r="G502" i="2"/>
  <c r="D503" i="2"/>
  <c r="G503" i="2"/>
  <c r="D504" i="2"/>
  <c r="G504" i="2"/>
  <c r="D505" i="2"/>
  <c r="G505" i="2"/>
  <c r="D506" i="2"/>
  <c r="G506" i="2"/>
  <c r="D507" i="2"/>
  <c r="G507" i="2"/>
  <c r="D508" i="2"/>
  <c r="G508" i="2"/>
  <c r="D509" i="2"/>
  <c r="G509" i="2"/>
  <c r="D510" i="2"/>
  <c r="G510" i="2"/>
  <c r="D511" i="2"/>
  <c r="G511" i="2"/>
  <c r="D512" i="2"/>
  <c r="G512" i="2"/>
  <c r="D513" i="2"/>
  <c r="G513" i="2"/>
  <c r="D514" i="2"/>
  <c r="G514" i="2"/>
  <c r="D515" i="2"/>
  <c r="G515" i="2"/>
  <c r="D516" i="2"/>
  <c r="G516" i="2"/>
  <c r="D517" i="2"/>
  <c r="G517" i="2"/>
  <c r="D518" i="2"/>
  <c r="G518" i="2"/>
  <c r="D519" i="2"/>
  <c r="G519" i="2"/>
  <c r="D520" i="2"/>
  <c r="G520" i="2"/>
  <c r="D521" i="2"/>
  <c r="G521" i="2"/>
  <c r="D522" i="2"/>
  <c r="G522" i="2"/>
  <c r="D523" i="2"/>
  <c r="G523" i="2"/>
  <c r="D524" i="2"/>
  <c r="G524" i="2"/>
  <c r="D525" i="2"/>
  <c r="G525" i="2"/>
  <c r="D526" i="2"/>
  <c r="G526" i="2"/>
  <c r="D527" i="2"/>
  <c r="G527" i="2"/>
  <c r="D528" i="2"/>
  <c r="G528" i="2"/>
  <c r="D529" i="2"/>
  <c r="G529" i="2"/>
  <c r="D530" i="2"/>
  <c r="G530" i="2"/>
  <c r="D531" i="2"/>
  <c r="G531" i="2"/>
  <c r="D532" i="2"/>
  <c r="G532" i="2"/>
  <c r="D533" i="2"/>
  <c r="G533" i="2"/>
  <c r="D534" i="2"/>
  <c r="G534" i="2"/>
  <c r="D535" i="2"/>
  <c r="G535" i="2"/>
  <c r="D536" i="2"/>
  <c r="G536" i="2"/>
  <c r="D537" i="2"/>
  <c r="G537" i="2"/>
  <c r="D538" i="2"/>
  <c r="G538" i="2"/>
  <c r="D539" i="2"/>
  <c r="G539" i="2"/>
  <c r="D540" i="2"/>
  <c r="G540" i="2"/>
  <c r="D541" i="2"/>
  <c r="G541" i="2"/>
  <c r="D542" i="2"/>
  <c r="G542" i="2"/>
  <c r="D543" i="2"/>
  <c r="G543" i="2"/>
  <c r="D544" i="2"/>
  <c r="G544" i="2"/>
  <c r="D545" i="2"/>
  <c r="G545" i="2"/>
  <c r="D546" i="2"/>
  <c r="G546" i="2"/>
  <c r="D547" i="2"/>
  <c r="G547" i="2"/>
  <c r="D548" i="2"/>
  <c r="G548" i="2"/>
  <c r="D549" i="2"/>
  <c r="G549" i="2"/>
  <c r="D550" i="2"/>
  <c r="G550" i="2"/>
  <c r="D551" i="2"/>
  <c r="G551" i="2"/>
  <c r="D552" i="2"/>
  <c r="G552" i="2"/>
  <c r="D553" i="2"/>
  <c r="G553" i="2"/>
  <c r="D554" i="2"/>
  <c r="G554" i="2"/>
  <c r="D555" i="2"/>
  <c r="G555" i="2"/>
  <c r="D556" i="2"/>
  <c r="G556" i="2"/>
  <c r="D557" i="2"/>
  <c r="G557" i="2"/>
  <c r="D558" i="2"/>
  <c r="G558" i="2"/>
  <c r="D559" i="2"/>
  <c r="G559" i="2"/>
  <c r="D560" i="2"/>
  <c r="G560" i="2"/>
  <c r="D561" i="2"/>
  <c r="G561" i="2"/>
  <c r="D562" i="2"/>
  <c r="G562" i="2"/>
  <c r="D563" i="2"/>
  <c r="G563" i="2"/>
  <c r="D564" i="2"/>
  <c r="G564" i="2"/>
  <c r="D565" i="2"/>
  <c r="G565" i="2"/>
  <c r="D566" i="2"/>
  <c r="G566" i="2"/>
  <c r="D567" i="2"/>
  <c r="G567" i="2"/>
  <c r="D568" i="2"/>
  <c r="G568" i="2"/>
  <c r="D569" i="2"/>
  <c r="G569" i="2"/>
  <c r="D570" i="2"/>
  <c r="G570" i="2"/>
  <c r="D571" i="2"/>
  <c r="G571" i="2"/>
  <c r="D572" i="2"/>
  <c r="G572" i="2"/>
  <c r="D573" i="2"/>
  <c r="G573" i="2"/>
  <c r="D574" i="2"/>
  <c r="G574" i="2"/>
  <c r="D575" i="2"/>
  <c r="G575" i="2"/>
  <c r="D576" i="2"/>
  <c r="G576" i="2"/>
  <c r="D577" i="2"/>
  <c r="G577" i="2"/>
  <c r="D578" i="2"/>
  <c r="G578" i="2"/>
  <c r="D579" i="2"/>
  <c r="G579" i="2"/>
  <c r="D580" i="2"/>
  <c r="G580" i="2"/>
  <c r="D581" i="2"/>
  <c r="G581" i="2"/>
  <c r="D582" i="2"/>
  <c r="G582" i="2"/>
  <c r="D583" i="2"/>
  <c r="G583" i="2"/>
  <c r="D584" i="2"/>
  <c r="G584" i="2"/>
  <c r="D585" i="2"/>
  <c r="G585" i="2"/>
  <c r="D586" i="2"/>
  <c r="G586" i="2"/>
  <c r="D587" i="2"/>
  <c r="G587" i="2"/>
  <c r="D588" i="2"/>
  <c r="G588" i="2"/>
  <c r="D589" i="2"/>
  <c r="G589" i="2"/>
  <c r="D590" i="2"/>
  <c r="G590" i="2"/>
  <c r="D591" i="2"/>
  <c r="G591" i="2"/>
  <c r="D592" i="2"/>
  <c r="G592" i="2"/>
  <c r="D593" i="2"/>
  <c r="G593" i="2"/>
  <c r="D594" i="2"/>
  <c r="G594" i="2"/>
  <c r="D595" i="2"/>
  <c r="G595" i="2"/>
  <c r="D596" i="2"/>
  <c r="G596" i="2"/>
  <c r="D597" i="2"/>
  <c r="G597" i="2"/>
  <c r="D598" i="2"/>
  <c r="G598" i="2"/>
  <c r="D599" i="2"/>
  <c r="G599" i="2"/>
  <c r="D600" i="2"/>
  <c r="G600" i="2"/>
  <c r="D601" i="2"/>
  <c r="G601" i="2"/>
  <c r="D602" i="2"/>
  <c r="G602" i="2"/>
  <c r="D603" i="2"/>
  <c r="G603" i="2"/>
  <c r="D604" i="2"/>
  <c r="G604" i="2"/>
  <c r="D605" i="2"/>
  <c r="G605" i="2"/>
  <c r="D606" i="2"/>
  <c r="G606" i="2"/>
  <c r="D607" i="2"/>
  <c r="G607" i="2"/>
  <c r="D608" i="2"/>
  <c r="G608" i="2"/>
  <c r="D609" i="2"/>
  <c r="G609" i="2"/>
  <c r="D610" i="2"/>
  <c r="G610" i="2"/>
  <c r="D611" i="2"/>
  <c r="G611" i="2"/>
  <c r="D612" i="2"/>
  <c r="G612" i="2"/>
  <c r="D613" i="2"/>
  <c r="G613" i="2"/>
  <c r="D614" i="2"/>
  <c r="G614" i="2"/>
  <c r="D615" i="2"/>
  <c r="G615" i="2"/>
  <c r="D616" i="2"/>
  <c r="G616" i="2"/>
  <c r="D617" i="2"/>
  <c r="G617" i="2"/>
  <c r="D618" i="2"/>
  <c r="G618" i="2"/>
  <c r="D619" i="2"/>
  <c r="G619" i="2"/>
  <c r="D620" i="2"/>
  <c r="G620" i="2"/>
  <c r="D621" i="2"/>
  <c r="G621" i="2"/>
  <c r="D622" i="2"/>
  <c r="G622" i="2"/>
  <c r="D623" i="2"/>
  <c r="G623" i="2"/>
  <c r="D624" i="2"/>
  <c r="G624" i="2"/>
  <c r="D625" i="2"/>
  <c r="G625" i="2"/>
  <c r="D626" i="2"/>
  <c r="G626" i="2"/>
  <c r="D627" i="2"/>
  <c r="G627" i="2"/>
  <c r="D628" i="2"/>
  <c r="G628" i="2"/>
  <c r="D629" i="2"/>
  <c r="G629" i="2"/>
  <c r="D630" i="2"/>
  <c r="G630" i="2"/>
  <c r="D631" i="2"/>
  <c r="G631" i="2"/>
  <c r="D632" i="2"/>
  <c r="G632" i="2"/>
  <c r="D633" i="2"/>
  <c r="G633" i="2"/>
  <c r="D634" i="2"/>
  <c r="G634" i="2"/>
  <c r="D635" i="2"/>
  <c r="G635" i="2"/>
  <c r="D636" i="2"/>
  <c r="G636" i="2"/>
  <c r="D637" i="2"/>
  <c r="G637" i="2"/>
  <c r="D638" i="2"/>
  <c r="G638" i="2"/>
  <c r="D639" i="2"/>
  <c r="G639" i="2"/>
  <c r="D640" i="2"/>
  <c r="G640" i="2"/>
  <c r="D641" i="2"/>
  <c r="G641" i="2"/>
  <c r="D642" i="2"/>
  <c r="G642" i="2"/>
  <c r="D643" i="2"/>
  <c r="G643" i="2"/>
  <c r="D644" i="2"/>
  <c r="G644" i="2"/>
  <c r="D645" i="2"/>
  <c r="G645" i="2"/>
  <c r="D646" i="2"/>
  <c r="G646" i="2"/>
  <c r="D647" i="2"/>
  <c r="G647" i="2"/>
  <c r="D648" i="2"/>
  <c r="G648" i="2"/>
  <c r="D649" i="2"/>
  <c r="G649" i="2"/>
  <c r="D650" i="2"/>
  <c r="G650" i="2"/>
  <c r="D651" i="2"/>
  <c r="G651" i="2"/>
  <c r="D652" i="2"/>
  <c r="G652" i="2"/>
  <c r="D653" i="2"/>
  <c r="G653" i="2"/>
  <c r="D654" i="2"/>
  <c r="G654" i="2"/>
  <c r="D655" i="2"/>
  <c r="G655" i="2"/>
  <c r="D656" i="2"/>
  <c r="G656" i="2"/>
  <c r="D657" i="2"/>
  <c r="G657" i="2"/>
  <c r="D658" i="2"/>
  <c r="G658" i="2"/>
  <c r="D659" i="2"/>
  <c r="G659" i="2"/>
  <c r="D660" i="2"/>
  <c r="G660" i="2"/>
  <c r="D661" i="2"/>
  <c r="G661" i="2"/>
  <c r="D662" i="2"/>
  <c r="G662" i="2"/>
  <c r="D663" i="2"/>
  <c r="G663" i="2"/>
  <c r="D664" i="2"/>
  <c r="G664" i="2"/>
  <c r="D665" i="2"/>
  <c r="G665" i="2"/>
  <c r="D666" i="2"/>
  <c r="G666" i="2"/>
  <c r="D667" i="2"/>
  <c r="G667" i="2"/>
  <c r="D668" i="2"/>
  <c r="G668" i="2"/>
  <c r="D669" i="2"/>
  <c r="G669" i="2"/>
  <c r="D670" i="2"/>
  <c r="G670" i="2"/>
  <c r="D671" i="2"/>
  <c r="G671" i="2"/>
  <c r="D672" i="2"/>
  <c r="G672" i="2"/>
  <c r="D673" i="2"/>
  <c r="G673" i="2"/>
  <c r="D674" i="2"/>
  <c r="G674" i="2"/>
  <c r="D675" i="2"/>
  <c r="G675" i="2"/>
  <c r="D676" i="2"/>
  <c r="G676" i="2"/>
  <c r="D677" i="2"/>
  <c r="G677" i="2"/>
  <c r="D678" i="2"/>
  <c r="G678" i="2"/>
  <c r="D679" i="2"/>
  <c r="G679" i="2"/>
  <c r="D680" i="2"/>
  <c r="G680" i="2"/>
  <c r="D681" i="2"/>
  <c r="G681" i="2"/>
  <c r="D682" i="2"/>
  <c r="G682" i="2"/>
  <c r="D683" i="2"/>
  <c r="G683" i="2"/>
  <c r="D684" i="2"/>
  <c r="G684" i="2"/>
  <c r="D685" i="2"/>
  <c r="G685" i="2"/>
  <c r="D686" i="2"/>
  <c r="G686" i="2"/>
  <c r="D687" i="2"/>
  <c r="G687" i="2"/>
  <c r="D688" i="2"/>
  <c r="G688" i="2"/>
  <c r="D689" i="2"/>
  <c r="G689" i="2"/>
  <c r="D690" i="2"/>
  <c r="G690" i="2"/>
  <c r="D691" i="2"/>
  <c r="G691" i="2"/>
  <c r="D692" i="2"/>
  <c r="G692" i="2"/>
  <c r="D693" i="2"/>
  <c r="G693" i="2"/>
  <c r="D694" i="2"/>
  <c r="G694" i="2"/>
  <c r="D695" i="2"/>
  <c r="G695" i="2"/>
  <c r="D696" i="2"/>
  <c r="G696" i="2"/>
  <c r="D697" i="2"/>
  <c r="G697" i="2"/>
  <c r="D698" i="2"/>
  <c r="G698" i="2"/>
  <c r="D699" i="2"/>
  <c r="G699" i="2"/>
  <c r="D700" i="2"/>
  <c r="G700" i="2"/>
  <c r="D701" i="2"/>
  <c r="G701" i="2"/>
  <c r="D702" i="2"/>
  <c r="G702" i="2"/>
  <c r="D703" i="2"/>
  <c r="G703" i="2"/>
  <c r="D704" i="2"/>
  <c r="G704" i="2"/>
  <c r="D705" i="2"/>
  <c r="G705" i="2"/>
  <c r="D706" i="2"/>
  <c r="G706" i="2"/>
  <c r="D707" i="2"/>
  <c r="G707" i="2"/>
  <c r="D708" i="2"/>
  <c r="G708" i="2"/>
  <c r="D709" i="2"/>
  <c r="G709" i="2"/>
  <c r="D710" i="2"/>
  <c r="G710" i="2"/>
  <c r="D711" i="2"/>
  <c r="G711" i="2"/>
  <c r="D712" i="2"/>
  <c r="G712" i="2"/>
  <c r="D713" i="2"/>
  <c r="G713" i="2"/>
  <c r="D714" i="2"/>
  <c r="G714" i="2"/>
  <c r="D715" i="2"/>
  <c r="G715" i="2"/>
  <c r="D716" i="2"/>
  <c r="G716" i="2"/>
  <c r="D717" i="2"/>
  <c r="G717" i="2"/>
  <c r="D718" i="2"/>
  <c r="G718" i="2"/>
  <c r="D719" i="2"/>
  <c r="G719" i="2"/>
  <c r="D720" i="2"/>
  <c r="G720" i="2"/>
  <c r="D721" i="2"/>
  <c r="G721" i="2"/>
  <c r="D722" i="2"/>
  <c r="G722" i="2"/>
  <c r="D723" i="2"/>
  <c r="G723" i="2"/>
  <c r="D724" i="2"/>
  <c r="G724" i="2"/>
  <c r="D725" i="2"/>
  <c r="G725" i="2"/>
  <c r="D726" i="2"/>
  <c r="G726" i="2"/>
  <c r="D727" i="2"/>
  <c r="G727" i="2"/>
  <c r="D728" i="2"/>
  <c r="G728" i="2"/>
  <c r="D729" i="2"/>
  <c r="G729" i="2"/>
  <c r="D730" i="2"/>
  <c r="G730" i="2"/>
  <c r="D731" i="2"/>
  <c r="G731" i="2"/>
  <c r="D732" i="2"/>
  <c r="G732" i="2"/>
  <c r="D733" i="2"/>
  <c r="G733" i="2"/>
  <c r="D734" i="2"/>
  <c r="G734" i="2"/>
  <c r="D735" i="2"/>
  <c r="G735" i="2"/>
  <c r="D736" i="2"/>
  <c r="G736" i="2"/>
  <c r="D737" i="2"/>
  <c r="G737" i="2"/>
  <c r="D738" i="2"/>
  <c r="G738" i="2"/>
  <c r="D739" i="2"/>
  <c r="G739" i="2"/>
  <c r="D740" i="2"/>
  <c r="G740" i="2"/>
  <c r="D741" i="2"/>
  <c r="G741" i="2"/>
  <c r="D742" i="2"/>
  <c r="G742" i="2"/>
  <c r="D743" i="2"/>
  <c r="G743" i="2"/>
  <c r="D744" i="2"/>
  <c r="G744" i="2"/>
  <c r="D745" i="2"/>
  <c r="G745" i="2"/>
  <c r="D746" i="2"/>
  <c r="G746" i="2"/>
  <c r="D747" i="2"/>
  <c r="G747" i="2"/>
  <c r="D748" i="2"/>
  <c r="G748" i="2"/>
  <c r="D749" i="2"/>
  <c r="G749" i="2"/>
  <c r="D750" i="2"/>
  <c r="G750" i="2"/>
  <c r="D751" i="2"/>
  <c r="G751" i="2"/>
  <c r="D752" i="2"/>
  <c r="G752" i="2"/>
  <c r="D753" i="2"/>
  <c r="G753" i="2"/>
  <c r="D754" i="2"/>
  <c r="G754" i="2"/>
  <c r="D755" i="2"/>
  <c r="G755" i="2"/>
  <c r="D756" i="2"/>
  <c r="G756" i="2"/>
  <c r="D757" i="2"/>
  <c r="G757" i="2"/>
  <c r="D758" i="2"/>
  <c r="G758" i="2"/>
  <c r="D759" i="2"/>
  <c r="G759" i="2"/>
  <c r="D760" i="2"/>
  <c r="G760" i="2"/>
  <c r="D761" i="2"/>
  <c r="G761" i="2"/>
  <c r="D762" i="2"/>
  <c r="G762" i="2"/>
  <c r="D763" i="2"/>
  <c r="G763" i="2"/>
  <c r="D764" i="2"/>
  <c r="G764" i="2"/>
  <c r="D765" i="2"/>
  <c r="G765" i="2"/>
  <c r="D766" i="2"/>
  <c r="G766" i="2"/>
  <c r="D767" i="2"/>
  <c r="G767" i="2"/>
  <c r="D768" i="2"/>
  <c r="G768" i="2"/>
  <c r="D769" i="2"/>
  <c r="G769" i="2"/>
  <c r="D770" i="2"/>
  <c r="G770" i="2"/>
  <c r="D771" i="2"/>
  <c r="G771" i="2"/>
  <c r="D772" i="2"/>
  <c r="G772" i="2"/>
  <c r="D773" i="2"/>
  <c r="G773" i="2"/>
  <c r="D774" i="2"/>
  <c r="G774" i="2"/>
  <c r="D775" i="2"/>
  <c r="G775" i="2"/>
  <c r="D776" i="2"/>
  <c r="G776" i="2"/>
  <c r="D777" i="2"/>
  <c r="G777" i="2"/>
  <c r="D778" i="2"/>
  <c r="G778" i="2"/>
  <c r="D779" i="2"/>
  <c r="G779" i="2"/>
  <c r="D780" i="2"/>
  <c r="G780" i="2"/>
  <c r="D781" i="2"/>
  <c r="G781" i="2"/>
  <c r="D782" i="2"/>
  <c r="G782" i="2"/>
  <c r="D783" i="2"/>
  <c r="G783" i="2"/>
  <c r="D784" i="2"/>
  <c r="G784" i="2"/>
  <c r="D785" i="2"/>
  <c r="G785" i="2"/>
  <c r="D786" i="2"/>
  <c r="G786" i="2"/>
  <c r="D787" i="2"/>
  <c r="G787" i="2"/>
  <c r="D788" i="2"/>
  <c r="G788" i="2"/>
  <c r="D789" i="2"/>
  <c r="G789" i="2"/>
  <c r="D790" i="2"/>
  <c r="G790" i="2"/>
  <c r="D791" i="2"/>
  <c r="G791" i="2"/>
  <c r="D792" i="2"/>
  <c r="G792" i="2"/>
  <c r="D793" i="2"/>
  <c r="G793" i="2"/>
  <c r="D794" i="2"/>
  <c r="G794" i="2"/>
  <c r="D795" i="2"/>
  <c r="G795" i="2"/>
  <c r="D796" i="2"/>
  <c r="G796" i="2"/>
  <c r="D797" i="2"/>
  <c r="G797" i="2"/>
  <c r="D798" i="2"/>
  <c r="G798" i="2"/>
  <c r="D799" i="2"/>
  <c r="G799" i="2"/>
  <c r="D800" i="2"/>
  <c r="G800" i="2"/>
  <c r="D801" i="2"/>
  <c r="G801" i="2"/>
  <c r="D802" i="2"/>
  <c r="G802" i="2"/>
  <c r="D803" i="2"/>
  <c r="G803" i="2"/>
  <c r="D804" i="2"/>
  <c r="G804" i="2"/>
  <c r="D805" i="2"/>
  <c r="G805" i="2"/>
  <c r="D806" i="2"/>
  <c r="G806" i="2"/>
  <c r="D807" i="2"/>
  <c r="G807" i="2"/>
  <c r="D808" i="2"/>
  <c r="G808" i="2"/>
  <c r="D809" i="2"/>
  <c r="G809" i="2"/>
  <c r="D810" i="2"/>
  <c r="G810" i="2"/>
  <c r="D811" i="2"/>
  <c r="G811" i="2"/>
  <c r="D812" i="2"/>
  <c r="G812" i="2"/>
  <c r="D813" i="2"/>
  <c r="G813" i="2"/>
  <c r="D814" i="2"/>
  <c r="G814" i="2"/>
  <c r="D815" i="2"/>
  <c r="G815" i="2"/>
  <c r="D816" i="2"/>
  <c r="G816" i="2"/>
  <c r="D817" i="2"/>
  <c r="G817" i="2"/>
  <c r="D818" i="2"/>
  <c r="G818" i="2"/>
  <c r="D819" i="2"/>
  <c r="G819" i="2"/>
  <c r="D820" i="2"/>
  <c r="G820" i="2"/>
  <c r="D821" i="2"/>
  <c r="G821" i="2"/>
  <c r="D822" i="2"/>
  <c r="G822" i="2"/>
  <c r="D823" i="2"/>
  <c r="G823" i="2"/>
  <c r="D824" i="2"/>
  <c r="G824" i="2"/>
  <c r="D825" i="2"/>
  <c r="G825" i="2"/>
  <c r="D826" i="2"/>
  <c r="G826" i="2"/>
  <c r="D827" i="2"/>
  <c r="G827" i="2"/>
  <c r="D828" i="2"/>
  <c r="G828" i="2"/>
  <c r="D829" i="2"/>
  <c r="G829" i="2"/>
  <c r="D830" i="2"/>
  <c r="G830" i="2"/>
  <c r="D831" i="2"/>
  <c r="G831" i="2"/>
  <c r="D832" i="2"/>
  <c r="G832" i="2"/>
  <c r="D833" i="2"/>
  <c r="G833" i="2"/>
  <c r="D834" i="2"/>
  <c r="G834" i="2"/>
  <c r="D835" i="2"/>
  <c r="G835" i="2"/>
  <c r="D836" i="2"/>
  <c r="G836" i="2"/>
  <c r="D837" i="2"/>
  <c r="G837" i="2"/>
  <c r="D838" i="2"/>
  <c r="G838" i="2"/>
  <c r="D839" i="2"/>
  <c r="G839" i="2"/>
  <c r="D840" i="2"/>
  <c r="G840" i="2"/>
  <c r="D841" i="2"/>
  <c r="G841" i="2"/>
  <c r="D842" i="2"/>
  <c r="G842" i="2"/>
  <c r="D843" i="2"/>
  <c r="G843" i="2"/>
  <c r="D844" i="2"/>
  <c r="G844" i="2"/>
  <c r="D845" i="2"/>
  <c r="G845" i="2"/>
  <c r="D846" i="2"/>
  <c r="G846" i="2"/>
  <c r="D847" i="2"/>
  <c r="G847" i="2"/>
  <c r="D848" i="2"/>
  <c r="G848" i="2"/>
  <c r="D849" i="2"/>
  <c r="G849" i="2"/>
  <c r="D850" i="2"/>
  <c r="G850" i="2"/>
  <c r="D851" i="2"/>
  <c r="G851" i="2"/>
  <c r="D852" i="2"/>
  <c r="G852" i="2"/>
  <c r="D853" i="2"/>
  <c r="G853" i="2"/>
  <c r="D854" i="2"/>
  <c r="G854" i="2"/>
  <c r="D855" i="2"/>
  <c r="G855" i="2"/>
  <c r="D856" i="2"/>
  <c r="G856" i="2"/>
  <c r="D857" i="2"/>
  <c r="G857" i="2"/>
  <c r="D858" i="2"/>
  <c r="G858" i="2"/>
  <c r="D859" i="2"/>
  <c r="G859" i="2"/>
  <c r="D860" i="2"/>
  <c r="G860" i="2"/>
  <c r="D861" i="2"/>
  <c r="G861" i="2"/>
  <c r="D862" i="2"/>
  <c r="G862" i="2"/>
  <c r="D863" i="2"/>
  <c r="G863" i="2"/>
  <c r="D864" i="2"/>
  <c r="G864" i="2"/>
  <c r="D865" i="2"/>
  <c r="G865" i="2"/>
  <c r="D866" i="2"/>
  <c r="G866" i="2"/>
  <c r="D867" i="2"/>
  <c r="G867" i="2"/>
  <c r="D868" i="2"/>
  <c r="G868" i="2"/>
  <c r="D869" i="2"/>
  <c r="G869" i="2"/>
  <c r="D870" i="2"/>
  <c r="G870" i="2"/>
  <c r="D871" i="2"/>
  <c r="G871" i="2"/>
  <c r="D872" i="2"/>
  <c r="G872" i="2"/>
  <c r="D873" i="2"/>
  <c r="G873" i="2"/>
  <c r="D874" i="2"/>
  <c r="G874" i="2"/>
  <c r="D875" i="2"/>
  <c r="G875" i="2"/>
  <c r="D876" i="2"/>
  <c r="G876" i="2"/>
  <c r="D877" i="2"/>
  <c r="G877" i="2"/>
  <c r="D878" i="2"/>
  <c r="G878" i="2"/>
  <c r="D879" i="2"/>
  <c r="G879" i="2"/>
  <c r="D880" i="2"/>
  <c r="G880" i="2"/>
  <c r="D881" i="2"/>
  <c r="G881" i="2"/>
  <c r="D882" i="2"/>
  <c r="G882" i="2"/>
  <c r="D883" i="2"/>
  <c r="G883" i="2"/>
  <c r="D884" i="2"/>
  <c r="G884" i="2"/>
  <c r="D885" i="2"/>
  <c r="G885" i="2"/>
  <c r="D886" i="2"/>
  <c r="G886" i="2"/>
  <c r="D887" i="2"/>
  <c r="G887" i="2"/>
  <c r="D888" i="2"/>
  <c r="G888" i="2"/>
  <c r="D889" i="2"/>
  <c r="G889" i="2"/>
  <c r="D890" i="2"/>
  <c r="G890" i="2"/>
  <c r="D891" i="2"/>
  <c r="G891" i="2"/>
  <c r="D892" i="2"/>
  <c r="G892" i="2"/>
  <c r="D893" i="2"/>
  <c r="G893" i="2"/>
  <c r="D894" i="2"/>
  <c r="G894" i="2"/>
  <c r="D895" i="2"/>
  <c r="G895" i="2"/>
  <c r="D896" i="2"/>
  <c r="G896" i="2"/>
  <c r="D897" i="2"/>
  <c r="G897" i="2"/>
  <c r="D898" i="2"/>
  <c r="G898" i="2"/>
  <c r="D899" i="2"/>
  <c r="G899" i="2"/>
  <c r="D900" i="2"/>
  <c r="G900" i="2"/>
  <c r="D901" i="2"/>
  <c r="G901" i="2"/>
  <c r="D902" i="2"/>
  <c r="G902" i="2"/>
  <c r="D903" i="2"/>
  <c r="G903" i="2"/>
  <c r="D904" i="2"/>
  <c r="G904" i="2"/>
  <c r="D905" i="2"/>
  <c r="G905" i="2"/>
  <c r="D906" i="2"/>
  <c r="G906" i="2"/>
  <c r="D907" i="2"/>
  <c r="G907" i="2"/>
  <c r="D908" i="2"/>
  <c r="G908" i="2"/>
  <c r="D909" i="2"/>
  <c r="G909" i="2"/>
  <c r="D910" i="2"/>
  <c r="G910" i="2"/>
  <c r="D911" i="2"/>
  <c r="G911" i="2"/>
  <c r="D912" i="2"/>
  <c r="G912" i="2"/>
  <c r="D913" i="2"/>
  <c r="G913" i="2"/>
  <c r="D914" i="2"/>
  <c r="G914" i="2"/>
  <c r="D915" i="2"/>
  <c r="G915" i="2"/>
  <c r="D916" i="2"/>
  <c r="G916" i="2"/>
  <c r="D917" i="2"/>
  <c r="G917" i="2"/>
  <c r="D918" i="2"/>
  <c r="G918" i="2"/>
  <c r="D919" i="2"/>
  <c r="G919" i="2"/>
  <c r="D920" i="2"/>
  <c r="G920" i="2"/>
  <c r="D921" i="2"/>
  <c r="G921" i="2"/>
  <c r="D922" i="2"/>
  <c r="G922" i="2"/>
  <c r="D923" i="2"/>
  <c r="G923" i="2"/>
  <c r="D924" i="2"/>
  <c r="G924" i="2"/>
  <c r="D925" i="2"/>
  <c r="G925" i="2"/>
  <c r="D926" i="2"/>
  <c r="G926" i="2"/>
  <c r="D927" i="2"/>
  <c r="G927" i="2"/>
  <c r="D928" i="2"/>
  <c r="G928" i="2"/>
  <c r="D929" i="2"/>
  <c r="G929" i="2"/>
  <c r="D930" i="2"/>
  <c r="G930" i="2"/>
  <c r="D931" i="2"/>
  <c r="G931" i="2"/>
  <c r="D932" i="2"/>
  <c r="G932" i="2"/>
  <c r="D933" i="2"/>
  <c r="G933" i="2"/>
  <c r="D934" i="2"/>
  <c r="G934" i="2"/>
  <c r="D935" i="2"/>
  <c r="G935" i="2"/>
  <c r="D936" i="2"/>
  <c r="G936" i="2"/>
  <c r="D937" i="2"/>
  <c r="G937" i="2"/>
  <c r="D938" i="2"/>
  <c r="G938" i="2"/>
  <c r="D939" i="2"/>
  <c r="G939" i="2"/>
  <c r="D940" i="2"/>
  <c r="G940" i="2"/>
  <c r="D941" i="2"/>
  <c r="G941" i="2"/>
  <c r="D942" i="2"/>
  <c r="G942" i="2"/>
  <c r="D943" i="2"/>
  <c r="G943" i="2"/>
  <c r="D944" i="2"/>
  <c r="G944" i="2"/>
  <c r="D945" i="2"/>
  <c r="G945" i="2"/>
  <c r="D946" i="2"/>
  <c r="G946" i="2"/>
  <c r="D947" i="2"/>
  <c r="G947" i="2"/>
  <c r="D948" i="2"/>
  <c r="G948" i="2"/>
  <c r="D949" i="2"/>
  <c r="G949" i="2"/>
  <c r="D950" i="2"/>
  <c r="G950" i="2"/>
  <c r="D951" i="2"/>
  <c r="G951" i="2"/>
  <c r="D952" i="2"/>
  <c r="G952" i="2"/>
  <c r="D953" i="2"/>
  <c r="G953" i="2"/>
  <c r="D954" i="2"/>
  <c r="G954" i="2"/>
  <c r="D955" i="2"/>
  <c r="G955" i="2"/>
  <c r="D956" i="2"/>
  <c r="G956" i="2"/>
  <c r="D957" i="2"/>
  <c r="G957" i="2"/>
  <c r="D958" i="2"/>
  <c r="G958" i="2"/>
  <c r="D959" i="2"/>
  <c r="G959" i="2"/>
  <c r="D960" i="2"/>
  <c r="G960" i="2"/>
  <c r="D961" i="2"/>
  <c r="G961" i="2"/>
  <c r="D962" i="2"/>
  <c r="G962" i="2"/>
  <c r="D963" i="2"/>
  <c r="G963" i="2"/>
  <c r="D964" i="2"/>
  <c r="G964" i="2"/>
  <c r="D965" i="2"/>
  <c r="G965" i="2"/>
  <c r="D966" i="2"/>
  <c r="G966" i="2"/>
  <c r="D967" i="2"/>
  <c r="G967" i="2"/>
  <c r="D968" i="2"/>
  <c r="G968" i="2"/>
  <c r="D969" i="2"/>
  <c r="G969" i="2"/>
  <c r="D970" i="2"/>
  <c r="G970" i="2"/>
  <c r="D971" i="2"/>
  <c r="G971" i="2"/>
  <c r="D972" i="2"/>
  <c r="G972" i="2"/>
  <c r="D973" i="2"/>
  <c r="G973" i="2"/>
  <c r="D974" i="2"/>
  <c r="G974" i="2"/>
  <c r="D975" i="2"/>
  <c r="G975" i="2"/>
  <c r="D976" i="2"/>
  <c r="G976" i="2"/>
  <c r="D977" i="2"/>
  <c r="G977" i="2"/>
  <c r="D978" i="2"/>
  <c r="G978" i="2"/>
  <c r="D979" i="2"/>
  <c r="G979" i="2"/>
  <c r="D980" i="2"/>
  <c r="G980" i="2"/>
  <c r="D981" i="2"/>
  <c r="G981" i="2"/>
  <c r="D982" i="2"/>
  <c r="G982" i="2"/>
  <c r="D983" i="2"/>
  <c r="G983" i="2"/>
  <c r="D984" i="2"/>
  <c r="G984" i="2"/>
  <c r="D985" i="2"/>
  <c r="G985" i="2"/>
  <c r="D986" i="2"/>
  <c r="G986" i="2"/>
  <c r="D987" i="2"/>
  <c r="G987" i="2"/>
  <c r="D988" i="2"/>
  <c r="G988" i="2"/>
  <c r="D989" i="2"/>
  <c r="G989" i="2"/>
  <c r="D990" i="2"/>
  <c r="G990" i="2"/>
  <c r="D991" i="2"/>
  <c r="G991" i="2"/>
  <c r="D992" i="2"/>
  <c r="G992" i="2"/>
  <c r="D993" i="2"/>
  <c r="G993" i="2"/>
  <c r="D994" i="2"/>
  <c r="G994" i="2"/>
  <c r="D995" i="2"/>
  <c r="G995" i="2"/>
  <c r="D996" i="2"/>
  <c r="G996" i="2"/>
  <c r="D997" i="2"/>
  <c r="G997" i="2"/>
  <c r="D998" i="2"/>
  <c r="G998" i="2"/>
  <c r="D999" i="2"/>
  <c r="G999" i="2"/>
  <c r="D1000" i="2"/>
  <c r="G1000" i="2"/>
  <c r="D1001" i="2"/>
  <c r="G1001" i="2"/>
  <c r="D1002" i="2"/>
  <c r="G1002" i="2"/>
  <c r="D1003" i="2"/>
  <c r="G1003" i="2"/>
  <c r="D1004" i="2"/>
  <c r="G1004" i="2"/>
  <c r="D1005" i="2"/>
  <c r="G1005" i="2"/>
  <c r="D1006" i="2"/>
  <c r="G1006" i="2"/>
  <c r="D1007" i="2"/>
  <c r="G1007" i="2"/>
  <c r="D1008" i="2"/>
  <c r="G1008" i="2"/>
  <c r="D1009" i="2"/>
  <c r="G1009" i="2"/>
  <c r="D1010" i="2"/>
  <c r="G1010" i="2"/>
  <c r="D1011" i="2"/>
  <c r="G1011" i="2"/>
  <c r="D1012" i="2"/>
  <c r="G1012" i="2"/>
  <c r="D1013" i="2"/>
  <c r="G1013" i="2"/>
  <c r="D1014" i="2"/>
  <c r="G1014" i="2"/>
  <c r="D1015" i="2"/>
  <c r="G1015" i="2"/>
  <c r="D1016" i="2"/>
  <c r="G1016" i="2"/>
  <c r="D1017" i="2"/>
  <c r="G1017" i="2"/>
  <c r="D1018" i="2"/>
  <c r="G1018" i="2"/>
  <c r="D1019" i="2"/>
  <c r="G1019" i="2"/>
  <c r="D1020" i="2"/>
  <c r="G1020" i="2"/>
  <c r="D1021" i="2"/>
  <c r="G1021" i="2"/>
  <c r="D1022" i="2"/>
  <c r="G1022" i="2"/>
  <c r="D1023" i="2"/>
  <c r="G1023" i="2"/>
  <c r="D1024" i="2"/>
  <c r="G1024" i="2"/>
  <c r="D1025" i="2"/>
  <c r="G1025" i="2"/>
  <c r="D1026" i="2"/>
  <c r="G1026" i="2"/>
  <c r="D1027" i="2"/>
  <c r="G1027" i="2"/>
  <c r="D1028" i="2"/>
  <c r="G1028" i="2"/>
  <c r="D1029" i="2"/>
  <c r="G1029" i="2"/>
  <c r="D1030" i="2"/>
  <c r="G1030" i="2"/>
  <c r="D1031" i="2"/>
  <c r="G1031" i="2"/>
  <c r="D1032" i="2"/>
  <c r="G1032" i="2"/>
  <c r="D1033" i="2"/>
  <c r="G1033" i="2"/>
  <c r="D1034" i="2"/>
  <c r="G1034" i="2"/>
  <c r="D1035" i="2"/>
  <c r="G1035" i="2"/>
  <c r="D1036" i="2"/>
  <c r="G1036" i="2"/>
  <c r="D1037" i="2"/>
  <c r="G1037" i="2"/>
  <c r="D1038" i="2"/>
  <c r="G1038" i="2"/>
  <c r="D1039" i="2"/>
  <c r="G1039" i="2"/>
  <c r="D1040" i="2"/>
  <c r="G1040" i="2"/>
  <c r="D1041" i="2"/>
  <c r="G1041" i="2"/>
  <c r="D1042" i="2"/>
  <c r="G1042" i="2"/>
  <c r="D1043" i="2"/>
  <c r="G1043" i="2"/>
  <c r="D1044" i="2"/>
  <c r="G1044" i="2"/>
  <c r="D1045" i="2"/>
  <c r="G1045" i="2"/>
  <c r="D1046" i="2"/>
  <c r="G1046" i="2"/>
  <c r="D1047" i="2"/>
  <c r="G1047" i="2"/>
  <c r="D1048" i="2"/>
  <c r="G1048" i="2"/>
  <c r="D1049" i="2"/>
  <c r="G1049" i="2"/>
  <c r="D1050" i="2"/>
  <c r="G1050" i="2"/>
  <c r="D1051" i="2"/>
  <c r="G1051" i="2"/>
  <c r="D1052" i="2"/>
  <c r="G1052" i="2"/>
  <c r="D1053" i="2"/>
  <c r="G1053" i="2"/>
  <c r="D1054" i="2"/>
  <c r="G1054" i="2"/>
  <c r="D1055" i="2"/>
  <c r="G1055" i="2"/>
  <c r="D1056" i="2"/>
  <c r="G1056" i="2"/>
  <c r="D1057" i="2"/>
  <c r="G1057" i="2"/>
  <c r="D1058" i="2"/>
  <c r="G1058" i="2"/>
  <c r="D1059" i="2"/>
  <c r="G1059" i="2"/>
  <c r="D1060" i="2"/>
  <c r="G1060" i="2"/>
  <c r="D1061" i="2"/>
  <c r="G1061" i="2"/>
  <c r="D1062" i="2"/>
  <c r="G1062" i="2"/>
  <c r="D1063" i="2"/>
  <c r="G1063" i="2"/>
  <c r="D1064" i="2"/>
  <c r="G1064" i="2"/>
  <c r="D1065" i="2"/>
  <c r="G1065" i="2"/>
  <c r="D1066" i="2"/>
  <c r="G1066" i="2"/>
  <c r="D1067" i="2"/>
  <c r="G1067" i="2"/>
  <c r="D1068" i="2"/>
  <c r="G1068" i="2"/>
  <c r="D1069" i="2"/>
  <c r="G1069" i="2"/>
  <c r="D1070" i="2"/>
  <c r="G1070" i="2"/>
  <c r="D1071" i="2"/>
  <c r="G1071" i="2"/>
  <c r="D1072" i="2"/>
  <c r="G1072" i="2"/>
  <c r="D1073" i="2"/>
  <c r="G1073" i="2"/>
  <c r="D1074" i="2"/>
  <c r="G1074" i="2"/>
  <c r="D1075" i="2"/>
  <c r="G1075" i="2"/>
  <c r="D1076" i="2"/>
  <c r="G1076" i="2"/>
  <c r="D1077" i="2"/>
  <c r="G1077" i="2"/>
  <c r="D1078" i="2"/>
  <c r="G1078" i="2"/>
  <c r="D1079" i="2"/>
  <c r="G1079" i="2"/>
  <c r="D1080" i="2"/>
  <c r="G1080" i="2"/>
  <c r="D1081" i="2"/>
  <c r="G1081" i="2"/>
  <c r="D1082" i="2"/>
  <c r="G1082" i="2"/>
  <c r="D1083" i="2"/>
  <c r="G1083" i="2"/>
  <c r="D1084" i="2"/>
  <c r="G1084" i="2"/>
  <c r="D1085" i="2"/>
  <c r="G1085" i="2"/>
  <c r="D1086" i="2"/>
  <c r="G1086" i="2"/>
  <c r="D1087" i="2"/>
  <c r="G1087" i="2"/>
  <c r="D1088" i="2"/>
  <c r="G1088" i="2"/>
  <c r="D1089" i="2"/>
  <c r="G1089" i="2"/>
  <c r="D1090" i="2"/>
  <c r="G1090" i="2"/>
  <c r="D1091" i="2"/>
  <c r="G1091" i="2"/>
  <c r="D1092" i="2"/>
  <c r="G1092" i="2"/>
  <c r="D1093" i="2"/>
  <c r="G1093" i="2"/>
  <c r="D1094" i="2"/>
  <c r="G1094" i="2"/>
  <c r="D1095" i="2"/>
  <c r="G1095" i="2"/>
  <c r="D1096" i="2"/>
  <c r="G1096" i="2"/>
  <c r="D1097" i="2"/>
  <c r="G1097" i="2"/>
  <c r="D1098" i="2"/>
  <c r="G1098" i="2"/>
  <c r="D1099" i="2"/>
  <c r="G1099" i="2"/>
  <c r="D1100" i="2"/>
  <c r="G1100" i="2"/>
  <c r="D1101" i="2"/>
  <c r="G1101" i="2"/>
  <c r="D1102" i="2"/>
  <c r="G1102" i="2"/>
  <c r="D1103" i="2"/>
  <c r="G1103" i="2"/>
  <c r="D1104" i="2"/>
  <c r="G1104" i="2"/>
  <c r="D1105" i="2"/>
  <c r="G1105" i="2"/>
  <c r="D1106" i="2"/>
  <c r="G1106" i="2"/>
  <c r="D1107" i="2"/>
  <c r="G1107" i="2"/>
  <c r="D1108" i="2"/>
  <c r="G1108" i="2"/>
  <c r="D1109" i="2"/>
  <c r="G1109" i="2"/>
  <c r="D1110" i="2"/>
  <c r="G1110" i="2"/>
  <c r="D1111" i="2"/>
  <c r="G1111" i="2"/>
  <c r="D1112" i="2"/>
  <c r="G1112" i="2"/>
  <c r="D1113" i="2"/>
  <c r="G1113" i="2"/>
  <c r="D1114" i="2"/>
  <c r="G1114" i="2"/>
  <c r="D1115" i="2"/>
  <c r="G1115" i="2"/>
  <c r="D1116" i="2"/>
  <c r="G1116" i="2"/>
  <c r="D1117" i="2"/>
  <c r="G1117" i="2"/>
  <c r="D1118" i="2"/>
  <c r="G1118" i="2"/>
  <c r="D1119" i="2"/>
  <c r="G1119" i="2"/>
  <c r="D1120" i="2"/>
  <c r="G1120" i="2"/>
  <c r="D1121" i="2"/>
  <c r="G1121" i="2"/>
  <c r="D1122" i="2"/>
  <c r="G1122" i="2"/>
  <c r="D1123" i="2"/>
  <c r="G1123" i="2"/>
  <c r="D1124" i="2"/>
  <c r="G1124" i="2"/>
  <c r="D1125" i="2"/>
  <c r="G1125" i="2"/>
  <c r="D1126" i="2"/>
  <c r="G1126" i="2"/>
  <c r="D1127" i="2"/>
  <c r="G1127" i="2"/>
  <c r="D1128" i="2"/>
  <c r="G1128" i="2"/>
  <c r="D1129" i="2"/>
  <c r="G1129" i="2"/>
  <c r="D1130" i="2"/>
  <c r="G1130" i="2"/>
  <c r="D1131" i="2"/>
  <c r="G1131" i="2"/>
  <c r="D1132" i="2"/>
  <c r="G1132" i="2"/>
  <c r="D1133" i="2"/>
  <c r="G1133" i="2"/>
  <c r="D1134" i="2"/>
  <c r="G1134" i="2"/>
  <c r="D1135" i="2"/>
  <c r="G1135" i="2"/>
  <c r="D1136" i="2"/>
  <c r="G1136" i="2"/>
  <c r="D1137" i="2"/>
  <c r="G1137" i="2"/>
  <c r="D1138" i="2"/>
  <c r="G1138" i="2"/>
  <c r="D1139" i="2"/>
  <c r="G1139" i="2"/>
  <c r="D1140" i="2"/>
  <c r="G1140" i="2"/>
  <c r="D1141" i="2"/>
  <c r="G1141" i="2"/>
  <c r="D1142" i="2"/>
  <c r="G1142" i="2"/>
  <c r="D1143" i="2"/>
  <c r="G1143" i="2"/>
  <c r="D1144" i="2"/>
  <c r="G1144" i="2"/>
  <c r="D1145" i="2"/>
  <c r="G1145" i="2"/>
  <c r="D1146" i="2"/>
  <c r="G1146" i="2"/>
  <c r="D1147" i="2"/>
  <c r="G1147" i="2"/>
  <c r="D1148" i="2"/>
  <c r="G1148" i="2"/>
  <c r="D1149" i="2"/>
  <c r="G1149" i="2"/>
  <c r="D1150" i="2"/>
  <c r="G1150" i="2"/>
  <c r="D1151" i="2"/>
  <c r="G1151" i="2"/>
  <c r="D1152" i="2"/>
  <c r="G1152" i="2"/>
  <c r="D1153" i="2"/>
  <c r="G1153" i="2"/>
  <c r="D1154" i="2"/>
  <c r="G1154" i="2"/>
  <c r="D1155" i="2"/>
  <c r="G1155" i="2"/>
  <c r="D1156" i="2"/>
  <c r="G1156" i="2"/>
  <c r="D1157" i="2"/>
  <c r="G1157" i="2"/>
  <c r="D1158" i="2"/>
  <c r="G1158" i="2"/>
  <c r="D1159" i="2"/>
  <c r="G1159" i="2"/>
  <c r="D1160" i="2"/>
  <c r="G1160" i="2"/>
  <c r="D1161" i="2"/>
  <c r="G1161" i="2"/>
  <c r="D1162" i="2"/>
  <c r="G1162" i="2"/>
  <c r="D1163" i="2"/>
  <c r="G1163" i="2"/>
  <c r="D1164" i="2"/>
  <c r="G1164" i="2"/>
  <c r="D1165" i="2"/>
  <c r="G1165" i="2"/>
  <c r="D1166" i="2"/>
  <c r="G1166" i="2"/>
  <c r="D1167" i="2"/>
  <c r="G1167" i="2"/>
  <c r="D1168" i="2"/>
  <c r="G1168" i="2"/>
  <c r="D1169" i="2"/>
  <c r="G1169" i="2"/>
  <c r="D1170" i="2"/>
  <c r="G1170" i="2"/>
  <c r="D1171" i="2"/>
  <c r="G1171" i="2"/>
  <c r="D1172" i="2"/>
  <c r="G1172" i="2"/>
  <c r="D1173" i="2"/>
  <c r="G1173" i="2"/>
  <c r="D1174" i="2"/>
  <c r="G1174" i="2"/>
  <c r="D1175" i="2"/>
  <c r="G1175" i="2"/>
  <c r="D1176" i="2"/>
  <c r="G1176" i="2"/>
  <c r="D1177" i="2"/>
  <c r="G1177" i="2"/>
  <c r="D1178" i="2"/>
  <c r="G1178" i="2"/>
  <c r="D1179" i="2"/>
  <c r="G1179" i="2"/>
  <c r="D1180" i="2"/>
  <c r="G1180" i="2"/>
  <c r="D1181" i="2"/>
  <c r="G1181" i="2"/>
  <c r="D1182" i="2"/>
  <c r="G1182" i="2"/>
  <c r="D1183" i="2"/>
  <c r="G1183" i="2"/>
  <c r="D1184" i="2"/>
  <c r="G1184" i="2"/>
  <c r="D1185" i="2"/>
  <c r="G1185" i="2"/>
  <c r="D1186" i="2"/>
  <c r="G1186" i="2"/>
  <c r="D1187" i="2"/>
  <c r="G1187" i="2"/>
  <c r="D1188" i="2"/>
  <c r="G1188" i="2"/>
  <c r="D1189" i="2"/>
  <c r="G1189" i="2"/>
  <c r="D1190" i="2"/>
  <c r="G1190" i="2"/>
  <c r="D1191" i="2"/>
  <c r="G1191" i="2"/>
  <c r="D1192" i="2"/>
  <c r="G1192" i="2"/>
  <c r="D1193" i="2"/>
  <c r="G1193" i="2"/>
  <c r="D1194" i="2"/>
  <c r="G1194" i="2"/>
  <c r="D1195" i="2"/>
  <c r="G1195" i="2"/>
  <c r="D1196" i="2"/>
  <c r="G1196" i="2"/>
  <c r="D1197" i="2"/>
  <c r="G1197" i="2"/>
  <c r="D1198" i="2"/>
  <c r="G1198" i="2"/>
  <c r="D1199" i="2"/>
  <c r="G1199" i="2"/>
  <c r="D1200" i="2"/>
  <c r="G1200" i="2"/>
  <c r="D1201" i="2"/>
  <c r="G1201" i="2"/>
  <c r="D1202" i="2"/>
  <c r="G1202" i="2"/>
  <c r="D1203" i="2"/>
  <c r="G1203" i="2"/>
  <c r="D1204" i="2"/>
  <c r="G1204" i="2"/>
  <c r="D1205" i="2"/>
  <c r="G1205" i="2"/>
  <c r="D1206" i="2"/>
  <c r="G1206" i="2"/>
  <c r="D1207" i="2"/>
  <c r="G1207" i="2"/>
  <c r="D1208" i="2"/>
  <c r="G1208" i="2"/>
  <c r="D1209" i="2"/>
  <c r="G1209" i="2"/>
  <c r="D1210" i="2"/>
  <c r="G1210" i="2"/>
  <c r="D1211" i="2"/>
  <c r="G1211" i="2"/>
  <c r="D1212" i="2"/>
  <c r="G1212" i="2"/>
  <c r="D1213" i="2"/>
  <c r="G1213" i="2"/>
  <c r="D1214" i="2"/>
  <c r="G1214" i="2"/>
  <c r="D1215" i="2"/>
  <c r="G1215" i="2"/>
  <c r="D1216" i="2"/>
  <c r="G1216" i="2"/>
  <c r="D1217" i="2"/>
  <c r="G1217" i="2"/>
  <c r="D1218" i="2"/>
  <c r="G1218" i="2"/>
  <c r="D1219" i="2"/>
  <c r="G1219" i="2"/>
  <c r="D1220" i="2"/>
  <c r="G1220" i="2"/>
  <c r="D1221" i="2"/>
  <c r="G1221" i="2"/>
  <c r="D1222" i="2"/>
  <c r="G1222" i="2"/>
  <c r="D1223" i="2"/>
  <c r="G1223" i="2"/>
  <c r="D1224" i="2"/>
  <c r="G1224" i="2"/>
  <c r="D1225" i="2"/>
  <c r="G1225" i="2"/>
  <c r="D1226" i="2"/>
  <c r="G1226" i="2"/>
  <c r="D1227" i="2"/>
  <c r="G1227" i="2"/>
  <c r="D1228" i="2"/>
  <c r="G1228" i="2"/>
  <c r="D1229" i="2"/>
  <c r="G1229" i="2"/>
  <c r="D1230" i="2"/>
  <c r="G1230" i="2"/>
  <c r="D1231" i="2"/>
  <c r="G1231" i="2"/>
  <c r="D1232" i="2"/>
  <c r="G1232" i="2"/>
  <c r="D1233" i="2"/>
  <c r="G1233" i="2"/>
  <c r="D1234" i="2"/>
  <c r="G1234" i="2"/>
  <c r="D1235" i="2"/>
  <c r="G1235" i="2"/>
  <c r="D1236" i="2"/>
  <c r="G1236" i="2"/>
  <c r="D1237" i="2"/>
  <c r="G1237" i="2"/>
  <c r="D1238" i="2"/>
  <c r="G1238" i="2"/>
  <c r="D1239" i="2"/>
  <c r="G1239" i="2"/>
  <c r="D1240" i="2"/>
  <c r="G1240" i="2"/>
  <c r="D1241" i="2"/>
  <c r="G1241" i="2"/>
  <c r="D1242" i="2"/>
  <c r="G1242" i="2"/>
  <c r="D1243" i="2"/>
  <c r="G1243" i="2"/>
  <c r="D1244" i="2"/>
  <c r="G1244" i="2"/>
  <c r="D1245" i="2"/>
  <c r="G1245" i="2"/>
  <c r="D1246" i="2"/>
  <c r="G1246" i="2"/>
  <c r="D1247" i="2"/>
  <c r="G1247" i="2"/>
  <c r="D1248" i="2"/>
  <c r="G1248" i="2"/>
  <c r="D1249" i="2"/>
  <c r="G1249" i="2"/>
  <c r="D1250" i="2"/>
  <c r="G1250" i="2"/>
  <c r="D1251" i="2"/>
  <c r="G1251" i="2"/>
  <c r="D1252" i="2"/>
  <c r="G1252" i="2"/>
  <c r="D1253" i="2"/>
  <c r="G1253" i="2"/>
  <c r="D1254" i="2"/>
  <c r="G1254" i="2"/>
  <c r="D1255" i="2"/>
  <c r="G1255" i="2"/>
  <c r="D1256" i="2"/>
  <c r="G1256" i="2"/>
  <c r="D1257" i="2"/>
  <c r="G1257" i="2"/>
  <c r="D1258" i="2"/>
  <c r="G1258" i="2"/>
  <c r="D1259" i="2"/>
  <c r="G1259" i="2"/>
  <c r="D1260" i="2"/>
  <c r="G1260" i="2"/>
  <c r="D1261" i="2"/>
  <c r="G1261" i="2"/>
  <c r="D1262" i="2"/>
  <c r="G1262" i="2"/>
  <c r="D1263" i="2"/>
  <c r="G1263" i="2"/>
  <c r="D1264" i="2"/>
  <c r="G1264" i="2"/>
  <c r="D1265" i="2"/>
  <c r="G1265" i="2"/>
  <c r="D1266" i="2"/>
  <c r="G1266" i="2"/>
  <c r="D1267" i="2"/>
  <c r="G1267" i="2"/>
  <c r="D1268" i="2"/>
  <c r="G1268" i="2"/>
  <c r="D1269" i="2"/>
  <c r="G1269" i="2"/>
  <c r="D1270" i="2"/>
  <c r="G1270" i="2"/>
  <c r="D1271" i="2"/>
  <c r="G1271" i="2"/>
  <c r="D1272" i="2"/>
  <c r="G1272" i="2"/>
  <c r="D1273" i="2"/>
  <c r="G1273" i="2"/>
  <c r="D1274" i="2"/>
  <c r="G1274" i="2"/>
  <c r="D1275" i="2"/>
  <c r="G1275" i="2"/>
  <c r="D1276" i="2"/>
  <c r="G1276" i="2"/>
  <c r="D1277" i="2"/>
  <c r="G1277" i="2"/>
  <c r="D1278" i="2"/>
  <c r="G1278" i="2"/>
  <c r="D1279" i="2"/>
  <c r="G1279" i="2"/>
  <c r="D1280" i="2"/>
  <c r="G1280" i="2"/>
  <c r="D1281" i="2"/>
  <c r="G1281" i="2"/>
  <c r="D1282" i="2"/>
  <c r="G1282" i="2"/>
  <c r="D1283" i="2"/>
  <c r="G1283" i="2"/>
  <c r="D1284" i="2"/>
  <c r="G1284" i="2"/>
  <c r="D1285" i="2"/>
  <c r="G1285" i="2"/>
  <c r="D1286" i="2"/>
  <c r="G1286" i="2"/>
  <c r="D1287" i="2"/>
  <c r="G1287" i="2"/>
  <c r="D1288" i="2"/>
  <c r="G1288" i="2"/>
  <c r="D1289" i="2"/>
  <c r="G1289" i="2"/>
  <c r="D1290" i="2"/>
  <c r="G1290" i="2"/>
  <c r="D1291" i="2"/>
  <c r="G1291" i="2"/>
  <c r="D1292" i="2"/>
  <c r="G1292" i="2"/>
  <c r="D1293" i="2"/>
  <c r="G1293" i="2"/>
  <c r="D1294" i="2"/>
  <c r="G1294" i="2"/>
  <c r="D1295" i="2"/>
  <c r="G1295" i="2"/>
  <c r="D1296" i="2"/>
  <c r="G1296" i="2"/>
  <c r="D1297" i="2"/>
  <c r="G1297" i="2"/>
  <c r="D1298" i="2"/>
  <c r="G1298" i="2"/>
  <c r="D1299" i="2"/>
  <c r="G1299" i="2"/>
  <c r="D1300" i="2"/>
  <c r="G1300" i="2"/>
  <c r="D1301" i="2"/>
  <c r="G1301" i="2"/>
  <c r="D1302" i="2"/>
  <c r="G1302" i="2"/>
  <c r="D1303" i="2"/>
  <c r="G1303" i="2"/>
  <c r="D1304" i="2"/>
  <c r="G1304" i="2"/>
  <c r="D1305" i="2"/>
  <c r="G1305" i="2"/>
  <c r="D1306" i="2"/>
  <c r="G1306" i="2"/>
  <c r="D1307" i="2"/>
  <c r="G1307" i="2"/>
  <c r="D1308" i="2"/>
  <c r="G1308" i="2"/>
  <c r="D1309" i="2"/>
  <c r="G1309" i="2"/>
  <c r="D1310" i="2"/>
  <c r="G1310" i="2"/>
  <c r="D1311" i="2"/>
  <c r="G1311" i="2"/>
  <c r="D1312" i="2"/>
  <c r="G1312" i="2"/>
  <c r="D1313" i="2"/>
  <c r="G1313" i="2"/>
  <c r="D1314" i="2"/>
  <c r="G1314" i="2"/>
  <c r="D1315" i="2"/>
  <c r="G1315" i="2"/>
  <c r="D1316" i="2"/>
  <c r="G1316" i="2"/>
  <c r="D1317" i="2"/>
  <c r="G1317" i="2"/>
  <c r="D1318" i="2"/>
  <c r="G1318" i="2"/>
  <c r="D1319" i="2"/>
  <c r="G1319" i="2"/>
  <c r="D1320" i="2"/>
  <c r="G1320" i="2"/>
  <c r="D1321" i="2"/>
  <c r="G1321" i="2"/>
  <c r="D1322" i="2"/>
  <c r="G1322" i="2"/>
  <c r="D1323" i="2"/>
  <c r="G1323" i="2"/>
  <c r="D1324" i="2"/>
  <c r="G1324" i="2"/>
  <c r="D1325" i="2"/>
  <c r="G1325" i="2"/>
  <c r="D1326" i="2"/>
  <c r="G1326" i="2"/>
  <c r="D1327" i="2"/>
  <c r="G1327" i="2"/>
  <c r="D1328" i="2"/>
  <c r="G1328" i="2"/>
  <c r="D1329" i="2"/>
  <c r="G1329" i="2"/>
  <c r="D1330" i="2"/>
  <c r="G1330" i="2"/>
  <c r="D1331" i="2"/>
  <c r="G1331" i="2"/>
  <c r="D1332" i="2"/>
  <c r="G1332" i="2"/>
  <c r="D1333" i="2"/>
  <c r="G1333" i="2"/>
  <c r="D1334" i="2"/>
  <c r="G1334" i="2"/>
  <c r="D1335" i="2"/>
  <c r="G1335" i="2"/>
  <c r="D1336" i="2"/>
  <c r="G1336" i="2"/>
  <c r="D1337" i="2"/>
  <c r="G1337" i="2"/>
  <c r="D1338" i="2"/>
  <c r="G1338" i="2"/>
  <c r="D1339" i="2"/>
  <c r="G1339" i="2"/>
  <c r="D1340" i="2"/>
  <c r="G1340" i="2"/>
  <c r="D1341" i="2"/>
  <c r="G1341" i="2"/>
  <c r="D1342" i="2"/>
  <c r="G1342" i="2"/>
  <c r="D1343" i="2"/>
  <c r="G1343" i="2"/>
  <c r="D1344" i="2"/>
  <c r="G1344" i="2"/>
  <c r="D1345" i="2"/>
  <c r="G1345" i="2"/>
  <c r="D1346" i="2"/>
  <c r="G1346" i="2"/>
  <c r="D1347" i="2"/>
  <c r="G1347" i="2"/>
  <c r="D1348" i="2"/>
  <c r="G1348" i="2"/>
  <c r="D1349" i="2"/>
  <c r="G1349" i="2"/>
  <c r="D1350" i="2"/>
  <c r="G1350" i="2"/>
  <c r="D1351" i="2"/>
  <c r="G1351" i="2"/>
  <c r="D1352" i="2"/>
  <c r="G1352" i="2"/>
  <c r="D1353" i="2"/>
  <c r="G1353" i="2"/>
  <c r="D1354" i="2"/>
  <c r="G1354" i="2"/>
  <c r="D1355" i="2"/>
  <c r="G1355" i="2"/>
  <c r="D1356" i="2"/>
  <c r="G1356" i="2"/>
  <c r="D1357" i="2"/>
  <c r="G1357" i="2"/>
  <c r="D1358" i="2"/>
  <c r="G1358" i="2"/>
  <c r="D1359" i="2"/>
  <c r="G1359" i="2"/>
  <c r="D1360" i="2"/>
  <c r="G1360" i="2"/>
  <c r="D1361" i="2"/>
  <c r="G1361" i="2"/>
  <c r="D1362" i="2"/>
  <c r="G1362" i="2"/>
  <c r="D1363" i="2"/>
  <c r="G1363" i="2"/>
  <c r="D1364" i="2"/>
  <c r="G1364" i="2"/>
  <c r="D1365" i="2"/>
  <c r="G1365" i="2"/>
  <c r="D1366" i="2"/>
  <c r="G1366" i="2"/>
  <c r="D1367" i="2"/>
  <c r="G1367" i="2"/>
  <c r="D1368" i="2"/>
  <c r="G1368" i="2"/>
  <c r="D1369" i="2"/>
  <c r="G1369" i="2"/>
  <c r="D1370" i="2"/>
  <c r="G1370" i="2"/>
  <c r="D1371" i="2"/>
  <c r="G1371" i="2"/>
  <c r="D1372" i="2"/>
  <c r="G1372" i="2"/>
  <c r="D1373" i="2"/>
  <c r="G1373" i="2"/>
  <c r="D1374" i="2"/>
  <c r="G1374" i="2"/>
  <c r="D1375" i="2"/>
  <c r="G1375" i="2"/>
  <c r="D1376" i="2"/>
  <c r="G1376" i="2"/>
  <c r="D1377" i="2"/>
  <c r="G1377" i="2"/>
  <c r="D1378" i="2"/>
  <c r="G1378" i="2"/>
  <c r="D1379" i="2"/>
  <c r="G1379" i="2"/>
  <c r="D1380" i="2"/>
  <c r="G1380" i="2"/>
  <c r="D1381" i="2"/>
  <c r="G1381" i="2"/>
  <c r="D1382" i="2"/>
  <c r="G1382" i="2"/>
  <c r="D1383" i="2"/>
  <c r="G1383" i="2"/>
  <c r="D1384" i="2"/>
  <c r="G1384" i="2"/>
  <c r="D1385" i="2"/>
  <c r="G1385" i="2"/>
  <c r="D1386" i="2"/>
  <c r="G1386" i="2"/>
  <c r="D1387" i="2"/>
  <c r="G1387" i="2"/>
  <c r="D1388" i="2"/>
  <c r="G1388" i="2"/>
  <c r="D1389" i="2"/>
  <c r="G1389" i="2"/>
  <c r="D1390" i="2"/>
  <c r="G1390" i="2"/>
  <c r="D1391" i="2"/>
  <c r="G1391" i="2"/>
  <c r="D1392" i="2"/>
  <c r="G1392" i="2"/>
  <c r="D1393" i="2"/>
  <c r="G1393" i="2"/>
  <c r="D1394" i="2"/>
  <c r="G1394" i="2"/>
  <c r="D1395" i="2"/>
  <c r="G1395" i="2"/>
  <c r="D1396" i="2"/>
  <c r="G1396" i="2"/>
  <c r="D1397" i="2"/>
  <c r="G1397" i="2"/>
  <c r="D1398" i="2"/>
  <c r="G1398" i="2"/>
  <c r="D1399" i="2"/>
  <c r="G1399" i="2"/>
  <c r="D1400" i="2"/>
  <c r="G1400" i="2"/>
  <c r="D1401" i="2"/>
  <c r="G1401" i="2"/>
  <c r="D1402" i="2"/>
  <c r="G1402" i="2"/>
  <c r="D1403" i="2"/>
  <c r="G1403" i="2"/>
  <c r="D1404" i="2"/>
  <c r="G1404" i="2"/>
  <c r="D1405" i="2"/>
  <c r="G1405" i="2"/>
  <c r="D1406" i="2"/>
  <c r="G1406" i="2"/>
  <c r="D1407" i="2"/>
  <c r="G1407" i="2"/>
  <c r="D1408" i="2"/>
  <c r="G1408" i="2"/>
  <c r="D1409" i="2"/>
  <c r="E1409" i="2" s="1"/>
  <c r="G1409" i="2"/>
  <c r="D1410" i="2"/>
  <c r="G1410" i="2"/>
  <c r="D1411" i="2"/>
  <c r="E1411" i="2" s="1"/>
  <c r="G1411" i="2"/>
  <c r="D2" i="2"/>
  <c r="E1058" i="2" s="1"/>
  <c r="F1058" i="2" s="1"/>
  <c r="G2" i="2"/>
  <c r="M34" i="3"/>
  <c r="L34" i="3"/>
  <c r="M33" i="3"/>
  <c r="L33" i="3"/>
  <c r="M32" i="3"/>
  <c r="L32" i="3"/>
  <c r="M31" i="3"/>
  <c r="L31" i="3"/>
  <c r="M30" i="3"/>
  <c r="L30" i="3"/>
  <c r="M29" i="3"/>
  <c r="L29" i="3"/>
  <c r="M28" i="3"/>
  <c r="L28" i="3"/>
  <c r="M27" i="3"/>
  <c r="L27" i="3"/>
  <c r="M26" i="3"/>
  <c r="L26" i="3"/>
  <c r="M25" i="3"/>
  <c r="L25" i="3"/>
  <c r="M24" i="3"/>
  <c r="L24" i="3"/>
  <c r="M23" i="3"/>
  <c r="L23" i="3"/>
  <c r="M22" i="3"/>
  <c r="L22" i="3"/>
  <c r="M21" i="3"/>
  <c r="L21" i="3"/>
  <c r="M20" i="3"/>
  <c r="L20" i="3"/>
  <c r="M19" i="3"/>
  <c r="L19" i="3"/>
  <c r="M18" i="3"/>
  <c r="L18" i="3"/>
  <c r="M17" i="3"/>
  <c r="L17" i="3"/>
  <c r="M16" i="3"/>
  <c r="L16" i="3"/>
  <c r="M15" i="3"/>
  <c r="L15" i="3"/>
  <c r="M14" i="3"/>
  <c r="L14" i="3"/>
  <c r="M13" i="3"/>
  <c r="L13" i="3"/>
  <c r="M12" i="3"/>
  <c r="L12" i="3"/>
  <c r="M11" i="3"/>
  <c r="L11" i="3"/>
  <c r="M10" i="3"/>
  <c r="L10" i="3"/>
  <c r="M9" i="3"/>
  <c r="L9" i="3"/>
  <c r="M8" i="3"/>
  <c r="L8" i="3"/>
  <c r="M7" i="3"/>
  <c r="L7" i="3"/>
  <c r="M6" i="3"/>
  <c r="L6" i="3"/>
  <c r="M5" i="3"/>
  <c r="L5" i="3"/>
  <c r="E1372" i="2" l="1"/>
  <c r="E1368" i="2"/>
  <c r="E1364" i="2"/>
  <c r="E1360" i="2"/>
  <c r="E1358" i="2"/>
  <c r="F1358" i="2" s="1"/>
  <c r="E1410" i="2"/>
  <c r="F1410" i="2" s="1"/>
  <c r="E1408" i="2"/>
  <c r="E1406" i="2"/>
  <c r="F1406" i="2" s="1"/>
  <c r="E1404" i="2"/>
  <c r="E1402" i="2"/>
  <c r="F1402" i="2" s="1"/>
  <c r="E1400" i="2"/>
  <c r="E1398" i="2"/>
  <c r="F1398" i="2" s="1"/>
  <c r="E1396" i="2"/>
  <c r="E1394" i="2"/>
  <c r="F1394" i="2" s="1"/>
  <c r="E1392" i="2"/>
  <c r="E1390" i="2"/>
  <c r="F1390" i="2" s="1"/>
  <c r="E1388" i="2"/>
  <c r="E1386" i="2"/>
  <c r="F1386" i="2" s="1"/>
  <c r="E1384" i="2"/>
  <c r="E1382" i="2"/>
  <c r="F1382" i="2" s="1"/>
  <c r="E1380" i="2"/>
  <c r="E1378" i="2"/>
  <c r="F1378" i="2" s="1"/>
  <c r="E1376" i="2"/>
  <c r="E1374" i="2"/>
  <c r="F1374" i="2" s="1"/>
  <c r="E1370" i="2"/>
  <c r="F1370" i="2" s="1"/>
  <c r="E1366" i="2"/>
  <c r="F1366" i="2" s="1"/>
  <c r="E1362" i="2"/>
  <c r="F1362" i="2" s="1"/>
  <c r="E1356" i="2"/>
  <c r="E1399" i="2"/>
  <c r="E1391" i="2"/>
  <c r="E1385" i="2"/>
  <c r="E1377" i="2"/>
  <c r="E1353" i="2"/>
  <c r="F1353" i="2" s="1"/>
  <c r="E1341" i="2"/>
  <c r="F1341" i="2" s="1"/>
  <c r="E1297" i="2"/>
  <c r="F1297" i="2" s="1"/>
  <c r="E1277" i="2"/>
  <c r="E1245" i="2"/>
  <c r="E1231" i="2"/>
  <c r="E1206" i="2"/>
  <c r="F1206" i="2" s="1"/>
  <c r="E1166" i="2"/>
  <c r="F1166" i="2" s="1"/>
  <c r="E1144" i="2"/>
  <c r="F1144" i="2" s="1"/>
  <c r="E1089" i="2"/>
  <c r="F1089" i="2" s="1"/>
  <c r="E478" i="2"/>
  <c r="F478" i="2" s="1"/>
  <c r="E470" i="2"/>
  <c r="F470" i="2" s="1"/>
  <c r="E1354" i="2"/>
  <c r="F1354" i="2" s="1"/>
  <c r="E1350" i="2"/>
  <c r="F1350" i="2" s="1"/>
  <c r="E1346" i="2"/>
  <c r="F1346" i="2" s="1"/>
  <c r="E1342" i="2"/>
  <c r="F1342" i="2" s="1"/>
  <c r="E1338" i="2"/>
  <c r="F1338" i="2" s="1"/>
  <c r="E1334" i="2"/>
  <c r="F1334" i="2" s="1"/>
  <c r="E1304" i="2"/>
  <c r="F1304" i="2" s="1"/>
  <c r="E1294" i="2"/>
  <c r="F1294" i="2" s="1"/>
  <c r="E1293" i="2"/>
  <c r="E1288" i="2"/>
  <c r="E1270" i="2"/>
  <c r="F1270" i="2" s="1"/>
  <c r="E1269" i="2"/>
  <c r="F1260" i="2"/>
  <c r="E1260" i="2"/>
  <c r="E1256" i="2"/>
  <c r="E1238" i="2"/>
  <c r="F1238" i="2" s="1"/>
  <c r="E1237" i="2"/>
  <c r="E1192" i="2"/>
  <c r="F1192" i="2" s="1"/>
  <c r="E1150" i="2"/>
  <c r="F1150" i="2" s="1"/>
  <c r="E1149" i="2"/>
  <c r="E1128" i="2"/>
  <c r="F1128" i="2" s="1"/>
  <c r="E1057" i="2"/>
  <c r="F1057" i="2" s="1"/>
  <c r="E627" i="2"/>
  <c r="F627" i="2" s="1"/>
  <c r="E439" i="2"/>
  <c r="E474" i="2"/>
  <c r="F474" i="2" s="1"/>
  <c r="E490" i="2"/>
  <c r="F490" i="2" s="1"/>
  <c r="E506" i="2"/>
  <c r="F506" i="2" s="1"/>
  <c r="E534" i="2"/>
  <c r="F534" i="2" s="1"/>
  <c r="E566" i="2"/>
  <c r="F566" i="2" s="1"/>
  <c r="E598" i="2"/>
  <c r="F598" i="2" s="1"/>
  <c r="E667" i="2"/>
  <c r="F667" i="2" s="1"/>
  <c r="E682" i="2"/>
  <c r="E698" i="2"/>
  <c r="E714" i="2"/>
  <c r="E730" i="2"/>
  <c r="E746" i="2"/>
  <c r="E762" i="2"/>
  <c r="E802" i="2"/>
  <c r="E834" i="2"/>
  <c r="E850" i="2"/>
  <c r="E866" i="2"/>
  <c r="E882" i="2"/>
  <c r="E4" i="2"/>
  <c r="E357" i="2"/>
  <c r="F357" i="2" s="1"/>
  <c r="E423" i="2"/>
  <c r="E482" i="2"/>
  <c r="F482" i="2" s="1"/>
  <c r="E582" i="2"/>
  <c r="F582" i="2" s="1"/>
  <c r="E643" i="2"/>
  <c r="F643" i="2" s="1"/>
  <c r="E706" i="2"/>
  <c r="E770" i="2"/>
  <c r="E874" i="2"/>
  <c r="E946" i="2"/>
  <c r="F946" i="2" s="1"/>
  <c r="E970" i="2"/>
  <c r="F970" i="2" s="1"/>
  <c r="E498" i="2"/>
  <c r="F498" i="2" s="1"/>
  <c r="E722" i="2"/>
  <c r="E818" i="2"/>
  <c r="E894" i="2"/>
  <c r="F894" i="2" s="1"/>
  <c r="E954" i="2"/>
  <c r="F954" i="2" s="1"/>
  <c r="E974" i="2"/>
  <c r="E994" i="2"/>
  <c r="F994" i="2" s="1"/>
  <c r="E1010" i="2"/>
  <c r="F1010" i="2" s="1"/>
  <c r="E1026" i="2"/>
  <c r="F1026" i="2" s="1"/>
  <c r="E1042" i="2"/>
  <c r="F1042" i="2" s="1"/>
  <c r="E1054" i="2"/>
  <c r="F1054" i="2" s="1"/>
  <c r="E1062" i="2"/>
  <c r="F1062" i="2" s="1"/>
  <c r="E1070" i="2"/>
  <c r="F1070" i="2" s="1"/>
  <c r="E1078" i="2"/>
  <c r="F1078" i="2" s="1"/>
  <c r="E1086" i="2"/>
  <c r="F1086" i="2" s="1"/>
  <c r="E1094" i="2"/>
  <c r="F1094" i="2" s="1"/>
  <c r="E1102" i="2"/>
  <c r="F1102" i="2" s="1"/>
  <c r="E1110" i="2"/>
  <c r="F1110" i="2" s="1"/>
  <c r="E518" i="2"/>
  <c r="F518" i="2" s="1"/>
  <c r="E674" i="2"/>
  <c r="E738" i="2"/>
  <c r="E842" i="2"/>
  <c r="E910" i="2"/>
  <c r="F910" i="2" s="1"/>
  <c r="E550" i="2"/>
  <c r="F550" i="2" s="1"/>
  <c r="E930" i="2"/>
  <c r="F930" i="2" s="1"/>
  <c r="E1018" i="2"/>
  <c r="F1018" i="2" s="1"/>
  <c r="E1066" i="2"/>
  <c r="F1066" i="2" s="1"/>
  <c r="E1098" i="2"/>
  <c r="F1098" i="2" s="1"/>
  <c r="E1122" i="2"/>
  <c r="F1122" i="2" s="1"/>
  <c r="E1138" i="2"/>
  <c r="F1138" i="2" s="1"/>
  <c r="E1154" i="2"/>
  <c r="F1154" i="2" s="1"/>
  <c r="E1170" i="2"/>
  <c r="F1170" i="2" s="1"/>
  <c r="E1186" i="2"/>
  <c r="F1186" i="2" s="1"/>
  <c r="E1218" i="2"/>
  <c r="F1218" i="2" s="1"/>
  <c r="E690" i="2"/>
  <c r="E962" i="2"/>
  <c r="F962" i="2" s="1"/>
  <c r="E1034" i="2"/>
  <c r="F1034" i="2" s="1"/>
  <c r="E1074" i="2"/>
  <c r="F1074" i="2" s="1"/>
  <c r="E1106" i="2"/>
  <c r="F1106" i="2" s="1"/>
  <c r="E1126" i="2"/>
  <c r="F1126" i="2" s="1"/>
  <c r="E1142" i="2"/>
  <c r="F1142" i="2" s="1"/>
  <c r="E1158" i="2"/>
  <c r="F1158" i="2" s="1"/>
  <c r="E1174" i="2"/>
  <c r="F1174" i="2" s="1"/>
  <c r="E1190" i="2"/>
  <c r="F1190" i="2" s="1"/>
  <c r="E1210" i="2"/>
  <c r="F1210" i="2" s="1"/>
  <c r="E1216" i="2"/>
  <c r="E1222" i="2"/>
  <c r="F1222" i="2" s="1"/>
  <c r="E1242" i="2"/>
  <c r="F1242" i="2" s="1"/>
  <c r="E1250" i="2"/>
  <c r="F1250" i="2" s="1"/>
  <c r="E1258" i="2"/>
  <c r="F1258" i="2" s="1"/>
  <c r="E1266" i="2"/>
  <c r="F1266" i="2" s="1"/>
  <c r="E1274" i="2"/>
  <c r="F1274" i="2" s="1"/>
  <c r="E1282" i="2"/>
  <c r="F1282" i="2" s="1"/>
  <c r="E754" i="2"/>
  <c r="E986" i="2"/>
  <c r="F986" i="2" s="1"/>
  <c r="E1050" i="2"/>
  <c r="F1050" i="2" s="1"/>
  <c r="E1082" i="2"/>
  <c r="F1082" i="2" s="1"/>
  <c r="E1114" i="2"/>
  <c r="F1114" i="2" s="1"/>
  <c r="E1130" i="2"/>
  <c r="F1130" i="2" s="1"/>
  <c r="E1146" i="2"/>
  <c r="F1146" i="2" s="1"/>
  <c r="E1162" i="2"/>
  <c r="F1162" i="2" s="1"/>
  <c r="E1178" i="2"/>
  <c r="F1178" i="2" s="1"/>
  <c r="E1202" i="2"/>
  <c r="F1202" i="2" s="1"/>
  <c r="E1234" i="2"/>
  <c r="F1234" i="2" s="1"/>
  <c r="E1405" i="2"/>
  <c r="F1405" i="2" s="1"/>
  <c r="E1401" i="2"/>
  <c r="F1401" i="2" s="1"/>
  <c r="E1395" i="2"/>
  <c r="E1387" i="2"/>
  <c r="F1387" i="2" s="1"/>
  <c r="E1381" i="2"/>
  <c r="E1375" i="2"/>
  <c r="F1375" i="2" s="1"/>
  <c r="E2" i="2"/>
  <c r="E1349" i="2"/>
  <c r="F1349" i="2" s="1"/>
  <c r="E1345" i="2"/>
  <c r="F1345" i="2" s="1"/>
  <c r="E1337" i="2"/>
  <c r="F1337" i="2" s="1"/>
  <c r="E1298" i="2"/>
  <c r="F1298" i="2" s="1"/>
  <c r="E1292" i="2"/>
  <c r="F1292" i="2" s="1"/>
  <c r="E1278" i="2"/>
  <c r="F1278" i="2" s="1"/>
  <c r="E1268" i="2"/>
  <c r="F1268" i="2" s="1"/>
  <c r="E1264" i="2"/>
  <c r="E1246" i="2"/>
  <c r="F1246" i="2" s="1"/>
  <c r="E1232" i="2"/>
  <c r="E1214" i="2"/>
  <c r="F1214" i="2" s="1"/>
  <c r="E1205" i="2"/>
  <c r="F1205" i="2" s="1"/>
  <c r="E1165" i="2"/>
  <c r="E1090" i="2"/>
  <c r="F1090" i="2" s="1"/>
  <c r="E1044" i="2"/>
  <c r="F1411" i="2"/>
  <c r="F1409" i="2"/>
  <c r="F1399" i="2"/>
  <c r="F1395" i="2"/>
  <c r="F1391" i="2"/>
  <c r="F1385" i="2"/>
  <c r="F1381" i="2"/>
  <c r="F1377" i="2"/>
  <c r="E1355" i="2"/>
  <c r="F1355" i="2" s="1"/>
  <c r="E1351" i="2"/>
  <c r="F1351" i="2" s="1"/>
  <c r="E1347" i="2"/>
  <c r="F1347" i="2" s="1"/>
  <c r="E1343" i="2"/>
  <c r="F1343" i="2" s="1"/>
  <c r="E1339" i="2"/>
  <c r="F1339" i="2" s="1"/>
  <c r="E1335" i="2"/>
  <c r="F1335" i="2" s="1"/>
  <c r="E1330" i="2"/>
  <c r="F1330" i="2" s="1"/>
  <c r="E1306" i="2"/>
  <c r="F1306" i="2" s="1"/>
  <c r="E1305" i="2"/>
  <c r="F1305" i="2" s="1"/>
  <c r="E1300" i="2"/>
  <c r="F1300" i="2" s="1"/>
  <c r="E1290" i="2"/>
  <c r="F1290" i="2" s="1"/>
  <c r="E1284" i="2"/>
  <c r="F1284" i="2" s="1"/>
  <c r="E1280" i="2"/>
  <c r="E1262" i="2"/>
  <c r="F1262" i="2" s="1"/>
  <c r="E1261" i="2"/>
  <c r="E1252" i="2"/>
  <c r="F1252" i="2" s="1"/>
  <c r="E1248" i="2"/>
  <c r="F1224" i="2"/>
  <c r="E1224" i="2"/>
  <c r="E1212" i="2"/>
  <c r="F1212" i="2" s="1"/>
  <c r="E1208" i="2"/>
  <c r="E1198" i="2"/>
  <c r="F1198" i="2" s="1"/>
  <c r="E1194" i="2"/>
  <c r="F1194" i="2" s="1"/>
  <c r="E1193" i="2"/>
  <c r="E1176" i="2"/>
  <c r="F1176" i="2" s="1"/>
  <c r="E1134" i="2"/>
  <c r="F1134" i="2" s="1"/>
  <c r="E1133" i="2"/>
  <c r="E1112" i="2"/>
  <c r="F1112" i="2" s="1"/>
  <c r="E1108" i="2"/>
  <c r="E1014" i="2"/>
  <c r="E1006" i="2"/>
  <c r="F1006" i="2" s="1"/>
  <c r="E1002" i="2"/>
  <c r="F1002" i="2" s="1"/>
  <c r="E732" i="2"/>
  <c r="E1407" i="2"/>
  <c r="F1407" i="2" s="1"/>
  <c r="E1403" i="2"/>
  <c r="F1403" i="2" s="1"/>
  <c r="E1397" i="2"/>
  <c r="F1397" i="2" s="1"/>
  <c r="E1393" i="2"/>
  <c r="F1393" i="2" s="1"/>
  <c r="E1389" i="2"/>
  <c r="F1389" i="2" s="1"/>
  <c r="E1383" i="2"/>
  <c r="F1383" i="2" s="1"/>
  <c r="E1379" i="2"/>
  <c r="F1379" i="2" s="1"/>
  <c r="E1373" i="2"/>
  <c r="F1373" i="2" s="1"/>
  <c r="E1371" i="2"/>
  <c r="F1371" i="2" s="1"/>
  <c r="E1369" i="2"/>
  <c r="F1369" i="2" s="1"/>
  <c r="E1367" i="2"/>
  <c r="F1367" i="2" s="1"/>
  <c r="E1365" i="2"/>
  <c r="F1365" i="2" s="1"/>
  <c r="E1363" i="2"/>
  <c r="F1363" i="2" s="1"/>
  <c r="E1361" i="2"/>
  <c r="F1361" i="2" s="1"/>
  <c r="E1359" i="2"/>
  <c r="F1359" i="2" s="1"/>
  <c r="E1357" i="2"/>
  <c r="F1357" i="2" s="1"/>
  <c r="E1352" i="2"/>
  <c r="E1348" i="2"/>
  <c r="E1344" i="2"/>
  <c r="E1340" i="2"/>
  <c r="E1336" i="2"/>
  <c r="E1332" i="2"/>
  <c r="E1331" i="2"/>
  <c r="F1331" i="2" s="1"/>
  <c r="E1302" i="2"/>
  <c r="F1302" i="2" s="1"/>
  <c r="E1301" i="2"/>
  <c r="E1296" i="2"/>
  <c r="F1296" i="2" s="1"/>
  <c r="E1286" i="2"/>
  <c r="F1286" i="2" s="1"/>
  <c r="E1285" i="2"/>
  <c r="E1276" i="2"/>
  <c r="F1276" i="2" s="1"/>
  <c r="E1272" i="2"/>
  <c r="E1254" i="2"/>
  <c r="F1254" i="2" s="1"/>
  <c r="E1253" i="2"/>
  <c r="E1244" i="2"/>
  <c r="F1244" i="2" s="1"/>
  <c r="E1240" i="2"/>
  <c r="E1230" i="2"/>
  <c r="F1230" i="2" s="1"/>
  <c r="E1226" i="2"/>
  <c r="F1226" i="2" s="1"/>
  <c r="E1225" i="2"/>
  <c r="E1200" i="2"/>
  <c r="E1199" i="2"/>
  <c r="E1182" i="2"/>
  <c r="F1182" i="2" s="1"/>
  <c r="E1181" i="2"/>
  <c r="F1181" i="2" s="1"/>
  <c r="F1160" i="2"/>
  <c r="E1160" i="2"/>
  <c r="E1118" i="2"/>
  <c r="F1118" i="2" s="1"/>
  <c r="E1117" i="2"/>
  <c r="E1080" i="2"/>
  <c r="F1080" i="2" s="1"/>
  <c r="E1076" i="2"/>
  <c r="E870" i="2"/>
  <c r="F870" i="2" s="1"/>
  <c r="E862" i="2"/>
  <c r="F862" i="2" s="1"/>
  <c r="E858" i="2"/>
  <c r="E1329" i="2"/>
  <c r="E1325" i="2"/>
  <c r="E1321" i="2"/>
  <c r="E1317" i="2"/>
  <c r="E1313" i="2"/>
  <c r="E1309" i="2"/>
  <c r="E1303" i="2"/>
  <c r="E1295" i="2"/>
  <c r="E1287" i="2"/>
  <c r="E1279" i="2"/>
  <c r="E1271" i="2"/>
  <c r="E1263" i="2"/>
  <c r="E1255" i="2"/>
  <c r="E1247" i="2"/>
  <c r="E1239" i="2"/>
  <c r="E1233" i="2"/>
  <c r="F1232" i="2"/>
  <c r="E1220" i="2"/>
  <c r="F1220" i="2" s="1"/>
  <c r="E1213" i="2"/>
  <c r="F1213" i="2" s="1"/>
  <c r="E1207" i="2"/>
  <c r="E1201" i="2"/>
  <c r="F1200" i="2"/>
  <c r="E1188" i="2"/>
  <c r="F1188" i="2" s="1"/>
  <c r="E1177" i="2"/>
  <c r="E1172" i="2"/>
  <c r="F1172" i="2" s="1"/>
  <c r="E1161" i="2"/>
  <c r="E1156" i="2"/>
  <c r="F1156" i="2" s="1"/>
  <c r="E1145" i="2"/>
  <c r="E1140" i="2"/>
  <c r="F1140" i="2" s="1"/>
  <c r="E1129" i="2"/>
  <c r="E1124" i="2"/>
  <c r="F1124" i="2" s="1"/>
  <c r="E1113" i="2"/>
  <c r="E1104" i="2"/>
  <c r="F1104" i="2" s="1"/>
  <c r="E1100" i="2"/>
  <c r="E1081" i="2"/>
  <c r="F1081" i="2" s="1"/>
  <c r="E1072" i="2"/>
  <c r="F1072" i="2" s="1"/>
  <c r="E1068" i="2"/>
  <c r="F1068" i="2" s="1"/>
  <c r="E1049" i="2"/>
  <c r="E1028" i="2"/>
  <c r="E998" i="2"/>
  <c r="E990" i="2"/>
  <c r="F990" i="2" s="1"/>
  <c r="E956" i="2"/>
  <c r="E879" i="2"/>
  <c r="E766" i="2"/>
  <c r="F766" i="2" s="1"/>
  <c r="E758" i="2"/>
  <c r="F758" i="2" s="1"/>
  <c r="E487" i="2"/>
  <c r="E1289" i="2"/>
  <c r="F1289" i="2" s="1"/>
  <c r="F1288" i="2"/>
  <c r="E1281" i="2"/>
  <c r="F1281" i="2" s="1"/>
  <c r="F1280" i="2"/>
  <c r="E1273" i="2"/>
  <c r="F1273" i="2" s="1"/>
  <c r="F1272" i="2"/>
  <c r="E1265" i="2"/>
  <c r="F1265" i="2" s="1"/>
  <c r="F1264" i="2"/>
  <c r="E1257" i="2"/>
  <c r="F1256" i="2"/>
  <c r="E1249" i="2"/>
  <c r="F1248" i="2"/>
  <c r="E1241" i="2"/>
  <c r="F1240" i="2"/>
  <c r="E1228" i="2"/>
  <c r="F1228" i="2" s="1"/>
  <c r="E1221" i="2"/>
  <c r="F1221" i="2" s="1"/>
  <c r="E1215" i="2"/>
  <c r="E1209" i="2"/>
  <c r="F1208" i="2"/>
  <c r="E1196" i="2"/>
  <c r="F1196" i="2" s="1"/>
  <c r="E1189" i="2"/>
  <c r="F1189" i="2" s="1"/>
  <c r="E1184" i="2"/>
  <c r="F1184" i="2" s="1"/>
  <c r="E1173" i="2"/>
  <c r="F1173" i="2" s="1"/>
  <c r="E1168" i="2"/>
  <c r="F1168" i="2" s="1"/>
  <c r="E1157" i="2"/>
  <c r="E1152" i="2"/>
  <c r="F1152" i="2" s="1"/>
  <c r="E1141" i="2"/>
  <c r="E1136" i="2"/>
  <c r="F1136" i="2" s="1"/>
  <c r="E1125" i="2"/>
  <c r="E1120" i="2"/>
  <c r="F1120" i="2" s="1"/>
  <c r="E1105" i="2"/>
  <c r="F1105" i="2" s="1"/>
  <c r="E1096" i="2"/>
  <c r="F1096" i="2" s="1"/>
  <c r="E1092" i="2"/>
  <c r="E1073" i="2"/>
  <c r="F1073" i="2" s="1"/>
  <c r="E1064" i="2"/>
  <c r="F1064" i="2" s="1"/>
  <c r="E1060" i="2"/>
  <c r="F1060" i="2" s="1"/>
  <c r="E1046" i="2"/>
  <c r="E1038" i="2"/>
  <c r="F1038" i="2" s="1"/>
  <c r="E1012" i="2"/>
  <c r="E978" i="2"/>
  <c r="F978" i="2" s="1"/>
  <c r="E966" i="2"/>
  <c r="F966" i="2" s="1"/>
  <c r="E702" i="2"/>
  <c r="F702" i="2" s="1"/>
  <c r="E694" i="2"/>
  <c r="F694" i="2" s="1"/>
  <c r="E1333" i="2"/>
  <c r="F1333" i="2" s="1"/>
  <c r="E1327" i="2"/>
  <c r="E1323" i="2"/>
  <c r="E1319" i="2"/>
  <c r="E1315" i="2"/>
  <c r="E1311" i="2"/>
  <c r="E1299" i="2"/>
  <c r="E1291" i="2"/>
  <c r="E1283" i="2"/>
  <c r="E1275" i="2"/>
  <c r="E1267" i="2"/>
  <c r="E1259" i="2"/>
  <c r="E1251" i="2"/>
  <c r="E1243" i="2"/>
  <c r="E1236" i="2"/>
  <c r="F1236" i="2" s="1"/>
  <c r="E1229" i="2"/>
  <c r="E1223" i="2"/>
  <c r="E1217" i="2"/>
  <c r="F1216" i="2"/>
  <c r="E1204" i="2"/>
  <c r="F1204" i="2" s="1"/>
  <c r="E1197" i="2"/>
  <c r="F1197" i="2" s="1"/>
  <c r="E1191" i="2"/>
  <c r="E1185" i="2"/>
  <c r="E1180" i="2"/>
  <c r="F1180" i="2" s="1"/>
  <c r="E1169" i="2"/>
  <c r="E1164" i="2"/>
  <c r="F1164" i="2" s="1"/>
  <c r="E1153" i="2"/>
  <c r="E1148" i="2"/>
  <c r="F1148" i="2" s="1"/>
  <c r="E1137" i="2"/>
  <c r="E1132" i="2"/>
  <c r="F1132" i="2" s="1"/>
  <c r="E1121" i="2"/>
  <c r="E1116" i="2"/>
  <c r="F1116" i="2" s="1"/>
  <c r="E1097" i="2"/>
  <c r="F1097" i="2" s="1"/>
  <c r="E1088" i="2"/>
  <c r="F1088" i="2" s="1"/>
  <c r="E1084" i="2"/>
  <c r="E1065" i="2"/>
  <c r="F1065" i="2" s="1"/>
  <c r="E1056" i="2"/>
  <c r="F1056" i="2" s="1"/>
  <c r="E1052" i="2"/>
  <c r="E1030" i="2"/>
  <c r="E1022" i="2"/>
  <c r="F1022" i="2" s="1"/>
  <c r="E996" i="2"/>
  <c r="E958" i="2"/>
  <c r="E938" i="2"/>
  <c r="F938" i="2" s="1"/>
  <c r="E711" i="2"/>
  <c r="E574" i="2"/>
  <c r="F574" i="2" s="1"/>
  <c r="E558" i="2"/>
  <c r="F558" i="2" s="1"/>
  <c r="E549" i="2"/>
  <c r="F549" i="2" s="1"/>
  <c r="E1235" i="2"/>
  <c r="E1227" i="2"/>
  <c r="E1219" i="2"/>
  <c r="E1211" i="2"/>
  <c r="E1203" i="2"/>
  <c r="E1195" i="2"/>
  <c r="E1187" i="2"/>
  <c r="E1179" i="2"/>
  <c r="E1171" i="2"/>
  <c r="E1163" i="2"/>
  <c r="E1155" i="2"/>
  <c r="F1155" i="2" s="1"/>
  <c r="E1147" i="2"/>
  <c r="F1147" i="2" s="1"/>
  <c r="E1139" i="2"/>
  <c r="F1139" i="2" s="1"/>
  <c r="E1131" i="2"/>
  <c r="F1131" i="2" s="1"/>
  <c r="E1123" i="2"/>
  <c r="F1123" i="2" s="1"/>
  <c r="E1115" i="2"/>
  <c r="F1115" i="2" s="1"/>
  <c r="E1107" i="2"/>
  <c r="E1099" i="2"/>
  <c r="E1091" i="2"/>
  <c r="E1083" i="2"/>
  <c r="E1075" i="2"/>
  <c r="E1067" i="2"/>
  <c r="E1059" i="2"/>
  <c r="E1051" i="2"/>
  <c r="E1040" i="2"/>
  <c r="E1035" i="2"/>
  <c r="E1024" i="2"/>
  <c r="E1019" i="2"/>
  <c r="E1008" i="2"/>
  <c r="E1003" i="2"/>
  <c r="E992" i="2"/>
  <c r="E982" i="2"/>
  <c r="F982" i="2" s="1"/>
  <c r="E972" i="2"/>
  <c r="E963" i="2"/>
  <c r="E948" i="2"/>
  <c r="E939" i="2"/>
  <c r="E922" i="2"/>
  <c r="F922" i="2" s="1"/>
  <c r="E965" i="2"/>
  <c r="F965" i="2" s="1"/>
  <c r="E854" i="2"/>
  <c r="F854" i="2" s="1"/>
  <c r="E846" i="2"/>
  <c r="F846" i="2" s="1"/>
  <c r="E759" i="2"/>
  <c r="E750" i="2"/>
  <c r="F750" i="2" s="1"/>
  <c r="E742" i="2"/>
  <c r="F742" i="2" s="1"/>
  <c r="E716" i="2"/>
  <c r="E695" i="2"/>
  <c r="E686" i="2"/>
  <c r="F686" i="2" s="1"/>
  <c r="E678" i="2"/>
  <c r="F678" i="2" s="1"/>
  <c r="E669" i="2"/>
  <c r="E542" i="2"/>
  <c r="F542" i="2" s="1"/>
  <c r="E526" i="2"/>
  <c r="F526" i="2" s="1"/>
  <c r="E517" i="2"/>
  <c r="F517" i="2" s="1"/>
  <c r="E1109" i="2"/>
  <c r="F1108" i="2"/>
  <c r="E1101" i="2"/>
  <c r="F1100" i="2"/>
  <c r="E1093" i="2"/>
  <c r="F1092" i="2"/>
  <c r="E1085" i="2"/>
  <c r="F1084" i="2"/>
  <c r="E1077" i="2"/>
  <c r="F1076" i="2"/>
  <c r="E1069" i="2"/>
  <c r="E1061" i="2"/>
  <c r="E1053" i="2"/>
  <c r="F1052" i="2"/>
  <c r="F1046" i="2"/>
  <c r="E1036" i="2"/>
  <c r="F1030" i="2"/>
  <c r="E1020" i="2"/>
  <c r="F1014" i="2"/>
  <c r="E1004" i="2"/>
  <c r="F998" i="2"/>
  <c r="E988" i="2"/>
  <c r="E979" i="2"/>
  <c r="E968" i="2"/>
  <c r="E964" i="2"/>
  <c r="F958" i="2"/>
  <c r="E932" i="2"/>
  <c r="E923" i="2"/>
  <c r="E902" i="2"/>
  <c r="F902" i="2" s="1"/>
  <c r="E941" i="2"/>
  <c r="F941" i="2" s="1"/>
  <c r="E838" i="2"/>
  <c r="F838" i="2" s="1"/>
  <c r="E826" i="2"/>
  <c r="E764" i="2"/>
  <c r="E743" i="2"/>
  <c r="E734" i="2"/>
  <c r="F734" i="2" s="1"/>
  <c r="E726" i="2"/>
  <c r="F726" i="2" s="1"/>
  <c r="E700" i="2"/>
  <c r="E679" i="2"/>
  <c r="E621" i="2"/>
  <c r="E613" i="2"/>
  <c r="E510" i="2"/>
  <c r="F510" i="2" s="1"/>
  <c r="E502" i="2"/>
  <c r="F502" i="2" s="1"/>
  <c r="E497" i="2"/>
  <c r="F497" i="2" s="1"/>
  <c r="E1183" i="2"/>
  <c r="E1175" i="2"/>
  <c r="E1167" i="2"/>
  <c r="E1159" i="2"/>
  <c r="E1151" i="2"/>
  <c r="E1143" i="2"/>
  <c r="F1143" i="2" s="1"/>
  <c r="E1135" i="2"/>
  <c r="E1127" i="2"/>
  <c r="E1119" i="2"/>
  <c r="E1111" i="2"/>
  <c r="F1111" i="2" s="1"/>
  <c r="E1103" i="2"/>
  <c r="E1095" i="2"/>
  <c r="E1087" i="2"/>
  <c r="E1079" i="2"/>
  <c r="F1079" i="2" s="1"/>
  <c r="E1071" i="2"/>
  <c r="E1063" i="2"/>
  <c r="E1055" i="2"/>
  <c r="E1048" i="2"/>
  <c r="E1043" i="2"/>
  <c r="E1032" i="2"/>
  <c r="E1027" i="2"/>
  <c r="E1016" i="2"/>
  <c r="E1011" i="2"/>
  <c r="E1000" i="2"/>
  <c r="E995" i="2"/>
  <c r="E984" i="2"/>
  <c r="E980" i="2"/>
  <c r="F974" i="2"/>
  <c r="E950" i="2"/>
  <c r="F950" i="2" s="1"/>
  <c r="E916" i="2"/>
  <c r="E912" i="2"/>
  <c r="E903" i="2"/>
  <c r="E886" i="2"/>
  <c r="F886" i="2" s="1"/>
  <c r="E878" i="2"/>
  <c r="F878" i="2" s="1"/>
  <c r="E925" i="2"/>
  <c r="F925" i="2" s="1"/>
  <c r="E810" i="2"/>
  <c r="E794" i="2"/>
  <c r="E748" i="2"/>
  <c r="E727" i="2"/>
  <c r="E718" i="2"/>
  <c r="F718" i="2" s="1"/>
  <c r="E710" i="2"/>
  <c r="F710" i="2" s="1"/>
  <c r="E684" i="2"/>
  <c r="E659" i="2"/>
  <c r="F659" i="2" s="1"/>
  <c r="E655" i="2"/>
  <c r="E606" i="2"/>
  <c r="F606" i="2" s="1"/>
  <c r="E590" i="2"/>
  <c r="F590" i="2" s="1"/>
  <c r="E581" i="2"/>
  <c r="F581" i="2" s="1"/>
  <c r="E503" i="2"/>
  <c r="E494" i="2"/>
  <c r="F494" i="2" s="1"/>
  <c r="E486" i="2"/>
  <c r="F486" i="2" s="1"/>
  <c r="E481" i="2"/>
  <c r="F481" i="2" s="1"/>
  <c r="E441" i="2"/>
  <c r="F441" i="2" s="1"/>
  <c r="E425" i="2"/>
  <c r="F425" i="2" s="1"/>
  <c r="E389" i="2"/>
  <c r="F389" i="2" s="1"/>
  <c r="E325" i="2"/>
  <c r="F325" i="2" s="1"/>
  <c r="E471" i="2"/>
  <c r="E442" i="2"/>
  <c r="E390" i="2"/>
  <c r="E449" i="2"/>
  <c r="F449" i="2" s="1"/>
  <c r="E295" i="2"/>
  <c r="E291" i="2"/>
  <c r="E287" i="2"/>
  <c r="E271" i="2"/>
  <c r="E267" i="2"/>
  <c r="E263" i="2"/>
  <c r="E259" i="2"/>
  <c r="E255" i="2"/>
  <c r="E251" i="2"/>
  <c r="E247" i="2"/>
  <c r="E243" i="2"/>
  <c r="E239" i="2"/>
  <c r="E235" i="2"/>
  <c r="E231" i="2"/>
  <c r="E215" i="2"/>
  <c r="E211" i="2"/>
  <c r="E207" i="2"/>
  <c r="E203" i="2"/>
  <c r="E199" i="2"/>
  <c r="E195" i="2"/>
  <c r="E191" i="2"/>
  <c r="E187" i="2"/>
  <c r="E183" i="2"/>
  <c r="F183" i="2" s="1"/>
  <c r="E179" i="2"/>
  <c r="F179" i="2" s="1"/>
  <c r="E175" i="2"/>
  <c r="F175" i="2" s="1"/>
  <c r="E123" i="2"/>
  <c r="E119" i="2"/>
  <c r="E115" i="2"/>
  <c r="E79" i="2"/>
  <c r="F79" i="2" s="1"/>
  <c r="E71" i="2"/>
  <c r="F71" i="2" s="1"/>
  <c r="E63" i="2"/>
  <c r="F63" i="2" s="1"/>
  <c r="E55" i="2"/>
  <c r="F55" i="2" s="1"/>
  <c r="E47" i="2"/>
  <c r="F47" i="2" s="1"/>
  <c r="E39" i="2"/>
  <c r="F39" i="2" s="1"/>
  <c r="E31" i="2"/>
  <c r="F31" i="2" s="1"/>
  <c r="E23" i="2"/>
  <c r="F23" i="2" s="1"/>
  <c r="E15" i="2"/>
  <c r="F15" i="2" s="1"/>
  <c r="E7" i="2"/>
  <c r="F7" i="2" s="1"/>
  <c r="E987" i="2"/>
  <c r="E976" i="2"/>
  <c r="E971" i="2"/>
  <c r="E960" i="2"/>
  <c r="E955" i="2"/>
  <c r="E944" i="2"/>
  <c r="E940" i="2"/>
  <c r="E931" i="2"/>
  <c r="E1013" i="2"/>
  <c r="F1013" i="2" s="1"/>
  <c r="E904" i="2"/>
  <c r="E895" i="2"/>
  <c r="E880" i="2"/>
  <c r="E806" i="2"/>
  <c r="F806" i="2" s="1"/>
  <c r="E778" i="2"/>
  <c r="F770" i="2"/>
  <c r="E760" i="2"/>
  <c r="F754" i="2"/>
  <c r="E744" i="2"/>
  <c r="F738" i="2"/>
  <c r="E728" i="2"/>
  <c r="F722" i="2"/>
  <c r="E712" i="2"/>
  <c r="F706" i="2"/>
  <c r="E696" i="2"/>
  <c r="F690" i="2"/>
  <c r="E680" i="2"/>
  <c r="F674" i="2"/>
  <c r="E661" i="2"/>
  <c r="E652" i="2"/>
  <c r="E605" i="2"/>
  <c r="F605" i="2" s="1"/>
  <c r="E573" i="2"/>
  <c r="F573" i="2" s="1"/>
  <c r="E541" i="2"/>
  <c r="F541" i="2" s="1"/>
  <c r="E509" i="2"/>
  <c r="F509" i="2" s="1"/>
  <c r="E499" i="2"/>
  <c r="E493" i="2"/>
  <c r="F493" i="2" s="1"/>
  <c r="E483" i="2"/>
  <c r="E477" i="2"/>
  <c r="F477" i="2" s="1"/>
  <c r="E467" i="2"/>
  <c r="E463" i="2"/>
  <c r="E459" i="2"/>
  <c r="E455" i="2"/>
  <c r="E391" i="2"/>
  <c r="E358" i="2"/>
  <c r="E433" i="2"/>
  <c r="F433" i="2" s="1"/>
  <c r="E3" i="2"/>
  <c r="F3" i="2" s="1"/>
  <c r="E997" i="2"/>
  <c r="F997" i="2" s="1"/>
  <c r="E896" i="2"/>
  <c r="E887" i="2"/>
  <c r="E949" i="2"/>
  <c r="F949" i="2" s="1"/>
  <c r="E933" i="2"/>
  <c r="F933" i="2" s="1"/>
  <c r="E917" i="2"/>
  <c r="F917" i="2" s="1"/>
  <c r="E767" i="2"/>
  <c r="E756" i="2"/>
  <c r="E751" i="2"/>
  <c r="E740" i="2"/>
  <c r="E735" i="2"/>
  <c r="E724" i="2"/>
  <c r="E719" i="2"/>
  <c r="E708" i="2"/>
  <c r="E703" i="2"/>
  <c r="E692" i="2"/>
  <c r="E687" i="2"/>
  <c r="E676" i="2"/>
  <c r="E671" i="2"/>
  <c r="E653" i="2"/>
  <c r="E645" i="2"/>
  <c r="E636" i="2"/>
  <c r="E597" i="2"/>
  <c r="F597" i="2" s="1"/>
  <c r="E565" i="2"/>
  <c r="F565" i="2" s="1"/>
  <c r="E533" i="2"/>
  <c r="F533" i="2" s="1"/>
  <c r="E505" i="2"/>
  <c r="F505" i="2" s="1"/>
  <c r="E495" i="2"/>
  <c r="E489" i="2"/>
  <c r="F489" i="2" s="1"/>
  <c r="E479" i="2"/>
  <c r="E473" i="2"/>
  <c r="F473" i="2" s="1"/>
  <c r="E426" i="2"/>
  <c r="E359" i="2"/>
  <c r="E326" i="2"/>
  <c r="E342" i="2"/>
  <c r="E293" i="2"/>
  <c r="E289" i="2"/>
  <c r="E285" i="2"/>
  <c r="E286" i="2"/>
  <c r="E269" i="2"/>
  <c r="E265" i="2"/>
  <c r="E261" i="2"/>
  <c r="E257" i="2"/>
  <c r="E253" i="2"/>
  <c r="E249" i="2"/>
  <c r="E245" i="2"/>
  <c r="E241" i="2"/>
  <c r="E237" i="2"/>
  <c r="E233" i="2"/>
  <c r="E229" i="2"/>
  <c r="E230" i="2"/>
  <c r="E217" i="2"/>
  <c r="E213" i="2"/>
  <c r="E209" i="2"/>
  <c r="E205" i="2"/>
  <c r="E201" i="2"/>
  <c r="E197" i="2"/>
  <c r="E193" i="2"/>
  <c r="E189" i="2"/>
  <c r="E188" i="2"/>
  <c r="F188" i="2" s="1"/>
  <c r="E180" i="2"/>
  <c r="F180" i="2" s="1"/>
  <c r="E184" i="2"/>
  <c r="F184" i="2" s="1"/>
  <c r="E176" i="2"/>
  <c r="F176" i="2" s="1"/>
  <c r="E125" i="2"/>
  <c r="E121" i="2"/>
  <c r="E117" i="2"/>
  <c r="E12" i="2"/>
  <c r="E952" i="2"/>
  <c r="E947" i="2"/>
  <c r="F947" i="2" s="1"/>
  <c r="E924" i="2"/>
  <c r="F924" i="2" s="1"/>
  <c r="E911" i="2"/>
  <c r="E981" i="2"/>
  <c r="F981" i="2" s="1"/>
  <c r="E888" i="2"/>
  <c r="E768" i="2"/>
  <c r="F762" i="2"/>
  <c r="E752" i="2"/>
  <c r="F746" i="2"/>
  <c r="E736" i="2"/>
  <c r="F730" i="2"/>
  <c r="E720" i="2"/>
  <c r="F714" i="2"/>
  <c r="E704" i="2"/>
  <c r="F698" i="2"/>
  <c r="E688" i="2"/>
  <c r="F682" i="2"/>
  <c r="E668" i="2"/>
  <c r="E663" i="2"/>
  <c r="E637" i="2"/>
  <c r="E629" i="2"/>
  <c r="E620" i="2"/>
  <c r="E611" i="2"/>
  <c r="F611" i="2" s="1"/>
  <c r="E589" i="2"/>
  <c r="F589" i="2" s="1"/>
  <c r="E557" i="2"/>
  <c r="F557" i="2" s="1"/>
  <c r="E525" i="2"/>
  <c r="F525" i="2" s="1"/>
  <c r="E501" i="2"/>
  <c r="F501" i="2" s="1"/>
  <c r="E491" i="2"/>
  <c r="E485" i="2"/>
  <c r="F485" i="2" s="1"/>
  <c r="E475" i="2"/>
  <c r="E469" i="2"/>
  <c r="F469" i="2" s="1"/>
  <c r="E465" i="2"/>
  <c r="F465" i="2" s="1"/>
  <c r="E461" i="2"/>
  <c r="F461" i="2" s="1"/>
  <c r="E457" i="2"/>
  <c r="F457" i="2" s="1"/>
  <c r="E453" i="2"/>
  <c r="F453" i="2" s="1"/>
  <c r="E458" i="2"/>
  <c r="F458" i="2" s="1"/>
  <c r="E327" i="2"/>
  <c r="E294" i="2"/>
  <c r="F1404" i="2"/>
  <c r="F1392" i="2"/>
  <c r="F1384" i="2"/>
  <c r="F1372" i="2"/>
  <c r="F1360" i="2"/>
  <c r="F1340" i="2"/>
  <c r="F1408" i="2"/>
  <c r="F1396" i="2"/>
  <c r="F1376" i="2"/>
  <c r="F1364" i="2"/>
  <c r="F1352" i="2"/>
  <c r="F1348" i="2"/>
  <c r="F1336" i="2"/>
  <c r="F1400" i="2"/>
  <c r="F1388" i="2"/>
  <c r="F1380" i="2"/>
  <c r="F1368" i="2"/>
  <c r="F1356" i="2"/>
  <c r="F1344" i="2"/>
  <c r="F1332" i="2"/>
  <c r="E1307" i="2"/>
  <c r="F1307" i="2" s="1"/>
  <c r="E1308" i="2"/>
  <c r="F1308" i="2" s="1"/>
  <c r="F1329" i="2"/>
  <c r="E1328" i="2"/>
  <c r="F1328" i="2" s="1"/>
  <c r="F1327" i="2"/>
  <c r="E1326" i="2"/>
  <c r="F1326" i="2" s="1"/>
  <c r="F1325" i="2"/>
  <c r="E1324" i="2"/>
  <c r="F1324" i="2" s="1"/>
  <c r="F1323" i="2"/>
  <c r="E1322" i="2"/>
  <c r="F1322" i="2" s="1"/>
  <c r="F1321" i="2"/>
  <c r="E1320" i="2"/>
  <c r="F1320" i="2" s="1"/>
  <c r="F1319" i="2"/>
  <c r="E1318" i="2"/>
  <c r="F1318" i="2" s="1"/>
  <c r="F1317" i="2"/>
  <c r="E1316" i="2"/>
  <c r="F1316" i="2" s="1"/>
  <c r="F1315" i="2"/>
  <c r="E1314" i="2"/>
  <c r="F1314" i="2" s="1"/>
  <c r="F1313" i="2"/>
  <c r="E1312" i="2"/>
  <c r="F1312" i="2" s="1"/>
  <c r="F1311" i="2"/>
  <c r="E1310" i="2"/>
  <c r="F1310" i="2" s="1"/>
  <c r="F1309" i="2"/>
  <c r="F1303" i="2"/>
  <c r="F1295" i="2"/>
  <c r="F1287" i="2"/>
  <c r="F1279" i="2"/>
  <c r="F1271" i="2"/>
  <c r="F1263" i="2"/>
  <c r="F1255" i="2"/>
  <c r="F1247" i="2"/>
  <c r="F1239" i="2"/>
  <c r="F1231" i="2"/>
  <c r="F1223" i="2"/>
  <c r="F1215" i="2"/>
  <c r="F1207" i="2"/>
  <c r="F1199" i="2"/>
  <c r="F1191" i="2"/>
  <c r="F1183" i="2"/>
  <c r="F1107" i="2"/>
  <c r="F1099" i="2"/>
  <c r="F1091" i="2"/>
  <c r="F1083" i="2"/>
  <c r="F1075" i="2"/>
  <c r="F1067" i="2"/>
  <c r="F1059" i="2"/>
  <c r="F1051" i="2"/>
  <c r="E942" i="2"/>
  <c r="F942" i="2" s="1"/>
  <c r="E936" i="2"/>
  <c r="E934" i="2"/>
  <c r="F934" i="2" s="1"/>
  <c r="E928" i="2"/>
  <c r="F928" i="2" s="1"/>
  <c r="E926" i="2"/>
  <c r="F926" i="2" s="1"/>
  <c r="E920" i="2"/>
  <c r="E918" i="2"/>
  <c r="F918" i="2" s="1"/>
  <c r="E914" i="2"/>
  <c r="F914" i="2" s="1"/>
  <c r="E906" i="2"/>
  <c r="E898" i="2"/>
  <c r="F898" i="2" s="1"/>
  <c r="E890" i="2"/>
  <c r="F890" i="2" s="1"/>
  <c r="E872" i="2"/>
  <c r="F872" i="2" s="1"/>
  <c r="E864" i="2"/>
  <c r="F864" i="2" s="1"/>
  <c r="E856" i="2"/>
  <c r="F856" i="2" s="1"/>
  <c r="E848" i="2"/>
  <c r="F848" i="2" s="1"/>
  <c r="E840" i="2"/>
  <c r="F840" i="2" s="1"/>
  <c r="E832" i="2"/>
  <c r="F832" i="2" s="1"/>
  <c r="E824" i="2"/>
  <c r="F824" i="2" s="1"/>
  <c r="E816" i="2"/>
  <c r="F816" i="2" s="1"/>
  <c r="E808" i="2"/>
  <c r="F808" i="2" s="1"/>
  <c r="E800" i="2"/>
  <c r="F800" i="2" s="1"/>
  <c r="E792" i="2"/>
  <c r="F792" i="2" s="1"/>
  <c r="E786" i="2"/>
  <c r="F786" i="2" s="1"/>
  <c r="E784" i="2"/>
  <c r="F784" i="2" s="1"/>
  <c r="E776" i="2"/>
  <c r="F776" i="2" s="1"/>
  <c r="F1299" i="2"/>
  <c r="F1291" i="2"/>
  <c r="F1283" i="2"/>
  <c r="F1275" i="2"/>
  <c r="F1267" i="2"/>
  <c r="F1259" i="2"/>
  <c r="F1251" i="2"/>
  <c r="F1243" i="2"/>
  <c r="F1235" i="2"/>
  <c r="F1227" i="2"/>
  <c r="F1219" i="2"/>
  <c r="F1211" i="2"/>
  <c r="F1203" i="2"/>
  <c r="F1195" i="2"/>
  <c r="F1187" i="2"/>
  <c r="F1179" i="2"/>
  <c r="F1175" i="2"/>
  <c r="F1171" i="2"/>
  <c r="F1167" i="2"/>
  <c r="F1163" i="2"/>
  <c r="F1159" i="2"/>
  <c r="F1151" i="2"/>
  <c r="F1135" i="2"/>
  <c r="F1127" i="2"/>
  <c r="F1119" i="2"/>
  <c r="F1103" i="2"/>
  <c r="F1095" i="2"/>
  <c r="F1087" i="2"/>
  <c r="F1071" i="2"/>
  <c r="F1063" i="2"/>
  <c r="F1055" i="2"/>
  <c r="E1045" i="2"/>
  <c r="F1045" i="2" s="1"/>
  <c r="F1044" i="2"/>
  <c r="E1037" i="2"/>
  <c r="F1037" i="2" s="1"/>
  <c r="F1036" i="2"/>
  <c r="E1029" i="2"/>
  <c r="F1029" i="2" s="1"/>
  <c r="F1028" i="2"/>
  <c r="E1021" i="2"/>
  <c r="F1021" i="2" s="1"/>
  <c r="F1020" i="2"/>
  <c r="F1012" i="2"/>
  <c r="E1005" i="2"/>
  <c r="F1005" i="2" s="1"/>
  <c r="F1004" i="2"/>
  <c r="F996" i="2"/>
  <c r="E989" i="2"/>
  <c r="F989" i="2" s="1"/>
  <c r="F988" i="2"/>
  <c r="F980" i="2"/>
  <c r="E973" i="2"/>
  <c r="F973" i="2" s="1"/>
  <c r="F972" i="2"/>
  <c r="F964" i="2"/>
  <c r="E957" i="2"/>
  <c r="F957" i="2" s="1"/>
  <c r="F956" i="2"/>
  <c r="F948" i="2"/>
  <c r="F940" i="2"/>
  <c r="F932" i="2"/>
  <c r="F916" i="2"/>
  <c r="E915" i="2"/>
  <c r="F915" i="2" s="1"/>
  <c r="E913" i="2"/>
  <c r="F913" i="2" s="1"/>
  <c r="F912" i="2"/>
  <c r="E907" i="2"/>
  <c r="F907" i="2" s="1"/>
  <c r="F906" i="2"/>
  <c r="E905" i="2"/>
  <c r="F905" i="2" s="1"/>
  <c r="F904" i="2"/>
  <c r="F899" i="2"/>
  <c r="E899" i="2"/>
  <c r="E897" i="2"/>
  <c r="F897" i="2" s="1"/>
  <c r="F896" i="2"/>
  <c r="E891" i="2"/>
  <c r="F891" i="2" s="1"/>
  <c r="E889" i="2"/>
  <c r="F889" i="2" s="1"/>
  <c r="F888" i="2"/>
  <c r="E883" i="2"/>
  <c r="F883" i="2" s="1"/>
  <c r="F882" i="2"/>
  <c r="E881" i="2"/>
  <c r="F881" i="2" s="1"/>
  <c r="F880" i="2"/>
  <c r="E875" i="2"/>
  <c r="F875" i="2" s="1"/>
  <c r="F874" i="2"/>
  <c r="E867" i="2"/>
  <c r="F867" i="2" s="1"/>
  <c r="F866" i="2"/>
  <c r="E859" i="2"/>
  <c r="F859" i="2" s="1"/>
  <c r="F858" i="2"/>
  <c r="E851" i="2"/>
  <c r="F851" i="2" s="1"/>
  <c r="F850" i="2"/>
  <c r="E843" i="2"/>
  <c r="F843" i="2" s="1"/>
  <c r="F842" i="2"/>
  <c r="E835" i="2"/>
  <c r="F835" i="2" s="1"/>
  <c r="F834" i="2"/>
  <c r="E827" i="2"/>
  <c r="F827" i="2" s="1"/>
  <c r="F826" i="2"/>
  <c r="E819" i="2"/>
  <c r="F819" i="2" s="1"/>
  <c r="F818" i="2"/>
  <c r="E811" i="2"/>
  <c r="F811" i="2" s="1"/>
  <c r="F810" i="2"/>
  <c r="E803" i="2"/>
  <c r="F803" i="2" s="1"/>
  <c r="F802" i="2"/>
  <c r="E795" i="2"/>
  <c r="F795" i="2" s="1"/>
  <c r="F794" i="2"/>
  <c r="E787" i="2"/>
  <c r="F787" i="2" s="1"/>
  <c r="E779" i="2"/>
  <c r="F779" i="2" s="1"/>
  <c r="F778" i="2"/>
  <c r="F771" i="2"/>
  <c r="E771" i="2"/>
  <c r="E873" i="2"/>
  <c r="F873" i="2" s="1"/>
  <c r="F1257" i="2"/>
  <c r="F1249" i="2"/>
  <c r="F1241" i="2"/>
  <c r="F1233" i="2"/>
  <c r="F1225" i="2"/>
  <c r="F1217" i="2"/>
  <c r="F1165" i="2"/>
  <c r="F1157" i="2"/>
  <c r="F1149" i="2"/>
  <c r="F1141" i="2"/>
  <c r="F1133" i="2"/>
  <c r="F1125" i="2"/>
  <c r="F1117" i="2"/>
  <c r="F1109" i="2"/>
  <c r="F1049" i="2"/>
  <c r="F931" i="2"/>
  <c r="F923" i="2"/>
  <c r="F911" i="2"/>
  <c r="E908" i="2"/>
  <c r="F908" i="2" s="1"/>
  <c r="F903" i="2"/>
  <c r="E900" i="2"/>
  <c r="F900" i="2" s="1"/>
  <c r="F895" i="2"/>
  <c r="E892" i="2"/>
  <c r="F892" i="2" s="1"/>
  <c r="F887" i="2"/>
  <c r="E884" i="2"/>
  <c r="F884" i="2" s="1"/>
  <c r="F879" i="2"/>
  <c r="E876" i="2"/>
  <c r="F876" i="2" s="1"/>
  <c r="E868" i="2"/>
  <c r="F868" i="2" s="1"/>
  <c r="E860" i="2"/>
  <c r="F860" i="2" s="1"/>
  <c r="E852" i="2"/>
  <c r="F852" i="2" s="1"/>
  <c r="E844" i="2"/>
  <c r="F844" i="2" s="1"/>
  <c r="E836" i="2"/>
  <c r="F836" i="2" s="1"/>
  <c r="E830" i="2"/>
  <c r="F830" i="2" s="1"/>
  <c r="E828" i="2"/>
  <c r="F828" i="2" s="1"/>
  <c r="E822" i="2"/>
  <c r="F822" i="2" s="1"/>
  <c r="E820" i="2"/>
  <c r="F820" i="2" s="1"/>
  <c r="E814" i="2"/>
  <c r="F814" i="2" s="1"/>
  <c r="E812" i="2"/>
  <c r="F812" i="2" s="1"/>
  <c r="E804" i="2"/>
  <c r="F804" i="2" s="1"/>
  <c r="E798" i="2"/>
  <c r="F798" i="2" s="1"/>
  <c r="E796" i="2"/>
  <c r="F796" i="2" s="1"/>
  <c r="E790" i="2"/>
  <c r="F790" i="2" s="1"/>
  <c r="E788" i="2"/>
  <c r="F788" i="2" s="1"/>
  <c r="E782" i="2"/>
  <c r="F782" i="2" s="1"/>
  <c r="E780" i="2"/>
  <c r="F780" i="2" s="1"/>
  <c r="E774" i="2"/>
  <c r="F774" i="2" s="1"/>
  <c r="E772" i="2"/>
  <c r="F772" i="2" s="1"/>
  <c r="F1301" i="2"/>
  <c r="F1293" i="2"/>
  <c r="F1285" i="2"/>
  <c r="F1277" i="2"/>
  <c r="F1269" i="2"/>
  <c r="F1261" i="2"/>
  <c r="F1253" i="2"/>
  <c r="F1245" i="2"/>
  <c r="F1237" i="2"/>
  <c r="F1229" i="2"/>
  <c r="F1209" i="2"/>
  <c r="F1201" i="2"/>
  <c r="F1193" i="2"/>
  <c r="F1185" i="2"/>
  <c r="F1177" i="2"/>
  <c r="F1169" i="2"/>
  <c r="F1161" i="2"/>
  <c r="F1153" i="2"/>
  <c r="F1145" i="2"/>
  <c r="F1137" i="2"/>
  <c r="F1129" i="2"/>
  <c r="F1121" i="2"/>
  <c r="F1113" i="2"/>
  <c r="F1101" i="2"/>
  <c r="F1093" i="2"/>
  <c r="F1085" i="2"/>
  <c r="F1077" i="2"/>
  <c r="F1069" i="2"/>
  <c r="F1061" i="2"/>
  <c r="F1053" i="2"/>
  <c r="F1043" i="2"/>
  <c r="F1035" i="2"/>
  <c r="F1027" i="2"/>
  <c r="F1019" i="2"/>
  <c r="F1011" i="2"/>
  <c r="F1003" i="2"/>
  <c r="F995" i="2"/>
  <c r="F987" i="2"/>
  <c r="F979" i="2"/>
  <c r="F971" i="2"/>
  <c r="F963" i="2"/>
  <c r="F955" i="2"/>
  <c r="F939" i="2"/>
  <c r="F1048" i="2"/>
  <c r="E1047" i="2"/>
  <c r="F1047" i="2" s="1"/>
  <c r="E1041" i="2"/>
  <c r="F1041" i="2" s="1"/>
  <c r="F1040" i="2"/>
  <c r="E1039" i="2"/>
  <c r="F1039" i="2" s="1"/>
  <c r="E1033" i="2"/>
  <c r="F1033" i="2" s="1"/>
  <c r="F1032" i="2"/>
  <c r="E1031" i="2"/>
  <c r="F1031" i="2" s="1"/>
  <c r="E1025" i="2"/>
  <c r="F1025" i="2" s="1"/>
  <c r="F1024" i="2"/>
  <c r="E1023" i="2"/>
  <c r="F1023" i="2" s="1"/>
  <c r="E1017" i="2"/>
  <c r="F1017" i="2" s="1"/>
  <c r="F1016" i="2"/>
  <c r="E1015" i="2"/>
  <c r="F1015" i="2" s="1"/>
  <c r="E1009" i="2"/>
  <c r="F1009" i="2" s="1"/>
  <c r="F1008" i="2"/>
  <c r="E1007" i="2"/>
  <c r="F1007" i="2" s="1"/>
  <c r="E1001" i="2"/>
  <c r="F1001" i="2" s="1"/>
  <c r="F1000" i="2"/>
  <c r="E999" i="2"/>
  <c r="F999" i="2" s="1"/>
  <c r="E993" i="2"/>
  <c r="F993" i="2" s="1"/>
  <c r="F992" i="2"/>
  <c r="E991" i="2"/>
  <c r="F991" i="2" s="1"/>
  <c r="E985" i="2"/>
  <c r="F985" i="2" s="1"/>
  <c r="F984" i="2"/>
  <c r="E983" i="2"/>
  <c r="F983" i="2" s="1"/>
  <c r="E977" i="2"/>
  <c r="F977" i="2" s="1"/>
  <c r="F976" i="2"/>
  <c r="E975" i="2"/>
  <c r="F975" i="2" s="1"/>
  <c r="E969" i="2"/>
  <c r="F969" i="2" s="1"/>
  <c r="F968" i="2"/>
  <c r="E967" i="2"/>
  <c r="F967" i="2" s="1"/>
  <c r="E961" i="2"/>
  <c r="F961" i="2" s="1"/>
  <c r="F960" i="2"/>
  <c r="E959" i="2"/>
  <c r="F959" i="2" s="1"/>
  <c r="E953" i="2"/>
  <c r="F953" i="2" s="1"/>
  <c r="F952" i="2"/>
  <c r="E951" i="2"/>
  <c r="F951" i="2" s="1"/>
  <c r="E945" i="2"/>
  <c r="F945" i="2" s="1"/>
  <c r="F944" i="2"/>
  <c r="E943" i="2"/>
  <c r="F943" i="2" s="1"/>
  <c r="E937" i="2"/>
  <c r="F937" i="2" s="1"/>
  <c r="F936" i="2"/>
  <c r="E935" i="2"/>
  <c r="F935" i="2" s="1"/>
  <c r="E929" i="2"/>
  <c r="F929" i="2" s="1"/>
  <c r="E927" i="2"/>
  <c r="F927" i="2" s="1"/>
  <c r="E921" i="2"/>
  <c r="F921" i="2" s="1"/>
  <c r="F920" i="2"/>
  <c r="E919" i="2"/>
  <c r="F919" i="2" s="1"/>
  <c r="E871" i="2"/>
  <c r="F871" i="2" s="1"/>
  <c r="E863" i="2"/>
  <c r="F863" i="2" s="1"/>
  <c r="E855" i="2"/>
  <c r="F855" i="2" s="1"/>
  <c r="E847" i="2"/>
  <c r="F847" i="2" s="1"/>
  <c r="E839" i="2"/>
  <c r="F839" i="2" s="1"/>
  <c r="E831" i="2"/>
  <c r="F831" i="2" s="1"/>
  <c r="E823" i="2"/>
  <c r="F823" i="2" s="1"/>
  <c r="E815" i="2"/>
  <c r="F815" i="2" s="1"/>
  <c r="F807" i="2"/>
  <c r="E807" i="2"/>
  <c r="E799" i="2"/>
  <c r="F799" i="2" s="1"/>
  <c r="E791" i="2"/>
  <c r="F791" i="2" s="1"/>
  <c r="E783" i="2"/>
  <c r="F783" i="2" s="1"/>
  <c r="E775" i="2"/>
  <c r="F775" i="2" s="1"/>
  <c r="E647" i="2"/>
  <c r="F647" i="2" s="1"/>
  <c r="E631" i="2"/>
  <c r="F631" i="2" s="1"/>
  <c r="E615" i="2"/>
  <c r="F615" i="2" s="1"/>
  <c r="E603" i="2"/>
  <c r="F603" i="2" s="1"/>
  <c r="E601" i="2"/>
  <c r="F601" i="2" s="1"/>
  <c r="E595" i="2"/>
  <c r="F595" i="2" s="1"/>
  <c r="E593" i="2"/>
  <c r="F593" i="2" s="1"/>
  <c r="E587" i="2"/>
  <c r="F587" i="2" s="1"/>
  <c r="E585" i="2"/>
  <c r="F585" i="2" s="1"/>
  <c r="E579" i="2"/>
  <c r="F579" i="2" s="1"/>
  <c r="E577" i="2"/>
  <c r="F577" i="2" s="1"/>
  <c r="E571" i="2"/>
  <c r="F571" i="2" s="1"/>
  <c r="E569" i="2"/>
  <c r="F569" i="2" s="1"/>
  <c r="E563" i="2"/>
  <c r="F563" i="2" s="1"/>
  <c r="E561" i="2"/>
  <c r="F561" i="2" s="1"/>
  <c r="E555" i="2"/>
  <c r="F555" i="2" s="1"/>
  <c r="E553" i="2"/>
  <c r="F553" i="2" s="1"/>
  <c r="E547" i="2"/>
  <c r="F547" i="2" s="1"/>
  <c r="E545" i="2"/>
  <c r="F545" i="2" s="1"/>
  <c r="E539" i="2"/>
  <c r="F539" i="2" s="1"/>
  <c r="E537" i="2"/>
  <c r="F537" i="2" s="1"/>
  <c r="E531" i="2"/>
  <c r="F531" i="2" s="1"/>
  <c r="E529" i="2"/>
  <c r="F529" i="2" s="1"/>
  <c r="E523" i="2"/>
  <c r="F523" i="2" s="1"/>
  <c r="E521" i="2"/>
  <c r="F521" i="2" s="1"/>
  <c r="E515" i="2"/>
  <c r="F515" i="2" s="1"/>
  <c r="E513" i="2"/>
  <c r="F513" i="2" s="1"/>
  <c r="E507" i="2"/>
  <c r="F507" i="2" s="1"/>
  <c r="E650" i="2"/>
  <c r="F650" i="2" s="1"/>
  <c r="E865" i="2"/>
  <c r="F865" i="2" s="1"/>
  <c r="E857" i="2"/>
  <c r="F857" i="2" s="1"/>
  <c r="E849" i="2"/>
  <c r="F849" i="2" s="1"/>
  <c r="E841" i="2"/>
  <c r="F841" i="2" s="1"/>
  <c r="E833" i="2"/>
  <c r="F833" i="2" s="1"/>
  <c r="E825" i="2"/>
  <c r="F825" i="2" s="1"/>
  <c r="E817" i="2"/>
  <c r="F817" i="2" s="1"/>
  <c r="E809" i="2"/>
  <c r="F809" i="2" s="1"/>
  <c r="E801" i="2"/>
  <c r="F801" i="2" s="1"/>
  <c r="E793" i="2"/>
  <c r="F793" i="2" s="1"/>
  <c r="E785" i="2"/>
  <c r="F785" i="2" s="1"/>
  <c r="E777" i="2"/>
  <c r="F777" i="2" s="1"/>
  <c r="E769" i="2"/>
  <c r="F769" i="2" s="1"/>
  <c r="F768" i="2"/>
  <c r="E761" i="2"/>
  <c r="F761" i="2" s="1"/>
  <c r="F760" i="2"/>
  <c r="E753" i="2"/>
  <c r="F753" i="2" s="1"/>
  <c r="F752" i="2"/>
  <c r="E745" i="2"/>
  <c r="F745" i="2" s="1"/>
  <c r="F744" i="2"/>
  <c r="E737" i="2"/>
  <c r="F737" i="2" s="1"/>
  <c r="F736" i="2"/>
  <c r="E729" i="2"/>
  <c r="F729" i="2" s="1"/>
  <c r="F728" i="2"/>
  <c r="E721" i="2"/>
  <c r="F721" i="2" s="1"/>
  <c r="F720" i="2"/>
  <c r="E713" i="2"/>
  <c r="F713" i="2" s="1"/>
  <c r="F712" i="2"/>
  <c r="E705" i="2"/>
  <c r="F705" i="2" s="1"/>
  <c r="F704" i="2"/>
  <c r="E697" i="2"/>
  <c r="F697" i="2" s="1"/>
  <c r="F696" i="2"/>
  <c r="E689" i="2"/>
  <c r="F689" i="2" s="1"/>
  <c r="F688" i="2"/>
  <c r="E681" i="2"/>
  <c r="F681" i="2" s="1"/>
  <c r="F680" i="2"/>
  <c r="E673" i="2"/>
  <c r="F673" i="2" s="1"/>
  <c r="E672" i="2"/>
  <c r="F671" i="2"/>
  <c r="E670" i="2"/>
  <c r="F670" i="2" s="1"/>
  <c r="F669" i="2"/>
  <c r="E658" i="2"/>
  <c r="F658" i="2" s="1"/>
  <c r="E656" i="2"/>
  <c r="F655" i="2"/>
  <c r="E654" i="2"/>
  <c r="F654" i="2" s="1"/>
  <c r="F653" i="2"/>
  <c r="E638" i="2"/>
  <c r="F638" i="2" s="1"/>
  <c r="F637" i="2"/>
  <c r="E622" i="2"/>
  <c r="F622" i="2" s="1"/>
  <c r="F621" i="2"/>
  <c r="E604" i="2"/>
  <c r="F604" i="2" s="1"/>
  <c r="E596" i="2"/>
  <c r="F596" i="2" s="1"/>
  <c r="E588" i="2"/>
  <c r="F588" i="2" s="1"/>
  <c r="E580" i="2"/>
  <c r="F580" i="2" s="1"/>
  <c r="E572" i="2"/>
  <c r="F572" i="2" s="1"/>
  <c r="E564" i="2"/>
  <c r="F564" i="2" s="1"/>
  <c r="E556" i="2"/>
  <c r="F556" i="2" s="1"/>
  <c r="E548" i="2"/>
  <c r="F548" i="2" s="1"/>
  <c r="E540" i="2"/>
  <c r="F540" i="2" s="1"/>
  <c r="E532" i="2"/>
  <c r="F532" i="2" s="1"/>
  <c r="E524" i="2"/>
  <c r="F524" i="2" s="1"/>
  <c r="E516" i="2"/>
  <c r="F516" i="2" s="1"/>
  <c r="E508" i="2"/>
  <c r="F508" i="2" s="1"/>
  <c r="F767" i="2"/>
  <c r="F759" i="2"/>
  <c r="F751" i="2"/>
  <c r="F743" i="2"/>
  <c r="F735" i="2"/>
  <c r="F727" i="2"/>
  <c r="F719" i="2"/>
  <c r="F711" i="2"/>
  <c r="F703" i="2"/>
  <c r="F695" i="2"/>
  <c r="F687" i="2"/>
  <c r="F679" i="2"/>
  <c r="F668" i="2"/>
  <c r="F652" i="2"/>
  <c r="E651" i="2"/>
  <c r="F651" i="2" s="1"/>
  <c r="E639" i="2"/>
  <c r="F639" i="2" s="1"/>
  <c r="F636" i="2"/>
  <c r="E635" i="2"/>
  <c r="F635" i="2" s="1"/>
  <c r="E623" i="2"/>
  <c r="F623" i="2" s="1"/>
  <c r="F620" i="2"/>
  <c r="E619" i="2"/>
  <c r="F619" i="2" s="1"/>
  <c r="E607" i="2"/>
  <c r="F607" i="2" s="1"/>
  <c r="E599" i="2"/>
  <c r="F599" i="2" s="1"/>
  <c r="E591" i="2"/>
  <c r="F591" i="2" s="1"/>
  <c r="E583" i="2"/>
  <c r="F583" i="2" s="1"/>
  <c r="E575" i="2"/>
  <c r="F575" i="2" s="1"/>
  <c r="E567" i="2"/>
  <c r="F567" i="2" s="1"/>
  <c r="E559" i="2"/>
  <c r="F559" i="2" s="1"/>
  <c r="E551" i="2"/>
  <c r="F551" i="2" s="1"/>
  <c r="E543" i="2"/>
  <c r="F543" i="2" s="1"/>
  <c r="E535" i="2"/>
  <c r="F535" i="2" s="1"/>
  <c r="E527" i="2"/>
  <c r="F527" i="2" s="1"/>
  <c r="E519" i="2"/>
  <c r="F519" i="2" s="1"/>
  <c r="E511" i="2"/>
  <c r="F511" i="2" s="1"/>
  <c r="E909" i="2"/>
  <c r="F909" i="2" s="1"/>
  <c r="E901" i="2"/>
  <c r="F901" i="2" s="1"/>
  <c r="E893" i="2"/>
  <c r="F893" i="2" s="1"/>
  <c r="E885" i="2"/>
  <c r="F885" i="2" s="1"/>
  <c r="E877" i="2"/>
  <c r="F877" i="2" s="1"/>
  <c r="E869" i="2"/>
  <c r="F869" i="2" s="1"/>
  <c r="E861" i="2"/>
  <c r="F861" i="2" s="1"/>
  <c r="E853" i="2"/>
  <c r="F853" i="2" s="1"/>
  <c r="E845" i="2"/>
  <c r="F845" i="2" s="1"/>
  <c r="E837" i="2"/>
  <c r="F837" i="2" s="1"/>
  <c r="E829" i="2"/>
  <c r="F829" i="2" s="1"/>
  <c r="E821" i="2"/>
  <c r="F821" i="2" s="1"/>
  <c r="E813" i="2"/>
  <c r="F813" i="2" s="1"/>
  <c r="E805" i="2"/>
  <c r="F805" i="2" s="1"/>
  <c r="E797" i="2"/>
  <c r="F797" i="2" s="1"/>
  <c r="E789" i="2"/>
  <c r="F789" i="2" s="1"/>
  <c r="E781" i="2"/>
  <c r="F781" i="2" s="1"/>
  <c r="E773" i="2"/>
  <c r="F773" i="2" s="1"/>
  <c r="E765" i="2"/>
  <c r="F765" i="2" s="1"/>
  <c r="F764" i="2"/>
  <c r="E763" i="2"/>
  <c r="F763" i="2" s="1"/>
  <c r="E757" i="2"/>
  <c r="F757" i="2" s="1"/>
  <c r="F756" i="2"/>
  <c r="E755" i="2"/>
  <c r="F755" i="2" s="1"/>
  <c r="E749" i="2"/>
  <c r="F749" i="2" s="1"/>
  <c r="F748" i="2"/>
  <c r="E747" i="2"/>
  <c r="F747" i="2" s="1"/>
  <c r="E741" i="2"/>
  <c r="F741" i="2" s="1"/>
  <c r="F740" i="2"/>
  <c r="E739" i="2"/>
  <c r="F739" i="2" s="1"/>
  <c r="E733" i="2"/>
  <c r="F733" i="2" s="1"/>
  <c r="F732" i="2"/>
  <c r="E731" i="2"/>
  <c r="F731" i="2" s="1"/>
  <c r="E725" i="2"/>
  <c r="F725" i="2" s="1"/>
  <c r="F724" i="2"/>
  <c r="E723" i="2"/>
  <c r="F723" i="2" s="1"/>
  <c r="E717" i="2"/>
  <c r="F717" i="2" s="1"/>
  <c r="F716" i="2"/>
  <c r="E715" i="2"/>
  <c r="F715" i="2" s="1"/>
  <c r="E709" i="2"/>
  <c r="F709" i="2" s="1"/>
  <c r="F708" i="2"/>
  <c r="E707" i="2"/>
  <c r="F707" i="2" s="1"/>
  <c r="E701" i="2"/>
  <c r="F701" i="2" s="1"/>
  <c r="F700" i="2"/>
  <c r="E699" i="2"/>
  <c r="F699" i="2" s="1"/>
  <c r="E693" i="2"/>
  <c r="F693" i="2" s="1"/>
  <c r="F692" i="2"/>
  <c r="E691" i="2"/>
  <c r="F691" i="2" s="1"/>
  <c r="E685" i="2"/>
  <c r="F685" i="2" s="1"/>
  <c r="F684" i="2"/>
  <c r="E683" i="2"/>
  <c r="F683" i="2" s="1"/>
  <c r="E677" i="2"/>
  <c r="F677" i="2" s="1"/>
  <c r="F676" i="2"/>
  <c r="E675" i="2"/>
  <c r="F675" i="2" s="1"/>
  <c r="E666" i="2"/>
  <c r="F666" i="2" s="1"/>
  <c r="E664" i="2"/>
  <c r="F664" i="2" s="1"/>
  <c r="F663" i="2"/>
  <c r="E662" i="2"/>
  <c r="F662" i="2" s="1"/>
  <c r="F661" i="2"/>
  <c r="E660" i="2"/>
  <c r="F660" i="2" s="1"/>
  <c r="E646" i="2"/>
  <c r="F646" i="2" s="1"/>
  <c r="F645" i="2"/>
  <c r="E644" i="2"/>
  <c r="F644" i="2" s="1"/>
  <c r="E630" i="2"/>
  <c r="F630" i="2" s="1"/>
  <c r="F629" i="2"/>
  <c r="E628" i="2"/>
  <c r="F628" i="2" s="1"/>
  <c r="E614" i="2"/>
  <c r="F614" i="2" s="1"/>
  <c r="F613" i="2"/>
  <c r="E612" i="2"/>
  <c r="F612" i="2" s="1"/>
  <c r="E602" i="2"/>
  <c r="F602" i="2" s="1"/>
  <c r="E600" i="2"/>
  <c r="F600" i="2" s="1"/>
  <c r="E594" i="2"/>
  <c r="F594" i="2" s="1"/>
  <c r="E592" i="2"/>
  <c r="F592" i="2" s="1"/>
  <c r="E586" i="2"/>
  <c r="F586" i="2" s="1"/>
  <c r="E584" i="2"/>
  <c r="F584" i="2" s="1"/>
  <c r="E578" i="2"/>
  <c r="F578" i="2" s="1"/>
  <c r="E576" i="2"/>
  <c r="F576" i="2" s="1"/>
  <c r="E570" i="2"/>
  <c r="F570" i="2" s="1"/>
  <c r="E568" i="2"/>
  <c r="F568" i="2" s="1"/>
  <c r="E562" i="2"/>
  <c r="F562" i="2" s="1"/>
  <c r="E560" i="2"/>
  <c r="F560" i="2" s="1"/>
  <c r="E554" i="2"/>
  <c r="F554" i="2" s="1"/>
  <c r="E552" i="2"/>
  <c r="F552" i="2"/>
  <c r="E546" i="2"/>
  <c r="F546" i="2" s="1"/>
  <c r="E544" i="2"/>
  <c r="F544" i="2" s="1"/>
  <c r="E538" i="2"/>
  <c r="F538" i="2" s="1"/>
  <c r="E536" i="2"/>
  <c r="F536" i="2" s="1"/>
  <c r="E530" i="2"/>
  <c r="F530" i="2" s="1"/>
  <c r="E528" i="2"/>
  <c r="F528" i="2" s="1"/>
  <c r="E522" i="2"/>
  <c r="F522" i="2" s="1"/>
  <c r="E520" i="2"/>
  <c r="F520" i="2" s="1"/>
  <c r="E514" i="2"/>
  <c r="F514" i="2" s="1"/>
  <c r="E512" i="2"/>
  <c r="F512" i="2" s="1"/>
  <c r="E648" i="2"/>
  <c r="F648" i="2" s="1"/>
  <c r="E642" i="2"/>
  <c r="F642" i="2" s="1"/>
  <c r="E640" i="2"/>
  <c r="F640" i="2" s="1"/>
  <c r="E634" i="2"/>
  <c r="F634" i="2" s="1"/>
  <c r="E632" i="2"/>
  <c r="F632" i="2" s="1"/>
  <c r="E626" i="2"/>
  <c r="F626" i="2" s="1"/>
  <c r="E624" i="2"/>
  <c r="F624" i="2" s="1"/>
  <c r="E618" i="2"/>
  <c r="F618" i="2" s="1"/>
  <c r="E616" i="2"/>
  <c r="F616" i="2" s="1"/>
  <c r="E610" i="2"/>
  <c r="F610" i="2" s="1"/>
  <c r="E608" i="2"/>
  <c r="F608" i="2" s="1"/>
  <c r="E450" i="2"/>
  <c r="E444" i="2"/>
  <c r="F444" i="2" s="1"/>
  <c r="E438" i="2"/>
  <c r="F438" i="2" s="1"/>
  <c r="E434" i="2"/>
  <c r="E428" i="2"/>
  <c r="F428" i="2" s="1"/>
  <c r="E422" i="2"/>
  <c r="F422" i="2" s="1"/>
  <c r="E418" i="2"/>
  <c r="F418" i="2" s="1"/>
  <c r="E408" i="2"/>
  <c r="F408" i="2" s="1"/>
  <c r="E406" i="2"/>
  <c r="F406" i="2" s="1"/>
  <c r="E402" i="2"/>
  <c r="F402" i="2" s="1"/>
  <c r="E398" i="2"/>
  <c r="F398" i="2" s="1"/>
  <c r="E376" i="2"/>
  <c r="F376" i="2" s="1"/>
  <c r="E374" i="2"/>
  <c r="E370" i="2"/>
  <c r="F370" i="2" s="1"/>
  <c r="E366" i="2"/>
  <c r="E344" i="2"/>
  <c r="F344" i="2" s="1"/>
  <c r="E338" i="2"/>
  <c r="F338" i="2" s="1"/>
  <c r="E334" i="2"/>
  <c r="F334" i="2" s="1"/>
  <c r="E312" i="2"/>
  <c r="F312" i="2" s="1"/>
  <c r="E310" i="2"/>
  <c r="E306" i="2"/>
  <c r="F306" i="2" s="1"/>
  <c r="E302" i="2"/>
  <c r="F302" i="2" s="1"/>
  <c r="F672" i="2"/>
  <c r="E665" i="2"/>
  <c r="F665" i="2" s="1"/>
  <c r="E657" i="2"/>
  <c r="F657" i="2" s="1"/>
  <c r="F656" i="2"/>
  <c r="E649" i="2"/>
  <c r="F649" i="2" s="1"/>
  <c r="E641" i="2"/>
  <c r="F641" i="2" s="1"/>
  <c r="E633" i="2"/>
  <c r="F633" i="2" s="1"/>
  <c r="E625" i="2"/>
  <c r="F625" i="2" s="1"/>
  <c r="E617" i="2"/>
  <c r="F617" i="2" s="1"/>
  <c r="E609" i="2"/>
  <c r="F609" i="2" s="1"/>
  <c r="E451" i="2"/>
  <c r="F451" i="2" s="1"/>
  <c r="F450" i="2"/>
  <c r="E447" i="2"/>
  <c r="F447" i="2" s="1"/>
  <c r="E435" i="2"/>
  <c r="F435" i="2" s="1"/>
  <c r="F434" i="2"/>
  <c r="E431" i="2"/>
  <c r="F431" i="2" s="1"/>
  <c r="E419" i="2"/>
  <c r="F419" i="2" s="1"/>
  <c r="E417" i="2"/>
  <c r="F417" i="2" s="1"/>
  <c r="E415" i="2"/>
  <c r="F415" i="2" s="1"/>
  <c r="E409" i="2"/>
  <c r="F409" i="2" s="1"/>
  <c r="E407" i="2"/>
  <c r="F407" i="2" s="1"/>
  <c r="E405" i="2"/>
  <c r="F405" i="2" s="1"/>
  <c r="E377" i="2"/>
  <c r="F377" i="2" s="1"/>
  <c r="E375" i="2"/>
  <c r="F375" i="2" s="1"/>
  <c r="F374" i="2"/>
  <c r="E373" i="2"/>
  <c r="F373" i="2" s="1"/>
  <c r="E345" i="2"/>
  <c r="F345" i="2" s="1"/>
  <c r="E343" i="2"/>
  <c r="F343" i="2" s="1"/>
  <c r="F342" i="2"/>
  <c r="E341" i="2"/>
  <c r="F341" i="2" s="1"/>
  <c r="E313" i="2"/>
  <c r="F313" i="2" s="1"/>
  <c r="E311" i="2"/>
  <c r="F311" i="2" s="1"/>
  <c r="F310" i="2"/>
  <c r="E309" i="2"/>
  <c r="F309" i="2" s="1"/>
  <c r="E283" i="2"/>
  <c r="F283" i="2" s="1"/>
  <c r="E279" i="2"/>
  <c r="F279" i="2" s="1"/>
  <c r="E275" i="2"/>
  <c r="F275" i="2" s="1"/>
  <c r="E504" i="2"/>
  <c r="F504" i="2" s="1"/>
  <c r="F503" i="2"/>
  <c r="E500" i="2"/>
  <c r="F500" i="2" s="1"/>
  <c r="F499" i="2"/>
  <c r="E496" i="2"/>
  <c r="F496" i="2" s="1"/>
  <c r="F495" i="2"/>
  <c r="E492" i="2"/>
  <c r="F492" i="2"/>
  <c r="F491" i="2"/>
  <c r="E488" i="2"/>
  <c r="F488" i="2" s="1"/>
  <c r="F487" i="2"/>
  <c r="E484" i="2"/>
  <c r="F484" i="2" s="1"/>
  <c r="F483" i="2"/>
  <c r="E480" i="2"/>
  <c r="F480" i="2" s="1"/>
  <c r="F479" i="2"/>
  <c r="E476" i="2"/>
  <c r="F476" i="2" s="1"/>
  <c r="F475" i="2"/>
  <c r="E472" i="2"/>
  <c r="F472" i="2" s="1"/>
  <c r="F471" i="2"/>
  <c r="E468" i="2"/>
  <c r="F468" i="2" s="1"/>
  <c r="F467" i="2"/>
  <c r="E466" i="2"/>
  <c r="F466" i="2" s="1"/>
  <c r="E464" i="2"/>
  <c r="F464" i="2" s="1"/>
  <c r="F463" i="2"/>
  <c r="E462" i="2"/>
  <c r="F462" i="2" s="1"/>
  <c r="E460" i="2"/>
  <c r="F460" i="2" s="1"/>
  <c r="F459" i="2"/>
  <c r="E456" i="2"/>
  <c r="F456" i="2" s="1"/>
  <c r="F455" i="2"/>
  <c r="E454" i="2"/>
  <c r="F454" i="2" s="1"/>
  <c r="E452" i="2"/>
  <c r="F452" i="2" s="1"/>
  <c r="E446" i="2"/>
  <c r="F446" i="2" s="1"/>
  <c r="E436" i="2"/>
  <c r="F436" i="2" s="1"/>
  <c r="E430" i="2"/>
  <c r="F430" i="2" s="1"/>
  <c r="E420" i="2"/>
  <c r="F420" i="2" s="1"/>
  <c r="E414" i="2"/>
  <c r="F414" i="2" s="1"/>
  <c r="E392" i="2"/>
  <c r="F392" i="2" s="1"/>
  <c r="F391" i="2"/>
  <c r="E386" i="2"/>
  <c r="E382" i="2"/>
  <c r="F382" i="2" s="1"/>
  <c r="E360" i="2"/>
  <c r="F360" i="2" s="1"/>
  <c r="F359" i="2"/>
  <c r="E354" i="2"/>
  <c r="E350" i="2"/>
  <c r="F350" i="2" s="1"/>
  <c r="E328" i="2"/>
  <c r="F328" i="2" s="1"/>
  <c r="F327" i="2"/>
  <c r="E322" i="2"/>
  <c r="F322" i="2" s="1"/>
  <c r="E318" i="2"/>
  <c r="F318" i="2" s="1"/>
  <c r="E296" i="2"/>
  <c r="F296" i="2" s="1"/>
  <c r="F295" i="2"/>
  <c r="F293" i="2"/>
  <c r="E292" i="2"/>
  <c r="F292" i="2" s="1"/>
  <c r="F291" i="2"/>
  <c r="E290" i="2"/>
  <c r="F290" i="2" s="1"/>
  <c r="F289" i="2"/>
  <c r="E288" i="2"/>
  <c r="F288" i="2" s="1"/>
  <c r="F287" i="2"/>
  <c r="F285" i="2"/>
  <c r="E443" i="2"/>
  <c r="F443" i="2" s="1"/>
  <c r="F442" i="2"/>
  <c r="E427" i="2"/>
  <c r="F427" i="2" s="1"/>
  <c r="F426" i="2"/>
  <c r="E393" i="2"/>
  <c r="F393" i="2" s="1"/>
  <c r="F390" i="2"/>
  <c r="E361" i="2"/>
  <c r="F361" i="2" s="1"/>
  <c r="F358" i="2"/>
  <c r="E329" i="2"/>
  <c r="F329" i="2" s="1"/>
  <c r="F326" i="2"/>
  <c r="E297" i="2"/>
  <c r="F297" i="2" s="1"/>
  <c r="F294" i="2"/>
  <c r="F286" i="2"/>
  <c r="E281" i="2"/>
  <c r="F281" i="2" s="1"/>
  <c r="E277" i="2"/>
  <c r="F277" i="2" s="1"/>
  <c r="E273" i="2"/>
  <c r="F273" i="2" s="1"/>
  <c r="E282" i="2"/>
  <c r="F282" i="2" s="1"/>
  <c r="E284" i="2"/>
  <c r="F284" i="2" s="1"/>
  <c r="E448" i="2"/>
  <c r="F448" i="2" s="1"/>
  <c r="E440" i="2"/>
  <c r="F440" i="2" s="1"/>
  <c r="F439" i="2"/>
  <c r="E432" i="2"/>
  <c r="F432" i="2" s="1"/>
  <c r="E424" i="2"/>
  <c r="F424" i="2" s="1"/>
  <c r="F423" i="2"/>
  <c r="E416" i="2"/>
  <c r="F416" i="2" s="1"/>
  <c r="E400" i="2"/>
  <c r="F400" i="2" s="1"/>
  <c r="E394" i="2"/>
  <c r="E384" i="2"/>
  <c r="F384" i="2" s="1"/>
  <c r="E378" i="2"/>
  <c r="E368" i="2"/>
  <c r="F368" i="2" s="1"/>
  <c r="E362" i="2"/>
  <c r="E352" i="2"/>
  <c r="F352" i="2" s="1"/>
  <c r="E346" i="2"/>
  <c r="E336" i="2"/>
  <c r="F336" i="2" s="1"/>
  <c r="E330" i="2"/>
  <c r="F330" i="2" s="1"/>
  <c r="E320" i="2"/>
  <c r="F320" i="2" s="1"/>
  <c r="E314" i="2"/>
  <c r="E304" i="2"/>
  <c r="F304" i="2" s="1"/>
  <c r="E298" i="2"/>
  <c r="F298" i="2" s="1"/>
  <c r="E445" i="2"/>
  <c r="F445" i="2" s="1"/>
  <c r="E437" i="2"/>
  <c r="F437" i="2" s="1"/>
  <c r="E429" i="2"/>
  <c r="F429" i="2" s="1"/>
  <c r="E421" i="2"/>
  <c r="F421" i="2" s="1"/>
  <c r="E413" i="2"/>
  <c r="F413" i="2" s="1"/>
  <c r="E411" i="2"/>
  <c r="F411" i="2" s="1"/>
  <c r="E401" i="2"/>
  <c r="F401" i="2" s="1"/>
  <c r="E399" i="2"/>
  <c r="F399" i="2" s="1"/>
  <c r="E397" i="2"/>
  <c r="F397" i="2" s="1"/>
  <c r="E385" i="2"/>
  <c r="F385" i="2" s="1"/>
  <c r="E383" i="2"/>
  <c r="F383" i="2" s="1"/>
  <c r="E381" i="2"/>
  <c r="F381" i="2" s="1"/>
  <c r="E369" i="2"/>
  <c r="F369" i="2" s="1"/>
  <c r="E367" i="2"/>
  <c r="F367" i="2" s="1"/>
  <c r="F366" i="2"/>
  <c r="E365" i="2"/>
  <c r="F365" i="2" s="1"/>
  <c r="E353" i="2"/>
  <c r="F353" i="2" s="1"/>
  <c r="E351" i="2"/>
  <c r="F351" i="2" s="1"/>
  <c r="E349" i="2"/>
  <c r="F349" i="2" s="1"/>
  <c r="E337" i="2"/>
  <c r="F337" i="2" s="1"/>
  <c r="E335" i="2"/>
  <c r="F335" i="2" s="1"/>
  <c r="E333" i="2"/>
  <c r="F333" i="2" s="1"/>
  <c r="E321" i="2"/>
  <c r="F321" i="2" s="1"/>
  <c r="E319" i="2"/>
  <c r="F319" i="2" s="1"/>
  <c r="E317" i="2"/>
  <c r="F317" i="2" s="1"/>
  <c r="E305" i="2"/>
  <c r="F305" i="2" s="1"/>
  <c r="E303" i="2"/>
  <c r="F303" i="2" s="1"/>
  <c r="E301" i="2"/>
  <c r="F301" i="2" s="1"/>
  <c r="E227" i="2"/>
  <c r="F227" i="2" s="1"/>
  <c r="E223" i="2"/>
  <c r="F223" i="2" s="1"/>
  <c r="E219" i="2"/>
  <c r="F219" i="2" s="1"/>
  <c r="E228" i="2"/>
  <c r="F228" i="2" s="1"/>
  <c r="E280" i="2"/>
  <c r="F280" i="2" s="1"/>
  <c r="E278" i="2"/>
  <c r="F278" i="2" s="1"/>
  <c r="E276" i="2"/>
  <c r="F276" i="2" s="1"/>
  <c r="E274" i="2"/>
  <c r="F274" i="2" s="1"/>
  <c r="E272" i="2"/>
  <c r="F272" i="2" s="1"/>
  <c r="F271" i="2"/>
  <c r="E270" i="2"/>
  <c r="F270" i="2" s="1"/>
  <c r="F269" i="2"/>
  <c r="E268" i="2"/>
  <c r="F268" i="2" s="1"/>
  <c r="F267" i="2"/>
  <c r="E266" i="2"/>
  <c r="F266" i="2" s="1"/>
  <c r="F265" i="2"/>
  <c r="E264" i="2"/>
  <c r="F264" i="2" s="1"/>
  <c r="F263" i="2"/>
  <c r="E262" i="2"/>
  <c r="F262" i="2" s="1"/>
  <c r="F261" i="2"/>
  <c r="E260" i="2"/>
  <c r="F260" i="2" s="1"/>
  <c r="F259" i="2"/>
  <c r="E258" i="2"/>
  <c r="F258" i="2" s="1"/>
  <c r="F257" i="2"/>
  <c r="E256" i="2"/>
  <c r="F256" i="2" s="1"/>
  <c r="F255" i="2"/>
  <c r="E254" i="2"/>
  <c r="F254" i="2" s="1"/>
  <c r="F253" i="2"/>
  <c r="E252" i="2"/>
  <c r="F252" i="2" s="1"/>
  <c r="F251" i="2"/>
  <c r="E250" i="2"/>
  <c r="F250" i="2" s="1"/>
  <c r="F249" i="2"/>
  <c r="E248" i="2"/>
  <c r="F248" i="2" s="1"/>
  <c r="F247" i="2"/>
  <c r="E246" i="2"/>
  <c r="F246" i="2" s="1"/>
  <c r="F245" i="2"/>
  <c r="E244" i="2"/>
  <c r="F244" i="2" s="1"/>
  <c r="F243" i="2"/>
  <c r="E242" i="2"/>
  <c r="F242" i="2" s="1"/>
  <c r="F241" i="2"/>
  <c r="E240" i="2"/>
  <c r="F240" i="2" s="1"/>
  <c r="F239" i="2"/>
  <c r="E238" i="2"/>
  <c r="F238" i="2" s="1"/>
  <c r="F237" i="2"/>
  <c r="E236" i="2"/>
  <c r="F236" i="2" s="1"/>
  <c r="F235" i="2"/>
  <c r="E234" i="2"/>
  <c r="F234" i="2" s="1"/>
  <c r="F233" i="2"/>
  <c r="E232" i="2"/>
  <c r="F232" i="2" s="1"/>
  <c r="F231" i="2"/>
  <c r="F229" i="2"/>
  <c r="F230" i="2"/>
  <c r="E225" i="2"/>
  <c r="F225" i="2" s="1"/>
  <c r="E221" i="2"/>
  <c r="F221" i="2" s="1"/>
  <c r="E412" i="2"/>
  <c r="F412" i="2" s="1"/>
  <c r="E410" i="2"/>
  <c r="F410" i="2" s="1"/>
  <c r="E404" i="2"/>
  <c r="F404" i="2" s="1"/>
  <c r="E396" i="2"/>
  <c r="F396" i="2" s="1"/>
  <c r="E388" i="2"/>
  <c r="F388" i="2" s="1"/>
  <c r="E380" i="2"/>
  <c r="F380" i="2" s="1"/>
  <c r="E372" i="2"/>
  <c r="F372" i="2" s="1"/>
  <c r="E364" i="2"/>
  <c r="F364" i="2" s="1"/>
  <c r="E356" i="2"/>
  <c r="F356" i="2" s="1"/>
  <c r="E348" i="2"/>
  <c r="F348" i="2" s="1"/>
  <c r="E340" i="2"/>
  <c r="F340" i="2" s="1"/>
  <c r="E332" i="2"/>
  <c r="F332" i="2" s="1"/>
  <c r="E324" i="2"/>
  <c r="F324" i="2" s="1"/>
  <c r="E316" i="2"/>
  <c r="F316" i="2" s="1"/>
  <c r="E308" i="2"/>
  <c r="F308" i="2" s="1"/>
  <c r="E300" i="2"/>
  <c r="F300" i="2" s="1"/>
  <c r="E403" i="2"/>
  <c r="F403" i="2" s="1"/>
  <c r="E395" i="2"/>
  <c r="F395" i="2" s="1"/>
  <c r="F394" i="2"/>
  <c r="E387" i="2"/>
  <c r="F387" i="2" s="1"/>
  <c r="F386" i="2"/>
  <c r="E379" i="2"/>
  <c r="F379" i="2" s="1"/>
  <c r="F378" i="2"/>
  <c r="E371" i="2"/>
  <c r="F371" i="2" s="1"/>
  <c r="E363" i="2"/>
  <c r="F363" i="2" s="1"/>
  <c r="F362" i="2"/>
  <c r="E355" i="2"/>
  <c r="F355" i="2" s="1"/>
  <c r="F354" i="2"/>
  <c r="E347" i="2"/>
  <c r="F347" i="2" s="1"/>
  <c r="F346" i="2"/>
  <c r="E339" i="2"/>
  <c r="F339" i="2" s="1"/>
  <c r="E331" i="2"/>
  <c r="F331" i="2" s="1"/>
  <c r="E323" i="2"/>
  <c r="F323" i="2" s="1"/>
  <c r="E315" i="2"/>
  <c r="F315" i="2" s="1"/>
  <c r="F314" i="2"/>
  <c r="E307" i="2"/>
  <c r="F307" i="2" s="1"/>
  <c r="E299" i="2"/>
  <c r="F299" i="2" s="1"/>
  <c r="E185" i="2"/>
  <c r="F185" i="2" s="1"/>
  <c r="E177" i="2"/>
  <c r="F177" i="2" s="1"/>
  <c r="E171" i="2"/>
  <c r="F171" i="2" s="1"/>
  <c r="E167" i="2"/>
  <c r="F167" i="2" s="1"/>
  <c r="E163" i="2"/>
  <c r="F163" i="2" s="1"/>
  <c r="E159" i="2"/>
  <c r="F159" i="2" s="1"/>
  <c r="E155" i="2"/>
  <c r="F155" i="2" s="1"/>
  <c r="E151" i="2"/>
  <c r="F151" i="2" s="1"/>
  <c r="E147" i="2"/>
  <c r="F147" i="2" s="1"/>
  <c r="E143" i="2"/>
  <c r="F143" i="2" s="1"/>
  <c r="E139" i="2"/>
  <c r="F139" i="2" s="1"/>
  <c r="E135" i="2"/>
  <c r="F135" i="2" s="1"/>
  <c r="E131" i="2"/>
  <c r="F131" i="2" s="1"/>
  <c r="E127" i="2"/>
  <c r="F127" i="2" s="1"/>
  <c r="E186" i="2"/>
  <c r="F186" i="2" s="1"/>
  <c r="E226" i="2"/>
  <c r="F226" i="2" s="1"/>
  <c r="E224" i="2"/>
  <c r="F224" i="2" s="1"/>
  <c r="E222" i="2"/>
  <c r="F222" i="2" s="1"/>
  <c r="E220" i="2"/>
  <c r="F220" i="2" s="1"/>
  <c r="E218" i="2"/>
  <c r="F218" i="2" s="1"/>
  <c r="F217" i="2"/>
  <c r="E216" i="2"/>
  <c r="F216" i="2" s="1"/>
  <c r="F215" i="2"/>
  <c r="E214" i="2"/>
  <c r="F214" i="2" s="1"/>
  <c r="F213" i="2"/>
  <c r="E212" i="2"/>
  <c r="F212" i="2" s="1"/>
  <c r="F211" i="2"/>
  <c r="E210" i="2"/>
  <c r="F210" i="2" s="1"/>
  <c r="F209" i="2"/>
  <c r="E208" i="2"/>
  <c r="F208" i="2" s="1"/>
  <c r="F207" i="2"/>
  <c r="E206" i="2"/>
  <c r="F205" i="2"/>
  <c r="E204" i="2"/>
  <c r="F204" i="2" s="1"/>
  <c r="F203" i="2"/>
  <c r="E202" i="2"/>
  <c r="F201" i="2"/>
  <c r="E200" i="2"/>
  <c r="F200" i="2" s="1"/>
  <c r="F199" i="2"/>
  <c r="E198" i="2"/>
  <c r="F198" i="2" s="1"/>
  <c r="F197" i="2"/>
  <c r="E196" i="2"/>
  <c r="F196" i="2" s="1"/>
  <c r="F195" i="2"/>
  <c r="E194" i="2"/>
  <c r="F194" i="2" s="1"/>
  <c r="F193" i="2"/>
  <c r="E192" i="2"/>
  <c r="F192" i="2" s="1"/>
  <c r="F191" i="2"/>
  <c r="E190" i="2"/>
  <c r="F190" i="2" s="1"/>
  <c r="F189" i="2"/>
  <c r="F187" i="2"/>
  <c r="E172" i="2"/>
  <c r="F172" i="2" s="1"/>
  <c r="F206" i="2"/>
  <c r="F202" i="2"/>
  <c r="E181" i="2"/>
  <c r="F181" i="2" s="1"/>
  <c r="E173" i="2"/>
  <c r="F173" i="2" s="1"/>
  <c r="E169" i="2"/>
  <c r="F169" i="2" s="1"/>
  <c r="E165" i="2"/>
  <c r="F165" i="2" s="1"/>
  <c r="E161" i="2"/>
  <c r="F161" i="2" s="1"/>
  <c r="E157" i="2"/>
  <c r="F157" i="2" s="1"/>
  <c r="E153" i="2"/>
  <c r="F153" i="2" s="1"/>
  <c r="E149" i="2"/>
  <c r="F149" i="2" s="1"/>
  <c r="E145" i="2"/>
  <c r="F145" i="2" s="1"/>
  <c r="E141" i="2"/>
  <c r="F141" i="2" s="1"/>
  <c r="E137" i="2"/>
  <c r="F137" i="2" s="1"/>
  <c r="E133" i="2"/>
  <c r="F133" i="2" s="1"/>
  <c r="E129" i="2"/>
  <c r="F129" i="2" s="1"/>
  <c r="E182" i="2"/>
  <c r="F182" i="2" s="1"/>
  <c r="E178" i="2"/>
  <c r="F178" i="2" s="1"/>
  <c r="E174" i="2"/>
  <c r="F174" i="2" s="1"/>
  <c r="E81" i="2"/>
  <c r="F81" i="2" s="1"/>
  <c r="E73" i="2"/>
  <c r="F73" i="2" s="1"/>
  <c r="E65" i="2"/>
  <c r="F65" i="2"/>
  <c r="E57" i="2"/>
  <c r="F57" i="2" s="1"/>
  <c r="E49" i="2"/>
  <c r="F49" i="2"/>
  <c r="E41" i="2"/>
  <c r="F41" i="2" s="1"/>
  <c r="E33" i="2"/>
  <c r="F33" i="2" s="1"/>
  <c r="E25" i="2"/>
  <c r="F25" i="2" s="1"/>
  <c r="E17" i="2"/>
  <c r="F17" i="2" s="1"/>
  <c r="E9" i="2"/>
  <c r="F9" i="2" s="1"/>
  <c r="E170" i="2"/>
  <c r="F170" i="2" s="1"/>
  <c r="E168" i="2"/>
  <c r="F168" i="2" s="1"/>
  <c r="E166" i="2"/>
  <c r="F166" i="2" s="1"/>
  <c r="E164" i="2"/>
  <c r="F164" i="2" s="1"/>
  <c r="E162" i="2"/>
  <c r="F162" i="2" s="1"/>
  <c r="E160" i="2"/>
  <c r="F160" i="2" s="1"/>
  <c r="E158" i="2"/>
  <c r="F158" i="2" s="1"/>
  <c r="E156" i="2"/>
  <c r="F156" i="2" s="1"/>
  <c r="E154" i="2"/>
  <c r="F154" i="2" s="1"/>
  <c r="E152" i="2"/>
  <c r="F152" i="2" s="1"/>
  <c r="E150" i="2"/>
  <c r="F150" i="2" s="1"/>
  <c r="E148" i="2"/>
  <c r="F148" i="2" s="1"/>
  <c r="E146" i="2"/>
  <c r="F146" i="2" s="1"/>
  <c r="E144" i="2"/>
  <c r="F144" i="2" s="1"/>
  <c r="E142" i="2"/>
  <c r="F142" i="2" s="1"/>
  <c r="E140" i="2"/>
  <c r="F140" i="2" s="1"/>
  <c r="E138" i="2"/>
  <c r="F138" i="2" s="1"/>
  <c r="E136" i="2"/>
  <c r="F136" i="2" s="1"/>
  <c r="E134" i="2"/>
  <c r="F134" i="2" s="1"/>
  <c r="E132" i="2"/>
  <c r="F132" i="2" s="1"/>
  <c r="E130" i="2"/>
  <c r="F130" i="2" s="1"/>
  <c r="E128" i="2"/>
  <c r="F128" i="2" s="1"/>
  <c r="E126" i="2"/>
  <c r="F126" i="2" s="1"/>
  <c r="F125" i="2"/>
  <c r="E124" i="2"/>
  <c r="F124" i="2" s="1"/>
  <c r="F123" i="2"/>
  <c r="E122" i="2"/>
  <c r="F122" i="2" s="1"/>
  <c r="F121" i="2"/>
  <c r="E120" i="2"/>
  <c r="F120" i="2" s="1"/>
  <c r="F119" i="2"/>
  <c r="E118" i="2"/>
  <c r="F118" i="2" s="1"/>
  <c r="F117" i="2"/>
  <c r="E116" i="2"/>
  <c r="F116" i="2" s="1"/>
  <c r="F115" i="2"/>
  <c r="E114" i="2"/>
  <c r="F114" i="2" s="1"/>
  <c r="E112" i="2"/>
  <c r="F112" i="2" s="1"/>
  <c r="E110" i="2"/>
  <c r="F110" i="2" s="1"/>
  <c r="E108" i="2"/>
  <c r="E106" i="2"/>
  <c r="F106" i="2" s="1"/>
  <c r="E104" i="2"/>
  <c r="F104" i="2" s="1"/>
  <c r="E102" i="2"/>
  <c r="F102" i="2" s="1"/>
  <c r="E100" i="2"/>
  <c r="F100" i="2" s="1"/>
  <c r="E98" i="2"/>
  <c r="F98" i="2" s="1"/>
  <c r="E96" i="2"/>
  <c r="F96" i="2" s="1"/>
  <c r="E94" i="2"/>
  <c r="F94" i="2" s="1"/>
  <c r="E92" i="2"/>
  <c r="F92" i="2" s="1"/>
  <c r="E90" i="2"/>
  <c r="F90" i="2" s="1"/>
  <c r="E88" i="2"/>
  <c r="F88" i="2" s="1"/>
  <c r="E86" i="2"/>
  <c r="F86" i="2" s="1"/>
  <c r="E84" i="2"/>
  <c r="F84" i="2" s="1"/>
  <c r="E76" i="2"/>
  <c r="F76" i="2" s="1"/>
  <c r="E68" i="2"/>
  <c r="F68" i="2" s="1"/>
  <c r="E60" i="2"/>
  <c r="F60" i="2" s="1"/>
  <c r="E52" i="2"/>
  <c r="F52" i="2" s="1"/>
  <c r="E44" i="2"/>
  <c r="F44" i="2" s="1"/>
  <c r="E36" i="2"/>
  <c r="F36" i="2" s="1"/>
  <c r="E28" i="2"/>
  <c r="F28" i="2" s="1"/>
  <c r="E20" i="2"/>
  <c r="F20" i="2" s="1"/>
  <c r="E113" i="2"/>
  <c r="F113" i="2" s="1"/>
  <c r="E111" i="2"/>
  <c r="F111" i="2" s="1"/>
  <c r="E109" i="2"/>
  <c r="F109" i="2" s="1"/>
  <c r="F108" i="2"/>
  <c r="E107" i="2"/>
  <c r="F107" i="2" s="1"/>
  <c r="E105" i="2"/>
  <c r="F105" i="2" s="1"/>
  <c r="E103" i="2"/>
  <c r="F103" i="2" s="1"/>
  <c r="E101" i="2"/>
  <c r="F101" i="2" s="1"/>
  <c r="E99" i="2"/>
  <c r="F99" i="2" s="1"/>
  <c r="E97" i="2"/>
  <c r="F97" i="2" s="1"/>
  <c r="E95" i="2"/>
  <c r="F95" i="2" s="1"/>
  <c r="E93" i="2"/>
  <c r="F93" i="2" s="1"/>
  <c r="E91" i="2"/>
  <c r="F91" i="2" s="1"/>
  <c r="E89" i="2"/>
  <c r="F89" i="2" s="1"/>
  <c r="E87" i="2"/>
  <c r="F87" i="2" s="1"/>
  <c r="E85" i="2"/>
  <c r="F85" i="2" s="1"/>
  <c r="E83" i="2"/>
  <c r="F83" i="2" s="1"/>
  <c r="E77" i="2"/>
  <c r="F77" i="2" s="1"/>
  <c r="E75" i="2"/>
  <c r="F75" i="2" s="1"/>
  <c r="E69" i="2"/>
  <c r="F69" i="2" s="1"/>
  <c r="E67" i="2"/>
  <c r="F67" i="2" s="1"/>
  <c r="E61" i="2"/>
  <c r="F61" i="2" s="1"/>
  <c r="E59" i="2"/>
  <c r="F59" i="2" s="1"/>
  <c r="E53" i="2"/>
  <c r="F53" i="2" s="1"/>
  <c r="E51" i="2"/>
  <c r="F51" i="2" s="1"/>
  <c r="E45" i="2"/>
  <c r="F45" i="2" s="1"/>
  <c r="E43" i="2"/>
  <c r="F43" i="2" s="1"/>
  <c r="E37" i="2"/>
  <c r="F37" i="2" s="1"/>
  <c r="E35" i="2"/>
  <c r="F35" i="2" s="1"/>
  <c r="E29" i="2"/>
  <c r="F29" i="2" s="1"/>
  <c r="E27" i="2"/>
  <c r="F27" i="2" s="1"/>
  <c r="E21" i="2"/>
  <c r="F21" i="2" s="1"/>
  <c r="E19" i="2"/>
  <c r="F19" i="2" s="1"/>
  <c r="E13" i="2"/>
  <c r="F13" i="2" s="1"/>
  <c r="F12" i="2"/>
  <c r="E11" i="2"/>
  <c r="F11" i="2" s="1"/>
  <c r="E5" i="2"/>
  <c r="F5" i="2" s="1"/>
  <c r="E6" i="2"/>
  <c r="F6" i="2" s="1"/>
  <c r="E10" i="2"/>
  <c r="F10" i="2" s="1"/>
  <c r="E14" i="2"/>
  <c r="F14" i="2" s="1"/>
  <c r="E18" i="2"/>
  <c r="F18" i="2" s="1"/>
  <c r="E22" i="2"/>
  <c r="F22" i="2" s="1"/>
  <c r="E26" i="2"/>
  <c r="F26" i="2" s="1"/>
  <c r="E30" i="2"/>
  <c r="F30" i="2" s="1"/>
  <c r="E34" i="2"/>
  <c r="F34" i="2" s="1"/>
  <c r="E38" i="2"/>
  <c r="F38" i="2" s="1"/>
  <c r="E42" i="2"/>
  <c r="F42" i="2" s="1"/>
  <c r="E46" i="2"/>
  <c r="F46" i="2" s="1"/>
  <c r="E50" i="2"/>
  <c r="F50" i="2" s="1"/>
  <c r="E54" i="2"/>
  <c r="F54" i="2" s="1"/>
  <c r="E58" i="2"/>
  <c r="F58" i="2" s="1"/>
  <c r="E62" i="2"/>
  <c r="F62" i="2" s="1"/>
  <c r="E66" i="2"/>
  <c r="F66" i="2" s="1"/>
  <c r="E70" i="2"/>
  <c r="F70" i="2" s="1"/>
  <c r="E74" i="2"/>
  <c r="F74" i="2" s="1"/>
  <c r="E78" i="2"/>
  <c r="F78" i="2" s="1"/>
  <c r="E82" i="2"/>
  <c r="F82" i="2" s="1"/>
  <c r="F4" i="2"/>
  <c r="E80" i="2"/>
  <c r="F80" i="2" s="1"/>
  <c r="E72" i="2"/>
  <c r="F72" i="2" s="1"/>
  <c r="E64" i="2"/>
  <c r="F64" i="2" s="1"/>
  <c r="E56" i="2"/>
  <c r="F56" i="2" s="1"/>
  <c r="E48" i="2"/>
  <c r="F48" i="2" s="1"/>
  <c r="E40" i="2"/>
  <c r="F40" i="2" s="1"/>
  <c r="E32" i="2"/>
  <c r="F32" i="2" s="1"/>
  <c r="E24" i="2"/>
  <c r="F24" i="2" s="1"/>
  <c r="E16" i="2"/>
  <c r="F16" i="2" s="1"/>
  <c r="E8" i="2"/>
  <c r="F8" i="2" s="1"/>
  <c r="F2" i="2"/>
  <c r="B5" i="4" l="1"/>
  <c r="F5" i="4"/>
  <c r="D6" i="4"/>
  <c r="B7" i="4"/>
  <c r="F7" i="4"/>
  <c r="D8" i="4"/>
  <c r="B9" i="4"/>
  <c r="F9" i="4"/>
  <c r="D10" i="4"/>
  <c r="B11" i="4"/>
  <c r="F11" i="4"/>
  <c r="D12" i="4"/>
  <c r="B13" i="4"/>
  <c r="F13" i="4"/>
  <c r="D14" i="4"/>
  <c r="B15" i="4"/>
  <c r="F15" i="4"/>
  <c r="D16" i="4"/>
  <c r="B17" i="4"/>
  <c r="F17" i="4"/>
  <c r="D18" i="4"/>
  <c r="B19" i="4"/>
  <c r="F19" i="4"/>
  <c r="D20" i="4"/>
  <c r="B21" i="4"/>
  <c r="F21" i="4"/>
  <c r="D22" i="4"/>
  <c r="B23" i="4"/>
  <c r="F23" i="4"/>
  <c r="D24" i="4"/>
  <c r="B25" i="4"/>
  <c r="F25" i="4"/>
  <c r="D26" i="4"/>
  <c r="B27" i="4"/>
  <c r="F27" i="4"/>
  <c r="D28" i="4"/>
  <c r="B29" i="4"/>
  <c r="F29" i="4"/>
  <c r="D30" i="4"/>
  <c r="B31" i="4"/>
  <c r="F31" i="4"/>
  <c r="D4" i="4"/>
  <c r="C5" i="4"/>
  <c r="G5" i="4"/>
  <c r="E6" i="4"/>
  <c r="C7" i="4"/>
  <c r="G7" i="4"/>
  <c r="E8" i="4"/>
  <c r="C9" i="4"/>
  <c r="G9" i="4"/>
  <c r="E10" i="4"/>
  <c r="C11" i="4"/>
  <c r="G11" i="4"/>
  <c r="E12" i="4"/>
  <c r="C13" i="4"/>
  <c r="G13" i="4"/>
  <c r="E14" i="4"/>
  <c r="C15" i="4"/>
  <c r="G15" i="4"/>
  <c r="E16" i="4"/>
  <c r="C17" i="4"/>
  <c r="G17" i="4"/>
  <c r="E18" i="4"/>
  <c r="C19" i="4"/>
  <c r="G19" i="4"/>
  <c r="E20" i="4"/>
  <c r="C21" i="4"/>
  <c r="G21" i="4"/>
  <c r="E22" i="4"/>
  <c r="C23" i="4"/>
  <c r="G23" i="4"/>
  <c r="E24" i="4"/>
  <c r="C25" i="4"/>
  <c r="G25" i="4"/>
  <c r="E26" i="4"/>
  <c r="C27" i="4"/>
  <c r="G27" i="4"/>
  <c r="E28" i="4"/>
  <c r="C29" i="4"/>
  <c r="G29" i="4"/>
  <c r="E30" i="4"/>
  <c r="C31" i="4"/>
  <c r="G31" i="4"/>
  <c r="F4" i="4"/>
  <c r="G6" i="4"/>
  <c r="G8" i="4"/>
  <c r="C10" i="4"/>
  <c r="C12" i="4"/>
  <c r="E13" i="4"/>
  <c r="G14" i="4"/>
  <c r="C16" i="4"/>
  <c r="C18" i="4"/>
  <c r="E19" i="4"/>
  <c r="G20" i="4"/>
  <c r="G22" i="4"/>
  <c r="C24" i="4"/>
  <c r="E25" i="4"/>
  <c r="G26" i="4"/>
  <c r="G28" i="4"/>
  <c r="C30" i="4"/>
  <c r="E31" i="4"/>
  <c r="B4" i="4"/>
  <c r="D5" i="4"/>
  <c r="B6" i="4"/>
  <c r="F6" i="4"/>
  <c r="D7" i="4"/>
  <c r="B8" i="4"/>
  <c r="F8" i="4"/>
  <c r="D9" i="4"/>
  <c r="B10" i="4"/>
  <c r="F10" i="4"/>
  <c r="D11" i="4"/>
  <c r="B12" i="4"/>
  <c r="F12" i="4"/>
  <c r="D13" i="4"/>
  <c r="B14" i="4"/>
  <c r="F14" i="4"/>
  <c r="D15" i="4"/>
  <c r="B16" i="4"/>
  <c r="F16" i="4"/>
  <c r="D17" i="4"/>
  <c r="B18" i="4"/>
  <c r="F18" i="4"/>
  <c r="D19" i="4"/>
  <c r="B20" i="4"/>
  <c r="F20" i="4"/>
  <c r="D21" i="4"/>
  <c r="B22" i="4"/>
  <c r="F22" i="4"/>
  <c r="D23" i="4"/>
  <c r="B24" i="4"/>
  <c r="F24" i="4"/>
  <c r="D25" i="4"/>
  <c r="B26" i="4"/>
  <c r="F26" i="4"/>
  <c r="D27" i="4"/>
  <c r="B28" i="4"/>
  <c r="F28" i="4"/>
  <c r="D29" i="4"/>
  <c r="B30" i="4"/>
  <c r="F30" i="4"/>
  <c r="D31" i="4"/>
  <c r="G4" i="4"/>
  <c r="C4" i="4"/>
  <c r="C6" i="4"/>
  <c r="E7" i="4"/>
  <c r="C8" i="4"/>
  <c r="E9" i="4"/>
  <c r="G10" i="4"/>
  <c r="E11" i="4"/>
  <c r="G12" i="4"/>
  <c r="C14" i="4"/>
  <c r="E15" i="4"/>
  <c r="G16" i="4"/>
  <c r="E17" i="4"/>
  <c r="G18" i="4"/>
  <c r="C20" i="4"/>
  <c r="E21" i="4"/>
  <c r="C22" i="4"/>
  <c r="E23" i="4"/>
  <c r="G24" i="4"/>
  <c r="C26" i="4"/>
  <c r="E27" i="4"/>
  <c r="C28" i="4"/>
  <c r="E29" i="4"/>
  <c r="G30" i="4"/>
  <c r="E4" i="4"/>
  <c r="E5" i="4"/>
</calcChain>
</file>

<file path=xl/sharedStrings.xml><?xml version="1.0" encoding="utf-8"?>
<sst xmlns="http://schemas.openxmlformats.org/spreadsheetml/2006/main" count="2925" uniqueCount="1424">
  <si>
    <t>coef</t>
  </si>
  <si>
    <t>state</t>
  </si>
  <si>
    <t>dateTime</t>
  </si>
  <si>
    <t>Date</t>
  </si>
  <si>
    <t>high</t>
  </si>
  <si>
    <t>2025-01-01T05:39:00+01:00</t>
  </si>
  <si>
    <t>low</t>
  </si>
  <si>
    <t>2025-01-01T11:50:00+01:00</t>
  </si>
  <si>
    <t>2025-01-01T18:05:00+01:00</t>
  </si>
  <si>
    <t>2025-01-02T00:05:00+01:00</t>
  </si>
  <si>
    <t>2025-01-02T06:20:00+01:00</t>
  </si>
  <si>
    <t>2025-01-02T12:32:00+01:00</t>
  </si>
  <si>
    <t>2025-01-02T18:45:00+01:00</t>
  </si>
  <si>
    <t>2025-01-03T00:47:00+01:00</t>
  </si>
  <si>
    <t>2025-01-03T07:03:00+01:00</t>
  </si>
  <si>
    <t>2025-01-03T13:15:00+01:00</t>
  </si>
  <si>
    <t>2025-01-03T19:28:00+01:00</t>
  </si>
  <si>
    <t>2025-01-04T01:30:00+01:00</t>
  </si>
  <si>
    <t>2025-01-04T07:49:00+01:00</t>
  </si>
  <si>
    <t>2025-01-04T13:58:00+01:00</t>
  </si>
  <si>
    <t>2025-01-04T20:15:00+01:00</t>
  </si>
  <si>
    <t>2025-01-05T02:15:00+01:00</t>
  </si>
  <si>
    <t>2025-01-05T08:38:00+01:00</t>
  </si>
  <si>
    <t>2025-01-05T14:44:00+01:00</t>
  </si>
  <si>
    <t>2025-01-05T21:07:00+01:00</t>
  </si>
  <si>
    <t>2025-01-06T03:04:00+01:00</t>
  </si>
  <si>
    <t>2025-01-06T09:33:00+01:00</t>
  </si>
  <si>
    <t>2025-01-06T15:34:00+01:00</t>
  </si>
  <si>
    <t>2025-01-06T22:08:00+01:00</t>
  </si>
  <si>
    <t>2025-01-07T03:59:00+01:00</t>
  </si>
  <si>
    <t>2025-01-07T10:35:00+01:00</t>
  </si>
  <si>
    <t>2025-01-07T16:32:00+01:00</t>
  </si>
  <si>
    <t>2025-01-07T23:17:00+01:00</t>
  </si>
  <si>
    <t>2025-01-08T05:03:00+01:00</t>
  </si>
  <si>
    <t>2025-01-08T11:46:00+01:00</t>
  </si>
  <si>
    <t>2025-01-08T17:38:00+01:00</t>
  </si>
  <si>
    <t>2025-01-09T00:30:00+01:00</t>
  </si>
  <si>
    <t>2025-01-09T06:14:00+01:00</t>
  </si>
  <si>
    <t>2025-01-09T13:01:00+01:00</t>
  </si>
  <si>
    <t>2025-01-09T18:50:00+01:00</t>
  </si>
  <si>
    <t>2025-01-10T01:40:00+01:00</t>
  </si>
  <si>
    <t>2025-01-10T07:27:00+01:00</t>
  </si>
  <si>
    <t>2025-01-10T14:12:00+01:00</t>
  </si>
  <si>
    <t>2025-01-10T20:00:00+01:00</t>
  </si>
  <si>
    <t>2025-01-11T02:41:00+01:00</t>
  </si>
  <si>
    <t>2025-01-11T08:37:00+01:00</t>
  </si>
  <si>
    <t>2025-01-11T15:13:00+01:00</t>
  </si>
  <si>
    <t>2025-01-11T21:02:00+01:00</t>
  </si>
  <si>
    <t>2025-01-12T03:34:00+01:00</t>
  </si>
  <si>
    <t>2025-01-12T09:37:00+01:00</t>
  </si>
  <si>
    <t>2025-01-12T16:06:00+01:00</t>
  </si>
  <si>
    <t>2025-01-12T21:56:00+01:00</t>
  </si>
  <si>
    <t>2025-01-13T04:22:00+01:00</t>
  </si>
  <si>
    <t>2025-01-13T10:30:00+01:00</t>
  </si>
  <si>
    <t>2025-01-13T16:53:00+01:00</t>
  </si>
  <si>
    <t>2025-01-13T22:44:00+01:00</t>
  </si>
  <si>
    <t>2025-01-14T05:07:00+01:00</t>
  </si>
  <si>
    <t>2025-01-14T11:18:00+01:00</t>
  </si>
  <si>
    <t>2025-01-14T17:35:00+01:00</t>
  </si>
  <si>
    <t>2025-01-14T23:28:00+01:00</t>
  </si>
  <si>
    <t>2025-01-15T05:48:00+01:00</t>
  </si>
  <si>
    <t>2025-01-15T12:01:00+01:00</t>
  </si>
  <si>
    <t>2025-01-15T18:14:00+01:00</t>
  </si>
  <si>
    <t>2025-01-16T00:09:00+01:00</t>
  </si>
  <si>
    <t>2025-01-16T06:27:00+01:00</t>
  </si>
  <si>
    <t>2025-01-16T12:41:00+01:00</t>
  </si>
  <si>
    <t>2025-01-16T18:50:00+01:00</t>
  </si>
  <si>
    <t>2025-01-17T00:47:00+01:00</t>
  </si>
  <si>
    <t>2025-01-17T07:02:00+01:00</t>
  </si>
  <si>
    <t>2025-01-17T13:17:00+01:00</t>
  </si>
  <si>
    <t>2025-01-17T19:23:00+01:00</t>
  </si>
  <si>
    <t>2025-01-18T01:23:00+01:00</t>
  </si>
  <si>
    <t>2025-01-18T07:36:00+01:00</t>
  </si>
  <si>
    <t>2025-01-18T13:52:00+01:00</t>
  </si>
  <si>
    <t>2025-01-18T19:55:00+01:00</t>
  </si>
  <si>
    <t>2025-01-19T01:59:00+01:00</t>
  </si>
  <si>
    <t>2025-01-19T08:09:00+01:00</t>
  </si>
  <si>
    <t>2025-01-19T14:27:00+01:00</t>
  </si>
  <si>
    <t>2025-01-19T20:30:00+01:00</t>
  </si>
  <si>
    <t>2025-01-20T02:36:00+01:00</t>
  </si>
  <si>
    <t>2025-01-20T08:46:00+01:00</t>
  </si>
  <si>
    <t>2025-01-20T15:04:00+01:00</t>
  </si>
  <si>
    <t>2025-01-20T21:11:00+01:00</t>
  </si>
  <si>
    <t>2025-01-21T03:16:00+01:00</t>
  </si>
  <si>
    <t>2025-01-21T09:29:00+01:00</t>
  </si>
  <si>
    <t>2025-01-21T15:46:00+01:00</t>
  </si>
  <si>
    <t>2025-01-21T22:04:00+01:00</t>
  </si>
  <si>
    <t>2025-01-22T04:04:00+01:00</t>
  </si>
  <si>
    <t>2025-01-22T10:25:00+01:00</t>
  </si>
  <si>
    <t>2025-01-22T16:39:00+01:00</t>
  </si>
  <si>
    <t>2025-01-22T23:12:00+01:00</t>
  </si>
  <si>
    <t>2025-01-23T05:07:00+01:00</t>
  </si>
  <si>
    <t>2025-01-23T11:39:00+01:00</t>
  </si>
  <si>
    <t>2025-01-23T17:48:00+01:00</t>
  </si>
  <si>
    <t>2025-01-24T00:29:00+01:00</t>
  </si>
  <si>
    <t>2025-01-24T06:20:00+01:00</t>
  </si>
  <si>
    <t>2025-01-24T13:03:00+01:00</t>
  </si>
  <si>
    <t>2025-01-24T19:02:00+01:00</t>
  </si>
  <si>
    <t>2025-01-25T01:41:00+01:00</t>
  </si>
  <si>
    <t>2025-01-25T07:31:00+01:00</t>
  </si>
  <si>
    <t>2025-01-25T14:18:00+01:00</t>
  </si>
  <si>
    <t>2025-01-25T20:08:00+01:00</t>
  </si>
  <si>
    <t>2025-01-26T02:38:00+01:00</t>
  </si>
  <si>
    <t>2025-01-26T08:34:00+01:00</t>
  </si>
  <si>
    <t>2025-01-26T15:13:00+01:00</t>
  </si>
  <si>
    <t>2025-01-26T21:02:00+01:00</t>
  </si>
  <si>
    <t>2025-01-27T03:25:00+01:00</t>
  </si>
  <si>
    <t>2025-01-27T09:26:00+01:00</t>
  </si>
  <si>
    <t>2025-01-27T15:56:00+01:00</t>
  </si>
  <si>
    <t>2025-01-27T21:48:00+01:00</t>
  </si>
  <si>
    <t>2025-01-28T04:07:00+01:00</t>
  </si>
  <si>
    <t>2025-01-28T10:13:00+01:00</t>
  </si>
  <si>
    <t>2025-01-28T16:36:00+01:00</t>
  </si>
  <si>
    <t>2025-01-28T22:32:00+01:00</t>
  </si>
  <si>
    <t>2025-01-29T04:46:00+01:00</t>
  </si>
  <si>
    <t>2025-01-29T10:57:00+01:00</t>
  </si>
  <si>
    <t>2025-01-29T17:14:00+01:00</t>
  </si>
  <si>
    <t>2025-01-29T23:14:00+01:00</t>
  </si>
  <si>
    <t>2025-01-30T05:26:00+01:00</t>
  </si>
  <si>
    <t>2025-01-30T11:39:00+01:00</t>
  </si>
  <si>
    <t>2025-01-30T17:52:00+01:00</t>
  </si>
  <si>
    <t>2025-01-30T23:55:00+01:00</t>
  </si>
  <si>
    <t>2025-01-31T06:06:00+01:00</t>
  </si>
  <si>
    <t>2025-01-31T12:21:00+01:00</t>
  </si>
  <si>
    <t>2025-01-31T18:30:00+01:00</t>
  </si>
  <si>
    <t>2025-02-01T00:36:00+01:00</t>
  </si>
  <si>
    <t>2025-02-01T06:47:00+01:00</t>
  </si>
  <si>
    <t>2025-02-01T13:01:00+01:00</t>
  </si>
  <si>
    <t>2025-02-01T19:10:00+01:00</t>
  </si>
  <si>
    <t>2025-02-02T01:17:00+01:00</t>
  </si>
  <si>
    <t>2025-02-02T07:30:00+01:00</t>
  </si>
  <si>
    <t>2025-02-02T13:41:00+01:00</t>
  </si>
  <si>
    <t>2025-02-02T19:52:00+01:00</t>
  </si>
  <si>
    <t>2025-02-03T01:58:00+01:00</t>
  </si>
  <si>
    <t>2025-02-03T08:15:00+01:00</t>
  </si>
  <si>
    <t>2025-02-03T14:22:00+01:00</t>
  </si>
  <si>
    <t>2025-02-03T20:37:00+01:00</t>
  </si>
  <si>
    <t>2025-02-04T02:41:00+01:00</t>
  </si>
  <si>
    <t>2025-02-04T09:04:00+01:00</t>
  </si>
  <si>
    <t>2025-02-04T15:06:00+01:00</t>
  </si>
  <si>
    <t>2025-02-04T21:29:00+01:00</t>
  </si>
  <si>
    <t>2025-02-05T03:31:00+01:00</t>
  </si>
  <si>
    <t>2025-02-05T10:03:00+01:00</t>
  </si>
  <si>
    <t>2025-02-05T15:59:00+01:00</t>
  </si>
  <si>
    <t>2025-02-05T22:36:00+01:00</t>
  </si>
  <si>
    <t>2025-02-06T04:33:00+01:00</t>
  </si>
  <si>
    <t>2025-02-06T11:18:00+01:00</t>
  </si>
  <si>
    <t>2025-02-06T17:06:00+01:00</t>
  </si>
  <si>
    <t>2025-02-07T00:04:00+01:00</t>
  </si>
  <si>
    <t>2025-02-07T05:51:00+01:00</t>
  </si>
  <si>
    <t>2025-02-07T12:52:00+01:00</t>
  </si>
  <si>
    <t>2025-02-07T18:30:00+01:00</t>
  </si>
  <si>
    <t>2025-02-08T01:32:00+01:00</t>
  </si>
  <si>
    <t>2025-02-08T07:21:00+01:00</t>
  </si>
  <si>
    <t>2025-02-08T14:14:00+01:00</t>
  </si>
  <si>
    <t>2025-02-08T19:54:00+01:00</t>
  </si>
  <si>
    <t>2025-02-09T02:40:00+01:00</t>
  </si>
  <si>
    <t>2025-02-09T08:38:00+01:00</t>
  </si>
  <si>
    <t>2025-02-09T15:16:00+01:00</t>
  </si>
  <si>
    <t>2025-02-09T21:00:00+01:00</t>
  </si>
  <si>
    <t>2025-02-10T03:34:00+01:00</t>
  </si>
  <si>
    <t>2025-02-10T09:37:00+01:00</t>
  </si>
  <si>
    <t>2025-02-10T16:04:00+01:00</t>
  </si>
  <si>
    <t>2025-02-10T21:52:00+01:00</t>
  </si>
  <si>
    <t>2025-02-11T04:18:00+01:00</t>
  </si>
  <si>
    <t>2025-02-11T10:25:00+01:00</t>
  </si>
  <si>
    <t>2025-02-11T16:44:00+01:00</t>
  </si>
  <si>
    <t>2025-02-11T22:36:00+01:00</t>
  </si>
  <si>
    <t>2025-02-12T04:56:00+01:00</t>
  </si>
  <si>
    <t>2025-02-12T11:07:00+01:00</t>
  </si>
  <si>
    <t>2025-02-12T17:19:00+01:00</t>
  </si>
  <si>
    <t>2025-02-12T23:16:00+01:00</t>
  </si>
  <si>
    <t>2025-02-13T05:30:00+01:00</t>
  </si>
  <si>
    <t>2025-02-13T11:45:00+01:00</t>
  </si>
  <si>
    <t>2025-02-13T17:51:00+01:00</t>
  </si>
  <si>
    <t>2025-02-13T23:52:00+01:00</t>
  </si>
  <si>
    <t>2025-02-14T06:02:00+01:00</t>
  </si>
  <si>
    <t>2025-02-14T12:19:00+01:00</t>
  </si>
  <si>
    <t>2025-02-14T18:19:00+01:00</t>
  </si>
  <si>
    <t>2025-02-15T00:25:00+01:00</t>
  </si>
  <si>
    <t>2025-02-15T06:31:00+01:00</t>
  </si>
  <si>
    <t>2025-02-15T12:50:00+01:00</t>
  </si>
  <si>
    <t>2025-02-15T18:46:00+01:00</t>
  </si>
  <si>
    <t>2025-02-16T00:56:00+01:00</t>
  </si>
  <si>
    <t>2025-02-16T06:59:00+01:00</t>
  </si>
  <si>
    <t>2025-02-16T13:19:00+01:00</t>
  </si>
  <si>
    <t>2025-02-16T19:14:00+01:00</t>
  </si>
  <si>
    <t>2025-02-17T01:26:00+01:00</t>
  </si>
  <si>
    <t>2025-02-17T07:27:00+01:00</t>
  </si>
  <si>
    <t>2025-02-17T13:47:00+01:00</t>
  </si>
  <si>
    <t>2025-02-17T19:43:00+01:00</t>
  </si>
  <si>
    <t>2025-02-18T01:56:00+01:00</t>
  </si>
  <si>
    <t>2025-02-18T07:58:00+01:00</t>
  </si>
  <si>
    <t>2025-02-18T14:16:00+01:00</t>
  </si>
  <si>
    <t>2025-02-18T20:16:00+01:00</t>
  </si>
  <si>
    <t>2025-02-19T02:28:00+01:00</t>
  </si>
  <si>
    <t>2025-02-19T08:31:00+01:00</t>
  </si>
  <si>
    <t>2025-02-19T14:48:00+01:00</t>
  </si>
  <si>
    <t>2025-02-19T20:54:00+01:00</t>
  </si>
  <si>
    <t>2025-02-20T03:05:00+01:00</t>
  </si>
  <si>
    <t>2025-02-20T09:12:00+01:00</t>
  </si>
  <si>
    <t>2025-02-20T15:27:00+01:00</t>
  </si>
  <si>
    <t>2025-02-20T21:49:00+01:00</t>
  </si>
  <si>
    <t>2025-02-21T03:56:00+01:00</t>
  </si>
  <si>
    <t>2025-02-21T10:18:00+01:00</t>
  </si>
  <si>
    <t>2025-02-21T16:28:00+01:00</t>
  </si>
  <si>
    <t>2025-02-21T23:21:00+01:00</t>
  </si>
  <si>
    <t>2025-02-22T05:18:00+01:00</t>
  </si>
  <si>
    <t>2025-02-22T12:12:00+01:00</t>
  </si>
  <si>
    <t>2025-02-22T18:10:00+01:00</t>
  </si>
  <si>
    <t>2025-02-23T01:01:00+01:00</t>
  </si>
  <si>
    <t>2025-02-23T06:55:00+01:00</t>
  </si>
  <si>
    <t>2025-02-23T13:52:00+01:00</t>
  </si>
  <si>
    <t>2025-02-23T19:38:00+01:00</t>
  </si>
  <si>
    <t>2025-02-24T02:12:00+01:00</t>
  </si>
  <si>
    <t>2025-02-24T08:10:00+01:00</t>
  </si>
  <si>
    <t>2025-02-24T14:52:00+01:00</t>
  </si>
  <si>
    <t>2025-02-24T20:41:00+01:00</t>
  </si>
  <si>
    <t>2025-02-25T03:03:00+01:00</t>
  </si>
  <si>
    <t>2025-02-25T09:07:00+01:00</t>
  </si>
  <si>
    <t>2025-02-25T15:36:00+01:00</t>
  </si>
  <si>
    <t>2025-02-25T21:30:00+01:00</t>
  </si>
  <si>
    <t>2025-02-26T03:46:00+01:00</t>
  </si>
  <si>
    <t>2025-02-26T09:54:00+01:00</t>
  </si>
  <si>
    <t>2025-02-26T16:15:00+01:00</t>
  </si>
  <si>
    <t>2025-02-26T22:14:00+01:00</t>
  </si>
  <si>
    <t>2025-02-27T04:25:00+01:00</t>
  </si>
  <si>
    <t>2025-02-27T10:38:00+01:00</t>
  </si>
  <si>
    <t>2025-02-27T16:52:00+01:00</t>
  </si>
  <si>
    <t>2025-02-27T22:56:00+01:00</t>
  </si>
  <si>
    <t>2025-02-28T05:05:00+01:00</t>
  </si>
  <si>
    <t>2025-02-28T11:20:00+01:00</t>
  </si>
  <si>
    <t>2025-02-28T17:30:00+01:00</t>
  </si>
  <si>
    <t>2025-02-28T23:37:00+01:00</t>
  </si>
  <si>
    <t>2025-03-01T05:44:00+01:00</t>
  </si>
  <si>
    <t>2025-03-01T12:00:00+01:00</t>
  </si>
  <si>
    <t>2025-03-01T18:08:00+01:00</t>
  </si>
  <si>
    <t>2025-03-02T00:17:00+01:00</t>
  </si>
  <si>
    <t>2025-03-02T06:25:00+01:00</t>
  </si>
  <si>
    <t>2025-03-02T12:40:00+01:00</t>
  </si>
  <si>
    <t>2025-03-02T18:47:00+01:00</t>
  </si>
  <si>
    <t>2025-03-03T00:57:00+01:00</t>
  </si>
  <si>
    <t>2025-03-03T07:07:00+01:00</t>
  </si>
  <si>
    <t>2025-03-03T13:18:00+01:00</t>
  </si>
  <si>
    <t>2025-03-03T19:27:00+01:00</t>
  </si>
  <si>
    <t>2025-03-04T01:37:00+01:00</t>
  </si>
  <si>
    <t>2025-03-04T07:52:00+01:00</t>
  </si>
  <si>
    <t>2025-03-04T13:58:00+01:00</t>
  </si>
  <si>
    <t>2025-03-04T20:10:00+01:00</t>
  </si>
  <si>
    <t>2025-03-05T02:19:00+01:00</t>
  </si>
  <si>
    <t>2025-03-05T08:40:00+01:00</t>
  </si>
  <si>
    <t>2025-03-05T14:41:00+01:00</t>
  </si>
  <si>
    <t>2025-03-05T20:59:00+01:00</t>
  </si>
  <si>
    <t>2025-03-06T03:08:00+01:00</t>
  </si>
  <si>
    <t>2025-03-06T09:38:00+01:00</t>
  </si>
  <si>
    <t>2025-03-06T15:32:00+01:00</t>
  </si>
  <si>
    <t>2025-03-06T22:04:00+01:00</t>
  </si>
  <si>
    <t>2025-03-07T04:10:00+01:00</t>
  </si>
  <si>
    <t>2025-03-07T11:05:00+01:00</t>
  </si>
  <si>
    <t>2025-03-07T16:41:00+01:00</t>
  </si>
  <si>
    <t>2025-03-07T23:50:00+01:00</t>
  </si>
  <si>
    <t>2025-03-08T05:40:00+01:00</t>
  </si>
  <si>
    <t>2025-03-08T12:53:00+01:00</t>
  </si>
  <si>
    <t>2025-03-08T18:18:00+01:00</t>
  </si>
  <si>
    <t>2025-03-09T01:27:00+01:00</t>
  </si>
  <si>
    <t>2025-03-09T07:19:00+01:00</t>
  </si>
  <si>
    <t>2025-03-09T14:13:00+01:00</t>
  </si>
  <si>
    <t>2025-03-09T19:47:00+01:00</t>
  </si>
  <si>
    <t>2025-03-10T02:35:00+01:00</t>
  </si>
  <si>
    <t>2025-03-10T08:33:00+01:00</t>
  </si>
  <si>
    <t>2025-03-10T15:10:00+01:00</t>
  </si>
  <si>
    <t>2025-03-10T20:50:00+01:00</t>
  </si>
  <si>
    <t>2025-03-11T03:25:00+01:00</t>
  </si>
  <si>
    <t>2025-03-11T09:25:00+01:00</t>
  </si>
  <si>
    <t>2025-03-11T15:51:00+01:00</t>
  </si>
  <si>
    <t>2025-03-11T21:37:00+01:00</t>
  </si>
  <si>
    <t>2025-03-12T04:03:00+01:00</t>
  </si>
  <si>
    <t>2025-03-12T10:07:00+01:00</t>
  </si>
  <si>
    <t>2025-03-12T16:24:00+01:00</t>
  </si>
  <si>
    <t>2025-03-12T22:18:00+01:00</t>
  </si>
  <si>
    <t>2025-03-13T04:36:00+01:00</t>
  </si>
  <si>
    <t>2025-03-13T10:45:00+01:00</t>
  </si>
  <si>
    <t>2025-03-13T16:53:00+01:00</t>
  </si>
  <si>
    <t>2025-03-13T22:54:00+01:00</t>
  </si>
  <si>
    <t>2025-03-14T05:05:00+01:00</t>
  </si>
  <si>
    <t>2025-03-14T11:18:00+01:00</t>
  </si>
  <si>
    <t>2025-03-14T17:20:00+01:00</t>
  </si>
  <si>
    <t>2025-03-14T23:27:00+01:00</t>
  </si>
  <si>
    <t>2025-03-15T05:32:00+01:00</t>
  </si>
  <si>
    <t>2025-03-15T11:49:00+01:00</t>
  </si>
  <si>
    <t>2025-03-15T17:46:00+01:00</t>
  </si>
  <si>
    <t>2025-03-15T23:58:00+01:00</t>
  </si>
  <si>
    <t>2025-03-16T05:58:00+01:00</t>
  </si>
  <si>
    <t>2025-03-16T12:17:00+01:00</t>
  </si>
  <si>
    <t>2025-03-16T18:12:00+01:00</t>
  </si>
  <si>
    <t>2025-03-17T00:26:00+01:00</t>
  </si>
  <si>
    <t>2025-03-17T06:25:00+01:00</t>
  </si>
  <si>
    <t>2025-03-17T12:44:00+01:00</t>
  </si>
  <si>
    <t>2025-03-17T18:39:00+01:00</t>
  </si>
  <si>
    <t>2025-03-18T00:53:00+01:00</t>
  </si>
  <si>
    <t>2025-03-18T06:52:00+01:00</t>
  </si>
  <si>
    <t>2025-03-18T13:09:00+01:00</t>
  </si>
  <si>
    <t>2025-03-18T19:07:00+01:00</t>
  </si>
  <si>
    <t>2025-03-19T01:20:00+01:00</t>
  </si>
  <si>
    <t>2025-03-19T07:20:00+01:00</t>
  </si>
  <si>
    <t>2025-03-19T13:35:00+01:00</t>
  </si>
  <si>
    <t>2025-03-19T19:37:00+01:00</t>
  </si>
  <si>
    <t>2025-03-20T01:50:00+01:00</t>
  </si>
  <si>
    <t>2025-03-20T07:52:00+01:00</t>
  </si>
  <si>
    <t>2025-03-20T14:05:00+01:00</t>
  </si>
  <si>
    <t>2025-03-20T20:12:00+01:00</t>
  </si>
  <si>
    <t>2025-03-21T02:26:00+01:00</t>
  </si>
  <si>
    <t>2025-03-21T08:31:00+01:00</t>
  </si>
  <si>
    <t>2025-03-21T14:43:00+01:00</t>
  </si>
  <si>
    <t>2025-03-21T21:02:00+01:00</t>
  </si>
  <si>
    <t>2025-03-22T03:13:00+01:00</t>
  </si>
  <si>
    <t>2025-03-22T09:32:00+01:00</t>
  </si>
  <si>
    <t>2025-03-22T15:36:00+01:00</t>
  </si>
  <si>
    <t>2025-03-22T22:24:00+01:00</t>
  </si>
  <si>
    <t>2025-03-23T04:26:00+01:00</t>
  </si>
  <si>
    <t>2025-03-23T11:24:00+01:00</t>
  </si>
  <si>
    <t>2025-03-23T17:15:00+01:00</t>
  </si>
  <si>
    <t>2025-03-24T00:14:00+01:00</t>
  </si>
  <si>
    <t>2025-03-24T06:15:00+01:00</t>
  </si>
  <si>
    <t>2025-03-24T13:16:00+01:00</t>
  </si>
  <si>
    <t>2025-03-24T19:00:00+01:00</t>
  </si>
  <si>
    <t>2025-03-25T01:34:00+01:00</t>
  </si>
  <si>
    <t>2025-03-25T07:37:00+01:00</t>
  </si>
  <si>
    <t>2025-03-25T14:19:00+01:00</t>
  </si>
  <si>
    <t>2025-03-25T20:07:00+01:00</t>
  </si>
  <si>
    <t>2025-03-26T02:30:00+01:00</t>
  </si>
  <si>
    <t>2025-03-26T08:36:00+01:00</t>
  </si>
  <si>
    <t>2025-03-26T15:06:00+01:00</t>
  </si>
  <si>
    <t>2025-03-26T20:59:00+01:00</t>
  </si>
  <si>
    <t>2025-03-27T03:16:00+01:00</t>
  </si>
  <si>
    <t>2025-03-27T09:25:00+01:00</t>
  </si>
  <si>
    <t>2025-03-27T15:46:00+01:00</t>
  </si>
  <si>
    <t>2025-03-27T21:45:00+01:00</t>
  </si>
  <si>
    <t>2025-03-28T03:58:00+01:00</t>
  </si>
  <si>
    <t>2025-03-28T10:10:00+01:00</t>
  </si>
  <si>
    <t>2025-03-28T16:24:00+01:00</t>
  </si>
  <si>
    <t>2025-03-28T22:29:00+01:00</t>
  </si>
  <si>
    <t>2025-03-29T04:39:00+01:00</t>
  </si>
  <si>
    <t>2025-03-29T10:53:00+01:00</t>
  </si>
  <si>
    <t>2025-03-29T17:03:00+01:00</t>
  </si>
  <si>
    <t>2025-03-29T23:12:00+01:00</t>
  </si>
  <si>
    <t>2025-03-30T06:20:00+02:00</t>
  </si>
  <si>
    <t>2025-03-30T12:34:00+02:00</t>
  </si>
  <si>
    <t>2025-03-30T18:42:00+02:00</t>
  </si>
  <si>
    <t>2025-03-31T00:54:00+02:00</t>
  </si>
  <si>
    <t>2025-03-31T07:03:00+02:00</t>
  </si>
  <si>
    <t>2025-03-31T13:14:00+02:00</t>
  </si>
  <si>
    <t>2025-03-31T19:23:00+02:00</t>
  </si>
  <si>
    <t>2025-04-01T01:35:00+02:00</t>
  </si>
  <si>
    <t>2025-04-01T07:47:00+02:00</t>
  </si>
  <si>
    <t>2025-04-01T13:54:00+02:00</t>
  </si>
  <si>
    <t>2025-04-01T20:05:00+02:00</t>
  </si>
  <si>
    <t>2025-04-02T02:16:00+02:00</t>
  </si>
  <si>
    <t>2025-04-02T08:33:00+02:00</t>
  </si>
  <si>
    <t>2025-04-02T14:34:00+02:00</t>
  </si>
  <si>
    <t>2025-04-02T20:49:00+02:00</t>
  </si>
  <si>
    <t>2025-04-03T03:00:00+02:00</t>
  </si>
  <si>
    <t>2025-04-03T09:23:00+02:00</t>
  </si>
  <si>
    <t>2025-04-03T15:18:00+02:00</t>
  </si>
  <si>
    <t>2025-04-03T21:40:00+02:00</t>
  </si>
  <si>
    <t>2025-04-04T03:51:00+02:00</t>
  </si>
  <si>
    <t>2025-04-04T10:26:00+02:00</t>
  </si>
  <si>
    <t>2025-04-04T16:11:00+02:00</t>
  </si>
  <si>
    <t>2025-04-04T22:49:00+02:00</t>
  </si>
  <si>
    <t>2025-04-05T04:55:00+02:00</t>
  </si>
  <si>
    <t>2025-04-05T12:02:00+02:00</t>
  </si>
  <si>
    <t>2025-04-05T17:23:00+02:00</t>
  </si>
  <si>
    <t>2025-04-06T00:36:00+02:00</t>
  </si>
  <si>
    <t>2025-04-06T06:27:00+02:00</t>
  </si>
  <si>
    <t>2025-04-06T13:41:00+02:00</t>
  </si>
  <si>
    <t>2025-04-06T18:59:00+02:00</t>
  </si>
  <si>
    <t>2025-04-07T02:06:00+02:00</t>
  </si>
  <si>
    <t>2025-04-07T08:00:00+02:00</t>
  </si>
  <si>
    <t>2025-04-07T14:54:00+02:00</t>
  </si>
  <si>
    <t>2025-04-07T20:22:00+02:00</t>
  </si>
  <si>
    <t>2025-04-08T03:12:00+02:00</t>
  </si>
  <si>
    <t>2025-04-08T09:07:00+02:00</t>
  </si>
  <si>
    <t>2025-04-08T15:46:00+02:00</t>
  </si>
  <si>
    <t>2025-04-08T21:22:00+02:00</t>
  </si>
  <si>
    <t>2025-04-09T04:00:00+02:00</t>
  </si>
  <si>
    <t>2025-04-09T09:56:00+02:00</t>
  </si>
  <si>
    <t>2025-04-09T16:23:00+02:00</t>
  </si>
  <si>
    <t>2025-04-09T22:09:00+02:00</t>
  </si>
  <si>
    <t>2025-04-10T04:37:00+02:00</t>
  </si>
  <si>
    <t>2025-04-10T10:37:00+02:00</t>
  </si>
  <si>
    <t>2025-04-10T16:54:00+02:00</t>
  </si>
  <si>
    <t>2025-04-10T22:49:00+02:00</t>
  </si>
  <si>
    <t>2025-04-11T05:07:00+02:00</t>
  </si>
  <si>
    <t>2025-04-11T11:13:00+02:00</t>
  </si>
  <si>
    <t>2025-04-11T17:21:00+02:00</t>
  </si>
  <si>
    <t>2025-04-11T23:24:00+02:00</t>
  </si>
  <si>
    <t>2025-04-12T05:34:00+02:00</t>
  </si>
  <si>
    <t>2025-04-12T11:45:00+02:00</t>
  </si>
  <si>
    <t>2025-04-12T17:47:00+02:00</t>
  </si>
  <si>
    <t>2025-04-12T23:56:00+02:00</t>
  </si>
  <si>
    <t>2025-04-13T06:01:00+02:00</t>
  </si>
  <si>
    <t>2025-04-13T12:15:00+02:00</t>
  </si>
  <si>
    <t>2025-04-13T18:14:00+02:00</t>
  </si>
  <si>
    <t>2025-04-14T00:26:00+02:00</t>
  </si>
  <si>
    <t>2025-04-14T06:29:00+02:00</t>
  </si>
  <si>
    <t>2025-04-14T12:42:00+02:00</t>
  </si>
  <si>
    <t>2025-04-14T18:41:00+02:00</t>
  </si>
  <si>
    <t>2025-04-15T00:55:00+02:00</t>
  </si>
  <si>
    <t>2025-04-15T06:57:00+02:00</t>
  </si>
  <si>
    <t>2025-04-15T13:09:00+02:00</t>
  </si>
  <si>
    <t>2025-04-15T19:10:00+02:00</t>
  </si>
  <si>
    <t>2025-04-16T01:23:00+02:00</t>
  </si>
  <si>
    <t>2025-04-16T07:25:00+02:00</t>
  </si>
  <si>
    <t>2025-04-16T13:36:00+02:00</t>
  </si>
  <si>
    <t>2025-04-16T19:40:00+02:00</t>
  </si>
  <si>
    <t>2025-04-17T01:53:00+02:00</t>
  </si>
  <si>
    <t>2025-04-17T07:55:00+02:00</t>
  </si>
  <si>
    <t>2025-04-17T14:05:00+02:00</t>
  </si>
  <si>
    <t>2025-04-17T20:13:00+02:00</t>
  </si>
  <si>
    <t>2025-04-18T02:25:00+02:00</t>
  </si>
  <si>
    <t>2025-04-18T08:30:00+02:00</t>
  </si>
  <si>
    <t>2025-04-18T14:38:00+02:00</t>
  </si>
  <si>
    <t>2025-04-18T20:52:00+02:00</t>
  </si>
  <si>
    <t>2025-04-19T03:04:00+02:00</t>
  </si>
  <si>
    <t>2025-04-19T09:15:00+02:00</t>
  </si>
  <si>
    <t>2025-04-19T15:19:00+02:00</t>
  </si>
  <si>
    <t>2025-04-19T21:45:00+02:00</t>
  </si>
  <si>
    <t>2025-04-20T03:52:00+02:00</t>
  </si>
  <si>
    <t>2025-04-20T10:18:00+02:00</t>
  </si>
  <si>
    <t>2025-04-20T16:15:00+02:00</t>
  </si>
  <si>
    <t>2025-04-20T22:59:00+02:00</t>
  </si>
  <si>
    <t>2025-04-21T05:01:00+02:00</t>
  </si>
  <si>
    <t>2025-04-21T11:54:00+02:00</t>
  </si>
  <si>
    <t>2025-04-21T17:41:00+02:00</t>
  </si>
  <si>
    <t>2025-04-22T00:31:00+02:00</t>
  </si>
  <si>
    <t>2025-04-22T06:34:00+02:00</t>
  </si>
  <si>
    <t>2025-04-22T13:31:00+02:00</t>
  </si>
  <si>
    <t>2025-04-22T19:13:00+02:00</t>
  </si>
  <si>
    <t>2025-04-23T01:49:00+02:00</t>
  </si>
  <si>
    <t>2025-04-23T07:52:00+02:00</t>
  </si>
  <si>
    <t>2025-04-23T14:36:00+02:00</t>
  </si>
  <si>
    <t>2025-04-23T20:22:00+02:00</t>
  </si>
  <si>
    <t>2025-04-24T02:50:00+02:00</t>
  </si>
  <si>
    <t>2025-04-24T08:54:00+02:00</t>
  </si>
  <si>
    <t>2025-04-24T15:27:00+02:00</t>
  </si>
  <si>
    <t>2025-04-24T21:19:00+02:00</t>
  </si>
  <si>
    <t>2025-04-25T03:41:00+02:00</t>
  </si>
  <si>
    <t>2025-04-25T09:47:00+02:00</t>
  </si>
  <si>
    <t>2025-04-25T16:12:00+02:00</t>
  </si>
  <si>
    <t>2025-04-25T22:10:00+02:00</t>
  </si>
  <si>
    <t>2025-04-26T04:28:00+02:00</t>
  </si>
  <si>
    <t>2025-04-26T10:36:00+02:00</t>
  </si>
  <si>
    <t>2025-04-26T16:54:00+02:00</t>
  </si>
  <si>
    <t>2025-04-26T22:58:00+02:00</t>
  </si>
  <si>
    <t>2025-04-27T05:13:00+02:00</t>
  </si>
  <si>
    <t>2025-04-27T11:22:00+02:00</t>
  </si>
  <si>
    <t>2025-04-27T17:35:00+02:00</t>
  </si>
  <si>
    <t>2025-04-27T23:45:00+02:00</t>
  </si>
  <si>
    <t>2025-04-28T05:58:00+02:00</t>
  </si>
  <si>
    <t>2025-04-28T12:06:00+02:00</t>
  </si>
  <si>
    <t>2025-04-28T18:18:00+02:00</t>
  </si>
  <si>
    <t>2025-04-29T00:30:00+02:00</t>
  </si>
  <si>
    <t>2025-04-29T06:44:00+02:00</t>
  </si>
  <si>
    <t>2025-04-29T12:49:00+02:00</t>
  </si>
  <si>
    <t>2025-04-29T19:02:00+02:00</t>
  </si>
  <si>
    <t>2025-04-30T01:14:00+02:00</t>
  </si>
  <si>
    <t>2025-04-30T07:31:00+02:00</t>
  </si>
  <si>
    <t>2025-04-30T13:31:00+02:00</t>
  </si>
  <si>
    <t>2025-04-30T19:49:00+02:00</t>
  </si>
  <si>
    <t>2025-05-01T01:59:00+02:00</t>
  </si>
  <si>
    <t>2025-05-01T08:21:00+02:00</t>
  </si>
  <si>
    <t>2025-05-01T14:14:00+02:00</t>
  </si>
  <si>
    <t>2025-05-01T20:37:00+02:00</t>
  </si>
  <si>
    <t>2025-05-02T02:46:00+02:00</t>
  </si>
  <si>
    <t>2025-05-02T09:14:00+02:00</t>
  </si>
  <si>
    <t>2025-05-02T15:01:00+02:00</t>
  </si>
  <si>
    <t>2025-05-02T21:32:00+02:00</t>
  </si>
  <si>
    <t>2025-05-03T03:38:00+02:00</t>
  </si>
  <si>
    <t>2025-05-03T10:19:00+02:00</t>
  </si>
  <si>
    <t>2025-05-03T15:55:00+02:00</t>
  </si>
  <si>
    <t>2025-05-03T22:40:00+02:00</t>
  </si>
  <si>
    <t>2025-05-04T04:40:00+02:00</t>
  </si>
  <si>
    <t>2025-05-04T11:42:00+02:00</t>
  </si>
  <si>
    <t>2025-05-04T17:03:00+02:00</t>
  </si>
  <si>
    <t>2025-05-05T00:05:00+02:00</t>
  </si>
  <si>
    <t>2025-05-05T05:59:00+02:00</t>
  </si>
  <si>
    <t>2025-05-05T13:04:00+02:00</t>
  </si>
  <si>
    <t>2025-05-05T18:24:00+02:00</t>
  </si>
  <si>
    <t>2025-05-06T01:24:00+02:00</t>
  </si>
  <si>
    <t>2025-05-06T07:18:00+02:00</t>
  </si>
  <si>
    <t>2025-05-06T14:11:00+02:00</t>
  </si>
  <si>
    <t>2025-05-06T19:39:00+02:00</t>
  </si>
  <si>
    <t>2025-05-07T02:29:00+02:00</t>
  </si>
  <si>
    <t>2025-05-07T08:23:00+02:00</t>
  </si>
  <si>
    <t>2025-05-07T15:03:00+02:00</t>
  </si>
  <si>
    <t>2025-05-07T20:40:00+02:00</t>
  </si>
  <si>
    <t>2025-05-08T03:20:00+02:00</t>
  </si>
  <si>
    <t>2025-05-08T09:15:00+02:00</t>
  </si>
  <si>
    <t>2025-05-08T15:43:00+02:00</t>
  </si>
  <si>
    <t>2025-05-08T21:30:00+02:00</t>
  </si>
  <si>
    <t>2025-05-09T03:59:00+02:00</t>
  </si>
  <si>
    <t>2025-05-09T09:58:00+02:00</t>
  </si>
  <si>
    <t>2025-05-09T16:16:00+02:00</t>
  </si>
  <si>
    <t>2025-05-09T22:12:00+02:00</t>
  </si>
  <si>
    <t>2025-05-10T04:32:00+02:00</t>
  </si>
  <si>
    <t>2025-05-10T10:35:00+02:00</t>
  </si>
  <si>
    <t>2025-05-10T16:45:00+02:00</t>
  </si>
  <si>
    <t>2025-05-10T22:49:00+02:00</t>
  </si>
  <si>
    <t>2025-05-11T05:03:00+02:00</t>
  </si>
  <si>
    <t>2025-05-11T11:09:00+02:00</t>
  </si>
  <si>
    <t>2025-05-11T17:15:00+02:00</t>
  </si>
  <si>
    <t>2025-05-11T23:23:00+02:00</t>
  </si>
  <si>
    <t>2025-05-12T05:34:00+02:00</t>
  </si>
  <si>
    <t>2025-05-12T11:40:00+02:00</t>
  </si>
  <si>
    <t>2025-05-12T17:46:00+02:00</t>
  </si>
  <si>
    <t>2025-05-12T23:55:00+02:00</t>
  </si>
  <si>
    <t>2025-05-13T06:05:00+02:00</t>
  </si>
  <si>
    <t>2025-05-13T12:10:00+02:00</t>
  </si>
  <si>
    <t>2025-05-13T18:18:00+02:00</t>
  </si>
  <si>
    <t>2025-05-14T00:28:00+02:00</t>
  </si>
  <si>
    <t>2025-05-14T06:37:00+02:00</t>
  </si>
  <si>
    <t>2025-05-14T12:41:00+02:00</t>
  </si>
  <si>
    <t>2025-05-14T18:50:00+02:00</t>
  </si>
  <si>
    <t>2025-05-15T01:01:00+02:00</t>
  </si>
  <si>
    <t>2025-05-15T07:09:00+02:00</t>
  </si>
  <si>
    <t>2025-05-15T13:13:00+02:00</t>
  </si>
  <si>
    <t>2025-05-15T19:24:00+02:00</t>
  </si>
  <si>
    <t>2025-05-16T01:35:00+02:00</t>
  </si>
  <si>
    <t>2025-05-16T07:44:00+02:00</t>
  </si>
  <si>
    <t>2025-05-16T13:47:00+02:00</t>
  </si>
  <si>
    <t>2025-05-16T20:02:00+02:00</t>
  </si>
  <si>
    <t>2025-05-17T02:12:00+02:00</t>
  </si>
  <si>
    <t>2025-05-17T08:23:00+02:00</t>
  </si>
  <si>
    <t>2025-05-17T14:25:00+02:00</t>
  </si>
  <si>
    <t>2025-05-17T20:46:00+02:00</t>
  </si>
  <si>
    <t>2025-05-18T02:54:00+02:00</t>
  </si>
  <si>
    <t>2025-05-18T09:11:00+02:00</t>
  </si>
  <si>
    <t>2025-05-18T15:10:00+02:00</t>
  </si>
  <si>
    <t>2025-05-18T21:39:00+02:00</t>
  </si>
  <si>
    <t>2025-05-19T03:43:00+02:00</t>
  </si>
  <si>
    <t>2025-05-19T10:11:00+02:00</t>
  </si>
  <si>
    <t>2025-05-19T16:05:00+02:00</t>
  </si>
  <si>
    <t>2025-05-19T22:43:00+02:00</t>
  </si>
  <si>
    <t>2025-05-20T04:44:00+02:00</t>
  </si>
  <si>
    <t>2025-05-20T11:26:00+02:00</t>
  </si>
  <si>
    <t>2025-05-20T17:15:00+02:00</t>
  </si>
  <si>
    <t>2025-05-20T23:55:00+02:00</t>
  </si>
  <si>
    <t>2025-05-21T05:56:00+02:00</t>
  </si>
  <si>
    <t>2025-05-21T12:45:00+02:00</t>
  </si>
  <si>
    <t>2025-05-21T18:29:00+02:00</t>
  </si>
  <si>
    <t>2025-05-22T01:05:00+02:00</t>
  </si>
  <si>
    <t>2025-05-22T07:06:00+02:00</t>
  </si>
  <si>
    <t>2025-05-22T13:51:00+02:00</t>
  </si>
  <si>
    <t>2025-05-22T19:36:00+02:00</t>
  </si>
  <si>
    <t>2025-05-23T02:09:00+02:00</t>
  </si>
  <si>
    <t>2025-05-23T08:10:00+02:00</t>
  </si>
  <si>
    <t>2025-05-23T14:48:00+02:00</t>
  </si>
  <si>
    <t>2025-05-23T20:38:00+02:00</t>
  </si>
  <si>
    <t>2025-05-24T03:06:00+02:00</t>
  </si>
  <si>
    <t>2025-05-24T09:08:00+02:00</t>
  </si>
  <si>
    <t>2025-05-24T15:39:00+02:00</t>
  </si>
  <si>
    <t>2025-05-24T21:35:00+02:00</t>
  </si>
  <si>
    <t>2025-05-25T04:00:00+02:00</t>
  </si>
  <si>
    <t>2025-05-25T10:03:00+02:00</t>
  </si>
  <si>
    <t>2025-05-25T16:26:00+02:00</t>
  </si>
  <si>
    <t>2025-05-25T22:29:00+02:00</t>
  </si>
  <si>
    <t>2025-05-26T04:51:00+02:00</t>
  </si>
  <si>
    <t>2025-05-26T10:54:00+02:00</t>
  </si>
  <si>
    <t>2025-05-26T17:14:00+02:00</t>
  </si>
  <si>
    <t>2025-05-26T23:21:00+02:00</t>
  </si>
  <si>
    <t>2025-05-27T05:42:00+02:00</t>
  </si>
  <si>
    <t>2025-05-27T11:42:00+02:00</t>
  </si>
  <si>
    <t>2025-05-27T18:01:00+02:00</t>
  </si>
  <si>
    <t>2025-05-28T00:11:00+02:00</t>
  </si>
  <si>
    <t>2025-05-28T06:32:00+02:00</t>
  </si>
  <si>
    <t>2025-05-28T12:29:00+02:00</t>
  </si>
  <si>
    <t>2025-05-28T18:49:00+02:00</t>
  </si>
  <si>
    <t>2025-05-29T00:59:00+02:00</t>
  </si>
  <si>
    <t>2025-05-29T07:22:00+02:00</t>
  </si>
  <si>
    <t>2025-05-29T13:14:00+02:00</t>
  </si>
  <si>
    <t>2025-05-29T19:38:00+02:00</t>
  </si>
  <si>
    <t>2025-05-30T01:47:00+02:00</t>
  </si>
  <si>
    <t>2025-05-30T08:12:00+02:00</t>
  </si>
  <si>
    <t>2025-05-30T14:00:00+02:00</t>
  </si>
  <si>
    <t>2025-05-30T20:29:00+02:00</t>
  </si>
  <si>
    <t>2025-05-31T02:35:00+02:00</t>
  </si>
  <si>
    <t>2025-05-31T09:04:00+02:00</t>
  </si>
  <si>
    <t>2025-05-31T14:47:00+02:00</t>
  </si>
  <si>
    <t>2025-05-31T21:21:00+02:00</t>
  </si>
  <si>
    <t>2025-06-01T03:25:00+02:00</t>
  </si>
  <si>
    <t>2025-06-01T09:59:00+02:00</t>
  </si>
  <si>
    <t>2025-06-01T15:38:00+02:00</t>
  </si>
  <si>
    <t>2025-06-01T22:17:00+02:00</t>
  </si>
  <si>
    <t>2025-06-02T04:18:00+02:00</t>
  </si>
  <si>
    <t>2025-06-02T10:59:00+02:00</t>
  </si>
  <si>
    <t>2025-06-02T16:34:00+02:00</t>
  </si>
  <si>
    <t>2025-06-02T23:18:00+02:00</t>
  </si>
  <si>
    <t>2025-06-03T05:18:00+02:00</t>
  </si>
  <si>
    <t>2025-06-03T12:02:00+02:00</t>
  </si>
  <si>
    <t>2025-06-03T17:38:00+02:00</t>
  </si>
  <si>
    <t>2025-06-04T00:21:00+02:00</t>
  </si>
  <si>
    <t>2025-06-04T06:21:00+02:00</t>
  </si>
  <si>
    <t>2025-06-04T13:05:00+02:00</t>
  </si>
  <si>
    <t>2025-06-04T18:43:00+02:00</t>
  </si>
  <si>
    <t>2025-06-05T01:22:00+02:00</t>
  </si>
  <si>
    <t>2025-06-05T07:24:00+02:00</t>
  </si>
  <si>
    <t>2025-06-05T14:02:00+02:00</t>
  </si>
  <si>
    <t>2025-06-05T19:45:00+02:00</t>
  </si>
  <si>
    <t>2025-06-06T02:21:00+02:00</t>
  </si>
  <si>
    <t>2025-06-06T08:22:00+02:00</t>
  </si>
  <si>
    <t>2025-06-06T14:52:00+02:00</t>
  </si>
  <si>
    <t>2025-06-06T20:40:00+02:00</t>
  </si>
  <si>
    <t>2025-06-07T03:11:00+02:00</t>
  </si>
  <si>
    <t>2025-06-07T09:12:00+02:00</t>
  </si>
  <si>
    <t>2025-06-07T15:34:00+02:00</t>
  </si>
  <si>
    <t>2025-06-07T21:30:00+02:00</t>
  </si>
  <si>
    <t>2025-06-08T03:55:00+02:00</t>
  </si>
  <si>
    <t>2025-06-08T09:56:00+02:00</t>
  </si>
  <si>
    <t>2025-06-08T16:12:00+02:00</t>
  </si>
  <si>
    <t>2025-06-08T22:13:00+02:00</t>
  </si>
  <si>
    <t>2025-06-09T04:35:00+02:00</t>
  </si>
  <si>
    <t>2025-06-09T10:34:00+02:00</t>
  </si>
  <si>
    <t>2025-06-09T16:49:00+02:00</t>
  </si>
  <si>
    <t>2025-06-09T22:52:00+02:00</t>
  </si>
  <si>
    <t>2025-06-10T05:12:00+02:00</t>
  </si>
  <si>
    <t>2025-06-10T11:11:00+02:00</t>
  </si>
  <si>
    <t>2025-06-10T17:25:00+02:00</t>
  </si>
  <si>
    <t>2025-06-10T23:30:00+02:00</t>
  </si>
  <si>
    <t>2025-06-11T05:49:00+02:00</t>
  </si>
  <si>
    <t>2025-06-11T11:46:00+02:00</t>
  </si>
  <si>
    <t>2025-06-11T18:01:00+02:00</t>
  </si>
  <si>
    <t>2025-06-12T00:08:00+02:00</t>
  </si>
  <si>
    <t>2025-06-12T06:25:00+02:00</t>
  </si>
  <si>
    <t>2025-06-12T12:22:00+02:00</t>
  </si>
  <si>
    <t>2025-06-12T18:38:00+02:00</t>
  </si>
  <si>
    <t>2025-06-13T00:46:00+02:00</t>
  </si>
  <si>
    <t>2025-06-13T07:01:00+02:00</t>
  </si>
  <si>
    <t>2025-06-13T12:59:00+02:00</t>
  </si>
  <si>
    <t>2025-06-13T19:15:00+02:00</t>
  </si>
  <si>
    <t>2025-06-14T01:25:00+02:00</t>
  </si>
  <si>
    <t>2025-06-14T07:38:00+02:00</t>
  </si>
  <si>
    <t>2025-06-14T13:38:00+02:00</t>
  </si>
  <si>
    <t>2025-06-14T19:55:00+02:00</t>
  </si>
  <si>
    <t>2025-06-15T02:05:00+02:00</t>
  </si>
  <si>
    <t>2025-06-15T08:18:00+02:00</t>
  </si>
  <si>
    <t>2025-06-15T14:19:00+02:00</t>
  </si>
  <si>
    <t>2025-06-15T20:39:00+02:00</t>
  </si>
  <si>
    <t>2025-06-16T02:48:00+02:00</t>
  </si>
  <si>
    <t>2025-06-16T09:03:00+02:00</t>
  </si>
  <si>
    <t>2025-06-16T15:03:00+02:00</t>
  </si>
  <si>
    <t>2025-06-16T21:28:00+02:00</t>
  </si>
  <si>
    <t>2025-06-17T03:33:00+02:00</t>
  </si>
  <si>
    <t>2025-06-17T09:55:00+02:00</t>
  </si>
  <si>
    <t>2025-06-17T15:53:00+02:00</t>
  </si>
  <si>
    <t>2025-06-17T22:22:00+02:00</t>
  </si>
  <si>
    <t>2025-06-18T04:24:00+02:00</t>
  </si>
  <si>
    <t>2025-06-18T10:55:00+02:00</t>
  </si>
  <si>
    <t>2025-06-18T16:49:00+02:00</t>
  </si>
  <si>
    <t>2025-06-18T23:22:00+02:00</t>
  </si>
  <si>
    <t>2025-06-19T05:21:00+02:00</t>
  </si>
  <si>
    <t>2025-06-19T12:01:00+02:00</t>
  </si>
  <si>
    <t>2025-06-19T17:51:00+02:00</t>
  </si>
  <si>
    <t>2025-06-20T00:26:00+02:00</t>
  </si>
  <si>
    <t>2025-06-20T06:25:00+02:00</t>
  </si>
  <si>
    <t>2025-06-20T13:09:00+02:00</t>
  </si>
  <si>
    <t>2025-06-20T18:57:00+02:00</t>
  </si>
  <si>
    <t>2025-06-21T01:32:00+02:00</t>
  </si>
  <si>
    <t>2025-06-21T07:30:00+02:00</t>
  </si>
  <si>
    <t>2025-06-21T14:13:00+02:00</t>
  </si>
  <si>
    <t>2025-06-21T20:03:00+02:00</t>
  </si>
  <si>
    <t>2025-06-22T02:39:00+02:00</t>
  </si>
  <si>
    <t>2025-06-22T08:35:00+02:00</t>
  </si>
  <si>
    <t>2025-06-22T15:13:00+02:00</t>
  </si>
  <si>
    <t>2025-06-22T21:08:00+02:00</t>
  </si>
  <si>
    <t>2025-06-23T03:42:00+02:00</t>
  </si>
  <si>
    <t>2025-06-23T09:37:00+02:00</t>
  </si>
  <si>
    <t>2025-06-23T16:09:00+02:00</t>
  </si>
  <si>
    <t>2025-06-23T22:09:00+02:00</t>
  </si>
  <si>
    <t>2025-06-24T04:40:00+02:00</t>
  </si>
  <si>
    <t>2025-06-24T10:34:00+02:00</t>
  </si>
  <si>
    <t>2025-06-24T17:01:00+02:00</t>
  </si>
  <si>
    <t>2025-06-24T23:07:00+02:00</t>
  </si>
  <si>
    <t>2025-06-25T05:33:00+02:00</t>
  </si>
  <si>
    <t>2025-06-25T11:27:00+02:00</t>
  </si>
  <si>
    <t>2025-06-25T17:51:00+02:00</t>
  </si>
  <si>
    <t>2025-06-26T00:01:00+02:00</t>
  </si>
  <si>
    <t>2025-06-26T06:24:00+02:00</t>
  </si>
  <si>
    <t>2025-06-26T12:16:00+02:00</t>
  </si>
  <si>
    <t>2025-06-26T18:40:00+02:00</t>
  </si>
  <si>
    <t>2025-06-27T00:51:00+02:00</t>
  </si>
  <si>
    <t>2025-06-27T07:13:00+02:00</t>
  </si>
  <si>
    <t>2025-06-27T13:03:00+02:00</t>
  </si>
  <si>
    <t>2025-06-27T19:28:00+02:00</t>
  </si>
  <si>
    <t>2025-06-28T01:38:00+02:00</t>
  </si>
  <si>
    <t>2025-06-28T07:59:00+02:00</t>
  </si>
  <si>
    <t>2025-06-28T13:48:00+02:00</t>
  </si>
  <si>
    <t>2025-06-28T20:14:00+02:00</t>
  </si>
  <si>
    <t>2025-06-29T02:23:00+02:00</t>
  </si>
  <si>
    <t>2025-06-29T08:42:00+02:00</t>
  </si>
  <si>
    <t>2025-06-29T14:31:00+02:00</t>
  </si>
  <si>
    <t>2025-06-29T20:58:00+02:00</t>
  </si>
  <si>
    <t>2025-06-30T03:05:00+02:00</t>
  </si>
  <si>
    <t>2025-06-30T09:24:00+02:00</t>
  </si>
  <si>
    <t>2025-06-30T15:15:00+02:00</t>
  </si>
  <si>
    <t>2025-06-30T21:40:00+02:00</t>
  </si>
  <si>
    <t>2025-07-01T03:48:00+02:00</t>
  </si>
  <si>
    <t>2025-07-01T10:06:00+02:00</t>
  </si>
  <si>
    <t>2025-07-01T16:00:00+02:00</t>
  </si>
  <si>
    <t>2025-07-01T22:24:00+02:00</t>
  </si>
  <si>
    <t>2025-07-02T04:33:00+02:00</t>
  </si>
  <si>
    <t>2025-07-02T10:53:00+02:00</t>
  </si>
  <si>
    <t>2025-07-02T16:49:00+02:00</t>
  </si>
  <si>
    <t>2025-07-02T23:13:00+02:00</t>
  </si>
  <si>
    <t>2025-07-03T05:23:00+02:00</t>
  </si>
  <si>
    <t>2025-07-03T11:48:00+02:00</t>
  </si>
  <si>
    <t>2025-07-03T17:44:00+02:00</t>
  </si>
  <si>
    <t>2025-07-04T00:10:00+02:00</t>
  </si>
  <si>
    <t>2025-07-04T06:19:00+02:00</t>
  </si>
  <si>
    <t>2025-07-04T12:50:00+02:00</t>
  </si>
  <si>
    <t>2025-07-04T18:45:00+02:00</t>
  </si>
  <si>
    <t>2025-07-05T01:12:00+02:00</t>
  </si>
  <si>
    <t>2025-07-05T07:21:00+02:00</t>
  </si>
  <si>
    <t>2025-07-05T13:55:00+02:00</t>
  </si>
  <si>
    <t>2025-07-05T19:48:00+02:00</t>
  </si>
  <si>
    <t>2025-07-06T02:19:00+02:00</t>
  </si>
  <si>
    <t>2025-07-06T08:23:00+02:00</t>
  </si>
  <si>
    <t>2025-07-06T14:54:00+02:00</t>
  </si>
  <si>
    <t>2025-07-06T20:48:00+02:00</t>
  </si>
  <si>
    <t>2025-07-07T03:22:00+02:00</t>
  </si>
  <si>
    <t>2025-07-07T09:19:00+02:00</t>
  </si>
  <si>
    <t>2025-07-07T15:45:00+02:00</t>
  </si>
  <si>
    <t>2025-07-07T21:42:00+02:00</t>
  </si>
  <si>
    <t>2025-07-08T04:13:00+02:00</t>
  </si>
  <si>
    <t>2025-07-08T10:07:00+02:00</t>
  </si>
  <si>
    <t>2025-07-08T16:28:00+02:00</t>
  </si>
  <si>
    <t>2025-07-08T22:29:00+02:00</t>
  </si>
  <si>
    <t>2025-07-09T04:57:00+02:00</t>
  </si>
  <si>
    <t>2025-07-09T10:50:00+02:00</t>
  </si>
  <si>
    <t>2025-07-09T17:08:00+02:00</t>
  </si>
  <si>
    <t>2025-07-09T23:13:00+02:00</t>
  </si>
  <si>
    <t>2025-07-10T05:36:00+02:00</t>
  </si>
  <si>
    <t>2025-07-10T11:30:00+02:00</t>
  </si>
  <si>
    <t>2025-07-10T17:47:00+02:00</t>
  </si>
  <si>
    <t>2025-07-10T23:55:00+02:00</t>
  </si>
  <si>
    <t>2025-07-11T06:13:00+02:00</t>
  </si>
  <si>
    <t>2025-07-11T12:10:00+02:00</t>
  </si>
  <si>
    <t>2025-07-11T18:25:00+02:00</t>
  </si>
  <si>
    <t>2025-07-12T00:35:00+02:00</t>
  </si>
  <si>
    <t>2025-07-12T06:50:00+02:00</t>
  </si>
  <si>
    <t>2025-07-12T12:50:00+02:00</t>
  </si>
  <si>
    <t>2025-07-12T19:03:00+02:00</t>
  </si>
  <si>
    <t>2025-07-13T01:16:00+02:00</t>
  </si>
  <si>
    <t>2025-07-13T07:27:00+02:00</t>
  </si>
  <si>
    <t>2025-07-13T13:29:00+02:00</t>
  </si>
  <si>
    <t>2025-07-13T19:42:00+02:00</t>
  </si>
  <si>
    <t>2025-07-14T01:56:00+02:00</t>
  </si>
  <si>
    <t>2025-07-14T08:05:00+02:00</t>
  </si>
  <si>
    <t>2025-07-14T14:09:00+02:00</t>
  </si>
  <si>
    <t>2025-07-14T20:24:00+02:00</t>
  </si>
  <si>
    <t>2025-07-15T02:35:00+02:00</t>
  </si>
  <si>
    <t>2025-07-15T08:46:00+02:00</t>
  </si>
  <si>
    <t>2025-07-15T14:50:00+02:00</t>
  </si>
  <si>
    <t>2025-07-15T21:08:00+02:00</t>
  </si>
  <si>
    <t>2025-07-16T03:16:00+02:00</t>
  </si>
  <si>
    <t>2025-07-16T09:31:00+02:00</t>
  </si>
  <si>
    <t>2025-07-16T15:33:00+02:00</t>
  </si>
  <si>
    <t>2025-07-16T21:56:00+02:00</t>
  </si>
  <si>
    <t>2025-07-17T04:00:00+02:00</t>
  </si>
  <si>
    <t>2025-07-17T10:22:00+02:00</t>
  </si>
  <si>
    <t>2025-07-17T16:22:00+02:00</t>
  </si>
  <si>
    <t>2025-07-17T22:51:00+02:00</t>
  </si>
  <si>
    <t>2025-07-18T04:50:00+02:00</t>
  </si>
  <si>
    <t>2025-07-18T11:22:00+02:00</t>
  </si>
  <si>
    <t>2025-07-18T17:19:00+02:00</t>
  </si>
  <si>
    <t>2025-07-18T23:53:00+02:00</t>
  </si>
  <si>
    <t>2025-07-19T05:49:00+02:00</t>
  </si>
  <si>
    <t>2025-07-19T12:33:00+02:00</t>
  </si>
  <si>
    <t>2025-07-19T18:26:00+02:00</t>
  </si>
  <si>
    <t>2025-07-20T01:07:00+02:00</t>
  </si>
  <si>
    <t>2025-07-20T06:59:00+02:00</t>
  </si>
  <si>
    <t>2025-07-20T13:50:00+02:00</t>
  </si>
  <si>
    <t>2025-07-20T19:41:00+02:00</t>
  </si>
  <si>
    <t>2025-07-21T02:26:00+02:00</t>
  </si>
  <si>
    <t>2025-07-21T08:14:00+02:00</t>
  </si>
  <si>
    <t>2025-07-21T15:02:00+02:00</t>
  </si>
  <si>
    <t>2025-07-21T20:56:00+02:00</t>
  </si>
  <si>
    <t>2025-07-22T03:37:00+02:00</t>
  </si>
  <si>
    <t>2025-07-22T09:25:00+02:00</t>
  </si>
  <si>
    <t>2025-07-22T16:03:00+02:00</t>
  </si>
  <si>
    <t>2025-07-22T22:05:00+02:00</t>
  </si>
  <si>
    <t>2025-07-23T04:37:00+02:00</t>
  </si>
  <si>
    <t>2025-07-23T10:27:00+02:00</t>
  </si>
  <si>
    <t>2025-07-23T16:56:00+02:00</t>
  </si>
  <si>
    <t>2025-07-23T23:04:00+02:00</t>
  </si>
  <si>
    <t>2025-07-24T05:29:00+02:00</t>
  </si>
  <si>
    <t>2025-07-24T11:20:00+02:00</t>
  </si>
  <si>
    <t>2025-07-24T17:44:00+02:00</t>
  </si>
  <si>
    <t>2025-07-24T23:55:00+02:00</t>
  </si>
  <si>
    <t>2025-07-25T06:15:00+02:00</t>
  </si>
  <si>
    <t>2025-07-25T12:08:00+02:00</t>
  </si>
  <si>
    <t>2025-07-25T18:28:00+02:00</t>
  </si>
  <si>
    <t>2025-07-26T00:42:00+02:00</t>
  </si>
  <si>
    <t>2025-07-26T06:56:00+02:00</t>
  </si>
  <si>
    <t>2025-07-26T12:52:00+02:00</t>
  </si>
  <si>
    <t>2025-07-26T19:09:00+02:00</t>
  </si>
  <si>
    <t>2025-07-27T01:24:00+02:00</t>
  </si>
  <si>
    <t>2025-07-27T07:34:00+02:00</t>
  </si>
  <si>
    <t>2025-07-27T13:32:00+02:00</t>
  </si>
  <si>
    <t>2025-07-27T19:47:00+02:00</t>
  </si>
  <si>
    <t>2025-07-28T02:02:00+02:00</t>
  </si>
  <si>
    <t>2025-07-28T08:09:00+02:00</t>
  </si>
  <si>
    <t>2025-07-28T14:09:00+02:00</t>
  </si>
  <si>
    <t>2025-07-28T20:22:00+02:00</t>
  </si>
  <si>
    <t>2025-07-29T02:38:00+02:00</t>
  </si>
  <si>
    <t>2025-07-29T08:41:00+02:00</t>
  </si>
  <si>
    <t>2025-07-29T14:45:00+02:00</t>
  </si>
  <si>
    <t>2025-07-29T20:55:00+02:00</t>
  </si>
  <si>
    <t>2025-07-30T03:12:00+02:00</t>
  </si>
  <si>
    <t>2025-07-30T09:13:00+02:00</t>
  </si>
  <si>
    <t>2025-07-30T15:21:00+02:00</t>
  </si>
  <si>
    <t>2025-07-30T21:30:00+02:00</t>
  </si>
  <si>
    <t>2025-07-31T03:48:00+02:00</t>
  </si>
  <si>
    <t>2025-07-31T09:50:00+02:00</t>
  </si>
  <si>
    <t>2025-07-31T16:00:00+02:00</t>
  </si>
  <si>
    <t>2025-07-31T22:10:00+02:00</t>
  </si>
  <si>
    <t>2025-08-01T04:26:00+02:00</t>
  </si>
  <si>
    <t>2025-08-01T10:37:00+02:00</t>
  </si>
  <si>
    <t>2025-08-01T16:45:00+02:00</t>
  </si>
  <si>
    <t>2025-08-01T23:01:00+02:00</t>
  </si>
  <si>
    <t>2025-08-02T05:14:00+02:00</t>
  </si>
  <si>
    <t>2025-08-02T11:41:00+02:00</t>
  </si>
  <si>
    <t>2025-08-02T17:43:00+02:00</t>
  </si>
  <si>
    <t>2025-08-03T00:09:00+02:00</t>
  </si>
  <si>
    <t>2025-08-03T06:18:00+02:00</t>
  </si>
  <si>
    <t>2025-08-03T13:00:00+02:00</t>
  </si>
  <si>
    <t>2025-08-03T18:58:00+02:00</t>
  </si>
  <si>
    <t>2025-08-04T01:33:00+02:00</t>
  </si>
  <si>
    <t>2025-08-04T07:36:00+02:00</t>
  </si>
  <si>
    <t>2025-08-04T14:19:00+02:00</t>
  </si>
  <si>
    <t>2025-08-04T20:13:00+02:00</t>
  </si>
  <si>
    <t>2025-08-05T02:55:00+02:00</t>
  </si>
  <si>
    <t>2025-08-05T08:48:00+02:00</t>
  </si>
  <si>
    <t>2025-08-05T15:21:00+02:00</t>
  </si>
  <si>
    <t>2025-08-05T21:18:00+02:00</t>
  </si>
  <si>
    <t>2025-08-06T03:54:00+02:00</t>
  </si>
  <si>
    <t>2025-08-06T09:46:00+02:00</t>
  </si>
  <si>
    <t>2025-08-06T16:08:00+02:00</t>
  </si>
  <si>
    <t>2025-08-06T22:11:00+02:00</t>
  </si>
  <si>
    <t>2025-08-07T04:39:00+02:00</t>
  </si>
  <si>
    <t>2025-08-07T10:33:00+02:00</t>
  </si>
  <si>
    <t>2025-08-07T16:50:00+02:00</t>
  </si>
  <si>
    <t>2025-08-07T22:57:00+02:00</t>
  </si>
  <si>
    <t>2025-08-08T05:18:00+02:00</t>
  </si>
  <si>
    <t>2025-08-08T11:15:00+02:00</t>
  </si>
  <si>
    <t>2025-08-08T17:28:00+02:00</t>
  </si>
  <si>
    <t>2025-08-08T23:39:00+02:00</t>
  </si>
  <si>
    <t>2025-08-09T05:54:00+02:00</t>
  </si>
  <si>
    <t>2025-08-09T11:55:00+02:00</t>
  </si>
  <si>
    <t>2025-08-09T18:05:00+02:00</t>
  </si>
  <si>
    <t>2025-08-10T00:20:00+02:00</t>
  </si>
  <si>
    <t>2025-08-10T06:30:00+02:00</t>
  </si>
  <si>
    <t>2025-08-10T12:35:00+02:00</t>
  </si>
  <si>
    <t>2025-08-10T18:42:00+02:00</t>
  </si>
  <si>
    <t>2025-08-11T00:59:00+02:00</t>
  </si>
  <si>
    <t>2025-08-11T07:06:00+02:00</t>
  </si>
  <si>
    <t>2025-08-11T13:14:00+02:00</t>
  </si>
  <si>
    <t>2025-08-11T19:21:00+02:00</t>
  </si>
  <si>
    <t>2025-08-12T01:37:00+02:00</t>
  </si>
  <si>
    <t>2025-08-12T07:43:00+02:00</t>
  </si>
  <si>
    <t>2025-08-12T13:52:00+02:00</t>
  </si>
  <si>
    <t>2025-08-12T20:01:00+02:00</t>
  </si>
  <si>
    <t>2025-08-13T02:15:00+02:00</t>
  </si>
  <si>
    <t>2025-08-13T08:22:00+02:00</t>
  </si>
  <si>
    <t>2025-08-13T14:31:00+02:00</t>
  </si>
  <si>
    <t>2025-08-13T20:44:00+02:00</t>
  </si>
  <si>
    <t>2025-08-14T02:53:00+02:00</t>
  </si>
  <si>
    <t>2025-08-14T09:03:00+02:00</t>
  </si>
  <si>
    <t>2025-08-14T15:11:00+02:00</t>
  </si>
  <si>
    <t>2025-08-14T21:30:00+02:00</t>
  </si>
  <si>
    <t>2025-08-15T03:34:00+02:00</t>
  </si>
  <si>
    <t>2025-08-15T09:50:00+02:00</t>
  </si>
  <si>
    <t>2025-08-15T15:57:00+02:00</t>
  </si>
  <si>
    <t>2025-08-15T22:23:00+02:00</t>
  </si>
  <si>
    <t>2025-08-16T04:21:00+02:00</t>
  </si>
  <si>
    <t>2025-08-16T10:48:00+02:00</t>
  </si>
  <si>
    <t>2025-08-16T16:53:00+02:00</t>
  </si>
  <si>
    <t>2025-08-16T23:30:00+02:00</t>
  </si>
  <si>
    <t>2025-08-17T05:21:00+02:00</t>
  </si>
  <si>
    <t>2025-08-17T12:07:00+02:00</t>
  </si>
  <si>
    <t>2025-08-17T18:06:00+02:00</t>
  </si>
  <si>
    <t>2025-08-18T00:59:00+02:00</t>
  </si>
  <si>
    <t>2025-08-18T06:39:00+02:00</t>
  </si>
  <si>
    <t>2025-08-18T13:45:00+02:00</t>
  </si>
  <si>
    <t>2025-08-18T19:35:00+02:00</t>
  </si>
  <si>
    <t>2025-08-19T02:30:00+02:00</t>
  </si>
  <si>
    <t>2025-08-19T08:08:00+02:00</t>
  </si>
  <si>
    <t>2025-08-19T15:03:00+02:00</t>
  </si>
  <si>
    <t>2025-08-19T21:00:00+02:00</t>
  </si>
  <si>
    <t>2025-08-20T03:40:00+02:00</t>
  </si>
  <si>
    <t>2025-08-20T09:25:00+02:00</t>
  </si>
  <si>
    <t>2025-08-20T16:03:00+02:00</t>
  </si>
  <si>
    <t>2025-08-20T22:06:00+02:00</t>
  </si>
  <si>
    <t>2025-08-21T04:35:00+02:00</t>
  </si>
  <si>
    <t>2025-08-21T10:23:00+02:00</t>
  </si>
  <si>
    <t>2025-08-21T16:51:00+02:00</t>
  </si>
  <si>
    <t>2025-08-21T22:58:00+02:00</t>
  </si>
  <si>
    <t>2025-08-22T05:19:00+02:00</t>
  </si>
  <si>
    <t>2025-08-22T11:12:00+02:00</t>
  </si>
  <si>
    <t>2025-08-22T17:32:00+02:00</t>
  </si>
  <si>
    <t>2025-08-22T23:43:00+02:00</t>
  </si>
  <si>
    <t>2025-08-23T05:57:00+02:00</t>
  </si>
  <si>
    <t>2025-08-23T11:54:00+02:00</t>
  </si>
  <si>
    <t>2025-08-23T18:09:00+02:00</t>
  </si>
  <si>
    <t>2025-08-24T00:23:00+02:00</t>
  </si>
  <si>
    <t>2025-08-24T06:31:00+02:00</t>
  </si>
  <si>
    <t>2025-08-24T12:33:00+02:00</t>
  </si>
  <si>
    <t>2025-08-24T18:43:00+02:00</t>
  </si>
  <si>
    <t>2025-08-25T01:00:00+02:00</t>
  </si>
  <si>
    <t>2025-08-25T07:02:00+02:00</t>
  </si>
  <si>
    <t>2025-08-25T13:08:00+02:00</t>
  </si>
  <si>
    <t>2025-08-25T19:14:00+02:00</t>
  </si>
  <si>
    <t>2025-08-26T01:33:00+02:00</t>
  </si>
  <si>
    <t>2025-08-26T07:30:00+02:00</t>
  </si>
  <si>
    <t>2025-08-26T13:41:00+02:00</t>
  </si>
  <si>
    <t>2025-08-26T19:42:00+02:00</t>
  </si>
  <si>
    <t>2025-08-27T02:04:00+02:00</t>
  </si>
  <si>
    <t>2025-08-27T07:57:00+02:00</t>
  </si>
  <si>
    <t>2025-08-27T14:11:00+02:00</t>
  </si>
  <si>
    <t>2025-08-27T20:11:00+02:00</t>
  </si>
  <si>
    <t>2025-08-28T02:33:00+02:00</t>
  </si>
  <si>
    <t>2025-08-28T08:27:00+02:00</t>
  </si>
  <si>
    <t>2025-08-28T14:42:00+02:00</t>
  </si>
  <si>
    <t>2025-08-28T20:42:00+02:00</t>
  </si>
  <si>
    <t>2025-08-29T03:02:00+02:00</t>
  </si>
  <si>
    <t>2025-08-29T08:59:00+02:00</t>
  </si>
  <si>
    <t>2025-08-29T15:14:00+02:00</t>
  </si>
  <si>
    <t>2025-08-29T21:16:00+02:00</t>
  </si>
  <si>
    <t>2025-08-30T03:33:00+02:00</t>
  </si>
  <si>
    <t>2025-08-30T09:38:00+02:00</t>
  </si>
  <si>
    <t>2025-08-30T15:51:00+02:00</t>
  </si>
  <si>
    <t>2025-08-30T21:59:00+02:00</t>
  </si>
  <si>
    <t>2025-08-31T04:11:00+02:00</t>
  </si>
  <si>
    <t>2025-08-31T10:31:00+02:00</t>
  </si>
  <si>
    <t>2025-08-31T16:40:00+02:00</t>
  </si>
  <si>
    <t>2025-08-31T23:04:00+02:00</t>
  </si>
  <si>
    <t>2025-09-01T05:06:00+02:00</t>
  </si>
  <si>
    <t>2025-09-01T12:02:00+02:00</t>
  </si>
  <si>
    <t>2025-09-01T18:02:00+02:00</t>
  </si>
  <si>
    <t>2025-09-02T00:53:00+02:00</t>
  </si>
  <si>
    <t>2025-09-02T06:48:00+02:00</t>
  </si>
  <si>
    <t>2025-09-02T13:42:00+02:00</t>
  </si>
  <si>
    <t>2025-09-02T19:42:00+02:00</t>
  </si>
  <si>
    <t>2025-09-03T02:29:00+02:00</t>
  </si>
  <si>
    <t>2025-09-03T08:19:00+02:00</t>
  </si>
  <si>
    <t>2025-09-03T14:53:00+02:00</t>
  </si>
  <si>
    <t>2025-09-03T20:54:00+02:00</t>
  </si>
  <si>
    <t>2025-09-04T03:29:00+02:00</t>
  </si>
  <si>
    <t>2025-09-04T09:21:00+02:00</t>
  </si>
  <si>
    <t>2025-09-04T15:43:00+02:00</t>
  </si>
  <si>
    <t>2025-09-04T21:48:00+02:00</t>
  </si>
  <si>
    <t>2025-09-05T04:14:00+02:00</t>
  </si>
  <si>
    <t>2025-09-05T10:09:00+02:00</t>
  </si>
  <si>
    <t>2025-09-05T16:24:00+02:00</t>
  </si>
  <si>
    <t>2025-09-05T22:33:00+02:00</t>
  </si>
  <si>
    <t>2025-09-06T04:51:00+02:00</t>
  </si>
  <si>
    <t>2025-09-06T10:52:00+02:00</t>
  </si>
  <si>
    <t>2025-09-06T17:02:00+02:00</t>
  </si>
  <si>
    <t>2025-09-06T23:15:00+02:00</t>
  </si>
  <si>
    <t>2025-09-07T05:27:00+02:00</t>
  </si>
  <si>
    <t>2025-09-07T11:32:00+02:00</t>
  </si>
  <si>
    <t>2025-09-07T17:39:00+02:00</t>
  </si>
  <si>
    <t>2025-09-07T23:55:00+02:00</t>
  </si>
  <si>
    <t>2025-09-08T06:02:00+02:00</t>
  </si>
  <si>
    <t>2025-09-08T12:12:00+02:00</t>
  </si>
  <si>
    <t>2025-09-08T18:17:00+02:00</t>
  </si>
  <si>
    <t>2025-09-09T00:34:00+02:00</t>
  </si>
  <si>
    <t>2025-09-09T06:39:00+02:00</t>
  </si>
  <si>
    <t>2025-09-09T12:51:00+02:00</t>
  </si>
  <si>
    <t>2025-09-09T18:56:00+02:00</t>
  </si>
  <si>
    <t>2025-09-10T01:13:00+02:00</t>
  </si>
  <si>
    <t>2025-09-10T07:16:00+02:00</t>
  </si>
  <si>
    <t>2025-09-10T13:30:00+02:00</t>
  </si>
  <si>
    <t>2025-09-10T19:36:00+02:00</t>
  </si>
  <si>
    <t>2025-09-11T01:51:00+02:00</t>
  </si>
  <si>
    <t>2025-09-11T07:56:00+02:00</t>
  </si>
  <si>
    <t>2025-09-11T14:09:00+02:00</t>
  </si>
  <si>
    <t>2025-09-11T20:20:00+02:00</t>
  </si>
  <si>
    <t>2025-09-12T02:29:00+02:00</t>
  </si>
  <si>
    <t>2025-09-12T08:38:00+02:00</t>
  </si>
  <si>
    <t>2025-09-12T14:50:00+02:00</t>
  </si>
  <si>
    <t>2025-09-12T21:08:00+02:00</t>
  </si>
  <si>
    <t>2025-09-13T03:11:00+02:00</t>
  </si>
  <si>
    <t>2025-09-13T09:26:00+02:00</t>
  </si>
  <si>
    <t>2025-09-13T15:37:00+02:00</t>
  </si>
  <si>
    <t>2025-09-13T22:05:00+02:00</t>
  </si>
  <si>
    <t>2025-09-14T03:59:00+02:00</t>
  </si>
  <si>
    <t>2025-09-14T10:27:00+02:00</t>
  </si>
  <si>
    <t>2025-09-14T16:35:00+02:00</t>
  </si>
  <si>
    <t>2025-09-14T23:22:00+02:00</t>
  </si>
  <si>
    <t>2025-09-15T05:02:00+02:00</t>
  </si>
  <si>
    <t>2025-09-15T12:01:00+02:00</t>
  </si>
  <si>
    <t>2025-09-15T17:58:00+02:00</t>
  </si>
  <si>
    <t>2025-09-16T01:09:00+02:00</t>
  </si>
  <si>
    <t>2025-09-16T06:31:00+02:00</t>
  </si>
  <si>
    <t>2025-09-16T13:47:00+02:00</t>
  </si>
  <si>
    <t>2025-09-16T19:40:00+02:00</t>
  </si>
  <si>
    <t>2025-09-17T02:34:00+02:00</t>
  </si>
  <si>
    <t>2025-09-17T08:07:00+02:00</t>
  </si>
  <si>
    <t>2025-09-17T15:00:00+02:00</t>
  </si>
  <si>
    <t>2025-09-17T20:59:00+02:00</t>
  </si>
  <si>
    <t>2025-09-18T03:36:00+02:00</t>
  </si>
  <si>
    <t>2025-09-18T09:17:00+02:00</t>
  </si>
  <si>
    <t>2025-09-18T15:55:00+02:00</t>
  </si>
  <si>
    <t>2025-09-18T21:55:00+02:00</t>
  </si>
  <si>
    <t>2025-09-19T04:22:00+02:00</t>
  </si>
  <si>
    <t>2025-09-19T10:09:00+02:00</t>
  </si>
  <si>
    <t>2025-09-19T16:37:00+02:00</t>
  </si>
  <si>
    <t>2025-09-19T22:40:00+02:00</t>
  </si>
  <si>
    <t>2025-09-20T04:58:00+02:00</t>
  </si>
  <si>
    <t>2025-09-20T10:53:00+02:00</t>
  </si>
  <si>
    <t>2025-09-20T17:12:00+02:00</t>
  </si>
  <si>
    <t>2025-09-20T23:20:00+02:00</t>
  </si>
  <si>
    <t>2025-09-21T05:30:00+02:00</t>
  </si>
  <si>
    <t>2025-09-21T11:31:00+02:00</t>
  </si>
  <si>
    <t>2025-09-21T17:43:00+02:00</t>
  </si>
  <si>
    <t>2025-09-21T23:56:00+02:00</t>
  </si>
  <si>
    <t>2025-09-22T05:59:00+02:00</t>
  </si>
  <si>
    <t>2025-09-22T12:07:00+02:00</t>
  </si>
  <si>
    <t>2025-09-22T18:12:00+02:00</t>
  </si>
  <si>
    <t>2025-09-23T00:29:00+02:00</t>
  </si>
  <si>
    <t>2025-09-23T06:26:00+02:00</t>
  </si>
  <si>
    <t>2025-09-23T12:39:00+02:00</t>
  </si>
  <si>
    <t>2025-09-23T18:39:00+02:00</t>
  </si>
  <si>
    <t>2025-09-24T00:59:00+02:00</t>
  </si>
  <si>
    <t>2025-09-24T06:53:00+02:00</t>
  </si>
  <si>
    <t>2025-09-24T13:09:00+02:00</t>
  </si>
  <si>
    <t>2025-09-24T19:07:00+02:00</t>
  </si>
  <si>
    <t>2025-09-25T01:27:00+02:00</t>
  </si>
  <si>
    <t>2025-09-25T07:21:00+02:00</t>
  </si>
  <si>
    <t>2025-09-25T13:38:00+02:00</t>
  </si>
  <si>
    <t>2025-09-25T19:35:00+02:00</t>
  </si>
  <si>
    <t>2025-09-26T01:54:00+02:00</t>
  </si>
  <si>
    <t>2025-09-26T07:50:00+02:00</t>
  </si>
  <si>
    <t>2025-09-26T14:06:00+02:00</t>
  </si>
  <si>
    <t>2025-09-26T20:04:00+02:00</t>
  </si>
  <si>
    <t>2025-09-27T02:21:00+02:00</t>
  </si>
  <si>
    <t>2025-09-27T08:21:00+02:00</t>
  </si>
  <si>
    <t>2025-09-27T14:36:00+02:00</t>
  </si>
  <si>
    <t>2025-09-27T20:37:00+02:00</t>
  </si>
  <si>
    <t>2025-09-28T02:51:00+02:00</t>
  </si>
  <si>
    <t>2025-09-28T08:58:00+02:00</t>
  </si>
  <si>
    <t>2025-09-28T15:12:00+02:00</t>
  </si>
  <si>
    <t>2025-09-28T21:17:00+02:00</t>
  </si>
  <si>
    <t>2025-09-29T03:28:00+02:00</t>
  </si>
  <si>
    <t>2025-09-29T09:47:00+02:00</t>
  </si>
  <si>
    <t>2025-09-29T15:58:00+02:00</t>
  </si>
  <si>
    <t>2025-09-29T22:20:00+02:00</t>
  </si>
  <si>
    <t>2025-09-30T04:19:00+02:00</t>
  </si>
  <si>
    <t>2025-09-30T11:09:00+02:00</t>
  </si>
  <si>
    <t>2025-09-30T17:10:00+02:00</t>
  </si>
  <si>
    <t>2025-10-01T00:14:00+02:00</t>
  </si>
  <si>
    <t>2025-10-01T05:54:00+02:00</t>
  </si>
  <si>
    <t>2025-10-01T12:59:00+02:00</t>
  </si>
  <si>
    <t>2025-10-01T19:02:00+02:00</t>
  </si>
  <si>
    <t>2025-10-02T01:53:00+02:00</t>
  </si>
  <si>
    <t>2025-10-02T07:39:00+02:00</t>
  </si>
  <si>
    <t>2025-10-02T14:14:00+02:00</t>
  </si>
  <si>
    <t>2025-10-02T20:18:00+02:00</t>
  </si>
  <si>
    <t>2025-10-03T02:54:00+02:00</t>
  </si>
  <si>
    <t>2025-10-03T08:44:00+02:00</t>
  </si>
  <si>
    <t>2025-10-03T15:07:00+02:00</t>
  </si>
  <si>
    <t>2025-10-03T21:13:00+02:00</t>
  </si>
  <si>
    <t>2025-10-04T03:39:00+02:00</t>
  </si>
  <si>
    <t>2025-10-04T09:34:00+02:00</t>
  </si>
  <si>
    <t>2025-10-04T15:51:00+02:00</t>
  </si>
  <si>
    <t>2025-10-04T21:59:00+02:00</t>
  </si>
  <si>
    <t>2025-10-05T04:18:00+02:00</t>
  </si>
  <si>
    <t>2025-10-05T10:19:00+02:00</t>
  </si>
  <si>
    <t>2025-10-05T16:31:00+02:00</t>
  </si>
  <si>
    <t>2025-10-05T22:42:00+02:00</t>
  </si>
  <si>
    <t>2025-10-06T04:55:00+02:00</t>
  </si>
  <si>
    <t>2025-10-06T11:02:00+02:00</t>
  </si>
  <si>
    <t>2025-10-06T17:10:00+02:00</t>
  </si>
  <si>
    <t>2025-10-06T23:24:00+02:00</t>
  </si>
  <si>
    <t>2025-10-07T05:33:00+02:00</t>
  </si>
  <si>
    <t>2025-10-07T11:44:00+02:00</t>
  </si>
  <si>
    <t>2025-10-07T17:50:00+02:00</t>
  </si>
  <si>
    <t>2025-10-08T00:05:00+02:00</t>
  </si>
  <si>
    <t>2025-10-08T06:11:00+02:00</t>
  </si>
  <si>
    <t>2025-10-08T12:25:00+02:00</t>
  </si>
  <si>
    <t>2025-10-08T18:32:00+02:00</t>
  </si>
  <si>
    <t>2025-10-09T00:46:00+02:00</t>
  </si>
  <si>
    <t>2025-10-09T06:51:00+02:00</t>
  </si>
  <si>
    <t>2025-10-09T13:07:00+02:00</t>
  </si>
  <si>
    <t>2025-10-09T19:16:00+02:00</t>
  </si>
  <si>
    <t>2025-10-10T01:26:00+02:00</t>
  </si>
  <si>
    <t>2025-10-10T07:34:00+02:00</t>
  </si>
  <si>
    <t>2025-10-10T13:49:00+02:00</t>
  </si>
  <si>
    <t>2025-10-10T20:03:00+02:00</t>
  </si>
  <si>
    <t>2025-10-11T02:07:00+02:00</t>
  </si>
  <si>
    <t>2025-10-11T08:20:00+02:00</t>
  </si>
  <si>
    <t>2025-10-11T14:33:00+02:00</t>
  </si>
  <si>
    <t>2025-10-11T20:55:00+02:00</t>
  </si>
  <si>
    <t>2025-10-12T02:51:00+02:00</t>
  </si>
  <si>
    <t>2025-10-12T09:13:00+02:00</t>
  </si>
  <si>
    <t>2025-10-12T15:23:00+02:00</t>
  </si>
  <si>
    <t>2025-10-12T21:58:00+02:00</t>
  </si>
  <si>
    <t>2025-10-13T03:43:00+02:00</t>
  </si>
  <si>
    <t>2025-10-13T10:20:00+02:00</t>
  </si>
  <si>
    <t>2025-10-13T16:25:00+02:00</t>
  </si>
  <si>
    <t>2025-10-13T23:27:00+02:00</t>
  </si>
  <si>
    <t>2025-10-14T04:50:00+02:00</t>
  </si>
  <si>
    <t>2025-10-14T12:02:00+02:00</t>
  </si>
  <si>
    <t>2025-10-14T17:51:00+02:00</t>
  </si>
  <si>
    <t>2025-10-15T01:05:00+02:00</t>
  </si>
  <si>
    <t>2025-10-15T06:20:00+02:00</t>
  </si>
  <si>
    <t>2025-10-15T13:34:00+02:00</t>
  </si>
  <si>
    <t>2025-10-15T19:26:00+02:00</t>
  </si>
  <si>
    <t>2025-10-16T02:19:00+02:00</t>
  </si>
  <si>
    <t>2025-10-16T07:47:00+02:00</t>
  </si>
  <si>
    <t>2025-10-16T14:42:00+02:00</t>
  </si>
  <si>
    <t>2025-10-16T20:36:00+02:00</t>
  </si>
  <si>
    <t>2025-10-17T03:15:00+02:00</t>
  </si>
  <si>
    <t>2025-10-17T08:52:00+02:00</t>
  </si>
  <si>
    <t>2025-10-17T15:34:00+02:00</t>
  </si>
  <si>
    <t>2025-10-17T21:29:00+02:00</t>
  </si>
  <si>
    <t>2025-10-18T03:56:00+02:00</t>
  </si>
  <si>
    <t>2025-10-18T09:42:00+02:00</t>
  </si>
  <si>
    <t>2025-10-18T16:13:00+02:00</t>
  </si>
  <si>
    <t>2025-10-18T22:12:00+02:00</t>
  </si>
  <si>
    <t>2025-10-19T04:30:00+02:00</t>
  </si>
  <si>
    <t>2025-10-19T10:25:00+02:00</t>
  </si>
  <si>
    <t>2025-10-19T16:45:00+02:00</t>
  </si>
  <si>
    <t>2025-10-19T22:50:00+02:00</t>
  </si>
  <si>
    <t>2025-10-20T04:59:00+02:00</t>
  </si>
  <si>
    <t>2025-10-20T11:03:00+02:00</t>
  </si>
  <si>
    <t>2025-10-20T17:15:00+02:00</t>
  </si>
  <si>
    <t>2025-10-20T23:24:00+02:00</t>
  </si>
  <si>
    <t>2025-10-21T05:27:00+02:00</t>
  </si>
  <si>
    <t>2025-10-21T11:37:00+02:00</t>
  </si>
  <si>
    <t>2025-10-21T17:43:00+02:00</t>
  </si>
  <si>
    <t>2025-10-21T23:56:00+02:00</t>
  </si>
  <si>
    <t>2025-10-22T05:55:00+02:00</t>
  </si>
  <si>
    <t>2025-10-22T12:08:00+02:00</t>
  </si>
  <si>
    <t>2025-10-22T18:11:00+02:00</t>
  </si>
  <si>
    <t>2025-10-23T00:25:00+02:00</t>
  </si>
  <si>
    <t>2025-10-23T06:24:00+02:00</t>
  </si>
  <si>
    <t>2025-10-23T12:38:00+02:00</t>
  </si>
  <si>
    <t>2025-10-23T18:40:00+02:00</t>
  </si>
  <si>
    <t>2025-10-24T00:53:00+02:00</t>
  </si>
  <si>
    <t>2025-10-24T06:54:00+02:00</t>
  </si>
  <si>
    <t>2025-10-24T13:08:00+02:00</t>
  </si>
  <si>
    <t>2025-10-24T19:10:00+02:00</t>
  </si>
  <si>
    <t>2025-10-25T01:22:00+02:00</t>
  </si>
  <si>
    <t>2025-10-25T07:25:00+02:00</t>
  </si>
  <si>
    <t>2025-10-25T13:39:00+02:00</t>
  </si>
  <si>
    <t>2025-10-25T19:41:00+02:00</t>
  </si>
  <si>
    <t>2025-10-26T01:51:00+02:00</t>
  </si>
  <si>
    <t>2025-10-26T06:58:00+01:00</t>
  </si>
  <si>
    <t>2025-10-26T13:12:00+01:00</t>
  </si>
  <si>
    <t>2025-10-26T19:16:00+01:00</t>
  </si>
  <si>
    <t>2025-10-27T01:25:00+01:00</t>
  </si>
  <si>
    <t>2025-10-27T07:37:00+01:00</t>
  </si>
  <si>
    <t>2025-10-27T13:49:00+01:00</t>
  </si>
  <si>
    <t>2025-10-27T19:59:00+01:00</t>
  </si>
  <si>
    <t>2025-10-28T02:04:00+01:00</t>
  </si>
  <si>
    <t>2025-10-28T08:28:00+01:00</t>
  </si>
  <si>
    <t>2025-10-28T14:36:00+01:00</t>
  </si>
  <si>
    <t>2025-10-28T21:01:00+01:00</t>
  </si>
  <si>
    <t>2025-10-29T02:57:00+01:00</t>
  </si>
  <si>
    <t>2025-10-29T09:40:00+01:00</t>
  </si>
  <si>
    <t>2025-10-29T15:41:00+01:00</t>
  </si>
  <si>
    <t>2025-10-29T22:34:00+01:00</t>
  </si>
  <si>
    <t>2025-10-30T04:15:00+01:00</t>
  </si>
  <si>
    <t>2025-10-30T11:09:00+01:00</t>
  </si>
  <si>
    <t>2025-10-30T17:11:00+01:00</t>
  </si>
  <si>
    <t>2025-10-31T00:05:00+01:00</t>
  </si>
  <si>
    <t>2025-10-31T05:46:00+01:00</t>
  </si>
  <si>
    <t>2025-10-31T12:25:00+01:00</t>
  </si>
  <si>
    <t>2025-10-31T18:28:00+01:00</t>
  </si>
  <si>
    <t>2025-11-01T01:08:00+01:00</t>
  </si>
  <si>
    <t>2025-11-01T06:54:00+01:00</t>
  </si>
  <si>
    <t>2025-11-01T13:24:00+01:00</t>
  </si>
  <si>
    <t>2025-11-01T19:27:00+01:00</t>
  </si>
  <si>
    <t>2025-11-02T01:58:00+01:00</t>
  </si>
  <si>
    <t>2025-11-02T07:50:00+01:00</t>
  </si>
  <si>
    <t>2025-11-02T14:14:00+01:00</t>
  </si>
  <si>
    <t>2025-11-02T20:19:00+01:00</t>
  </si>
  <si>
    <t>2025-11-03T02:42:00+01:00</t>
  </si>
  <si>
    <t>2025-11-03T08:40:00+01:00</t>
  </si>
  <si>
    <t>2025-11-03T15:00:00+01:00</t>
  </si>
  <si>
    <t>2025-11-03T21:06:00+01:00</t>
  </si>
  <si>
    <t>2025-11-04T03:24:00+01:00</t>
  </si>
  <si>
    <t>2025-11-04T09:28:00+01:00</t>
  </si>
  <si>
    <t>2025-11-04T15:44:00+01:00</t>
  </si>
  <si>
    <t>2025-11-04T21:52:00+01:00</t>
  </si>
  <si>
    <t>2025-11-05T04:06:00+01:00</t>
  </si>
  <si>
    <t>2025-11-05T10:15:00+01:00</t>
  </si>
  <si>
    <t>2025-11-05T16:29:00+01:00</t>
  </si>
  <si>
    <t>2025-11-05T22:37:00+01:00</t>
  </si>
  <si>
    <t>2025-11-06T04:48:00+01:00</t>
  </si>
  <si>
    <t>2025-11-06T11:02:00+01:00</t>
  </si>
  <si>
    <t>2025-11-06T17:15:00+01:00</t>
  </si>
  <si>
    <t>2025-11-06T23:21:00+01:00</t>
  </si>
  <si>
    <t>2025-11-07T05:34:00+01:00</t>
  </si>
  <si>
    <t>2025-11-07T11:48:00+01:00</t>
  </si>
  <si>
    <t>2025-11-07T18:03:00+01:00</t>
  </si>
  <si>
    <t>2025-11-08T00:05:00+01:00</t>
  </si>
  <si>
    <t>2025-11-08T06:21:00+01:00</t>
  </si>
  <si>
    <t>2025-11-08T12:34:00+01:00</t>
  </si>
  <si>
    <t>2025-11-08T18:54:00+01:00</t>
  </si>
  <si>
    <t>2025-11-09T00:50:00+01:00</t>
  </si>
  <si>
    <t>2025-11-09T07:12:00+01:00</t>
  </si>
  <si>
    <t>2025-11-09T13:22:00+01:00</t>
  </si>
  <si>
    <t>2025-11-09T19:49:00+01:00</t>
  </si>
  <si>
    <t>2025-11-10T01:38:00+01:00</t>
  </si>
  <si>
    <t>2025-11-10T08:08:00+01:00</t>
  </si>
  <si>
    <t>2025-11-10T14:14:00+01:00</t>
  </si>
  <si>
    <t>2025-11-10T20:54:00+01:00</t>
  </si>
  <si>
    <t>2025-11-11T02:31:00+01:00</t>
  </si>
  <si>
    <t>2025-11-11T09:16:00+01:00</t>
  </si>
  <si>
    <t>2025-11-11T15:15:00+01:00</t>
  </si>
  <si>
    <t>2025-11-11T22:15:00+01:00</t>
  </si>
  <si>
    <t>2025-11-12T03:35:00+01:00</t>
  </si>
  <si>
    <t>2025-11-12T10:40:00+01:00</t>
  </si>
  <si>
    <t>2025-11-12T16:29:00+01:00</t>
  </si>
  <si>
    <t>2025-11-12T23:35:00+01:00</t>
  </si>
  <si>
    <t>2025-11-13T04:51:00+01:00</t>
  </si>
  <si>
    <t>2025-11-13T11:59:00+01:00</t>
  </si>
  <si>
    <t>2025-11-13T17:47:00+01:00</t>
  </si>
  <si>
    <t>2025-11-14T00:43:00+01:00</t>
  </si>
  <si>
    <t>2025-11-14T06:07:00+01:00</t>
  </si>
  <si>
    <t>2025-11-14T13:06:00+01:00</t>
  </si>
  <si>
    <t>2025-11-14T18:56:00+01:00</t>
  </si>
  <si>
    <t>2025-11-15T01:38:00+01:00</t>
  </si>
  <si>
    <t>2025-11-15T07:12:00+01:00</t>
  </si>
  <si>
    <t>2025-11-15T14:00:00+01:00</t>
  </si>
  <si>
    <t>2025-11-15T19:51:00+01:00</t>
  </si>
  <si>
    <t>2025-11-16T02:22:00+01:00</t>
  </si>
  <si>
    <t>2025-11-16T08:06:00+01:00</t>
  </si>
  <si>
    <t>2025-11-16T14:42:00+01:00</t>
  </si>
  <si>
    <t>2025-11-16T20:37:00+01:00</t>
  </si>
  <si>
    <t>2025-11-17T02:57:00+01:00</t>
  </si>
  <si>
    <t>2025-11-17T08:52:00+01:00</t>
  </si>
  <si>
    <t>2025-11-17T15:17:00+01:00</t>
  </si>
  <si>
    <t>2025-11-17T21:16:00+01:00</t>
  </si>
  <si>
    <t>2025-11-18T03:29:00+01:00</t>
  </si>
  <si>
    <t>2025-11-18T09:32:00+01:00</t>
  </si>
  <si>
    <t>2025-11-18T15:49:00+01:00</t>
  </si>
  <si>
    <t>2025-11-18T21:52:00+01:00</t>
  </si>
  <si>
    <t>2025-11-19T04:00:00+01:00</t>
  </si>
  <si>
    <t>2025-11-19T10:08:00+01:00</t>
  </si>
  <si>
    <t>2025-11-19T16:21:00+01:00</t>
  </si>
  <si>
    <t>2025-11-19T22:25:00+01:00</t>
  </si>
  <si>
    <t>2025-11-20T04:32:00+01:00</t>
  </si>
  <si>
    <t>2025-11-20T10:41:00+01:00</t>
  </si>
  <si>
    <t>2025-11-20T16:52:00+01:00</t>
  </si>
  <si>
    <t>2025-11-20T22:56:00+01:00</t>
  </si>
  <si>
    <t>2025-11-21T05:04:00+01:00</t>
  </si>
  <si>
    <t>2025-11-21T11:14:00+01:00</t>
  </si>
  <si>
    <t>2025-11-21T17:25:00+01:00</t>
  </si>
  <si>
    <t>2025-11-21T23:28:00+01:00</t>
  </si>
  <si>
    <t>2025-11-22T05:37:00+01:00</t>
  </si>
  <si>
    <t>2025-11-22T11:48:00+01:00</t>
  </si>
  <si>
    <t>2025-11-22T17:57:00+01:00</t>
  </si>
  <si>
    <t>2025-11-23T00:00:00+01:00</t>
  </si>
  <si>
    <t>2025-11-23T06:11:00+01:00</t>
  </si>
  <si>
    <t>2025-11-23T12:22:00+01:00</t>
  </si>
  <si>
    <t>2025-11-23T18:31:00+01:00</t>
  </si>
  <si>
    <t>2025-11-24T00:34:00+01:00</t>
  </si>
  <si>
    <t>2025-11-24T06:48:00+01:00</t>
  </si>
  <si>
    <t>2025-11-24T12:59:00+01:00</t>
  </si>
  <si>
    <t>2025-11-24T19:08:00+01:00</t>
  </si>
  <si>
    <t>2025-11-25T01:11:00+01:00</t>
  </si>
  <si>
    <t>2025-11-25T07:29:00+01:00</t>
  </si>
  <si>
    <t>2025-11-25T13:38:00+01:00</t>
  </si>
  <si>
    <t>2025-11-25T19:52:00+01:00</t>
  </si>
  <si>
    <t>2025-11-26T01:53:00+01:00</t>
  </si>
  <si>
    <t>2025-11-26T08:17:00+01:00</t>
  </si>
  <si>
    <t>2025-11-26T14:24:00+01:00</t>
  </si>
  <si>
    <t>2025-11-26T20:47:00+01:00</t>
  </si>
  <si>
    <t>2025-11-27T02:43:00+01:00</t>
  </si>
  <si>
    <t>2025-11-27T09:16:00+01:00</t>
  </si>
  <si>
    <t>2025-11-27T15:19:00+01:00</t>
  </si>
  <si>
    <t>2025-11-27T21:56:00+01:00</t>
  </si>
  <si>
    <t>2025-11-28T03:45:00+01:00</t>
  </si>
  <si>
    <t>2025-11-28T10:24:00+01:00</t>
  </si>
  <si>
    <t>2025-11-28T16:25:00+01:00</t>
  </si>
  <si>
    <t>2025-11-28T23:11:00+01:00</t>
  </si>
  <si>
    <t>2025-11-29T04:55:00+01:00</t>
  </si>
  <si>
    <t>2025-11-29T11:34:00+01:00</t>
  </si>
  <si>
    <t>2025-11-29T17:34:00+01:00</t>
  </si>
  <si>
    <t>2025-11-30T00:19:00+01:00</t>
  </si>
  <si>
    <t>2025-11-30T06:03:00+01:00</t>
  </si>
  <si>
    <t>2025-11-30T12:38:00+01:00</t>
  </si>
  <si>
    <t>2025-11-30T18:38:00+01:00</t>
  </si>
  <si>
    <t>2025-12-01T01:17:00+01:00</t>
  </si>
  <si>
    <t>2025-12-01T07:05:00+01:00</t>
  </si>
  <si>
    <t>2025-12-01T13:37:00+01:00</t>
  </si>
  <si>
    <t>2025-12-01T19:37:00+01:00</t>
  </si>
  <si>
    <t>2025-12-02T02:09:00+01:00</t>
  </si>
  <si>
    <t>2025-12-02T08:03:00+01:00</t>
  </si>
  <si>
    <t>2025-12-02T14:32:00+01:00</t>
  </si>
  <si>
    <t>2025-12-02T20:32:00+01:00</t>
  </si>
  <si>
    <t>2025-12-03T02:58:00+01:00</t>
  </si>
  <si>
    <t>2025-12-03T08:59:00+01:00</t>
  </si>
  <si>
    <t>2025-12-03T15:25:00+01:00</t>
  </si>
  <si>
    <t>2025-12-03T21:25:00+01:00</t>
  </si>
  <si>
    <t>2025-12-04T03:46:00+01:00</t>
  </si>
  <si>
    <t>2025-12-04T09:53:00+01:00</t>
  </si>
  <si>
    <t>2025-12-04T16:16:00+01:00</t>
  </si>
  <si>
    <t>2025-12-04T22:15:00+01:00</t>
  </si>
  <si>
    <t>2025-12-05T04:35:00+01:00</t>
  </si>
  <si>
    <t>2025-12-05T10:45:00+01:00</t>
  </si>
  <si>
    <t>2025-12-05T17:06:00+01:00</t>
  </si>
  <si>
    <t>2025-12-05T23:04:00+01:00</t>
  </si>
  <si>
    <t>2025-12-06T05:24:00+01:00</t>
  </si>
  <si>
    <t>2025-12-06T11:36:00+01:00</t>
  </si>
  <si>
    <t>2025-12-06T17:57:00+01:00</t>
  </si>
  <si>
    <t>2025-12-06T23:52:00+01:00</t>
  </si>
  <si>
    <t>2025-12-07T06:15:00+01:00</t>
  </si>
  <si>
    <t>2025-12-07T12:25:00+01:00</t>
  </si>
  <si>
    <t>2025-12-07T18:49:00+01:00</t>
  </si>
  <si>
    <t>2025-12-08T00:39:00+01:00</t>
  </si>
  <si>
    <t>2025-12-08T07:06:00+01:00</t>
  </si>
  <si>
    <t>2025-12-08T13:14:00+01:00</t>
  </si>
  <si>
    <t>2025-12-08T19:42:00+01:00</t>
  </si>
  <si>
    <t>2025-12-09T01:27:00+01:00</t>
  </si>
  <si>
    <t>2025-12-09T08:00:00+01:00</t>
  </si>
  <si>
    <t>2025-12-09T14:04:00+01:00</t>
  </si>
  <si>
    <t>2025-12-09T20:37:00+01:00</t>
  </si>
  <si>
    <t>2025-12-10T02:17:00+01:00</t>
  </si>
  <si>
    <t>2025-12-10T08:56:00+01:00</t>
  </si>
  <si>
    <t>2025-12-10T14:56:00+01:00</t>
  </si>
  <si>
    <t>2025-12-10T21:37:00+01:00</t>
  </si>
  <si>
    <t>2025-12-11T03:11:00+01:00</t>
  </si>
  <si>
    <t>2025-12-11T09:57:00+01:00</t>
  </si>
  <si>
    <t>2025-12-11T15:53:00+01:00</t>
  </si>
  <si>
    <t>2025-12-11T22:39:00+01:00</t>
  </si>
  <si>
    <t>2025-12-12T04:10:00+01:00</t>
  </si>
  <si>
    <t>2025-12-12T11:01:00+01:00</t>
  </si>
  <si>
    <t>2025-12-12T16:54:00+01:00</t>
  </si>
  <si>
    <t>2025-12-12T23:43:00+01:00</t>
  </si>
  <si>
    <t>2025-12-13T05:14:00+01:00</t>
  </si>
  <si>
    <t>2025-12-13T12:06:00+01:00</t>
  </si>
  <si>
    <t>2025-12-13T17:59:00+01:00</t>
  </si>
  <si>
    <t>2025-12-14T00:44:00+01:00</t>
  </si>
  <si>
    <t>2025-12-14T06:19:00+01:00</t>
  </si>
  <si>
    <t>2025-12-14T13:09:00+01:00</t>
  </si>
  <si>
    <t>2025-12-14T19:01:00+01:00</t>
  </si>
  <si>
    <t>2025-12-15T01:38:00+01:00</t>
  </si>
  <si>
    <t>2025-12-15T07:21:00+01:00</t>
  </si>
  <si>
    <t>2025-12-15T14:04:00+01:00</t>
  </si>
  <si>
    <t>2025-12-15T19:56:00+01:00</t>
  </si>
  <si>
    <t>2025-12-16T02:24:00+01:00</t>
  </si>
  <si>
    <t>2025-12-16T08:16:00+01:00</t>
  </si>
  <si>
    <t>2025-12-16T14:50:00+01:00</t>
  </si>
  <si>
    <t>2025-12-16T20:43:00+01:00</t>
  </si>
  <si>
    <t>2025-12-17T03:04:00+01:00</t>
  </si>
  <si>
    <t>2025-12-17T09:03:00+01:00</t>
  </si>
  <si>
    <t>2025-12-17T15:30:00+01:00</t>
  </si>
  <si>
    <t>2025-12-17T21:24:00+01:00</t>
  </si>
  <si>
    <t>2025-12-18T03:41:00+01:00</t>
  </si>
  <si>
    <t>2025-12-18T09:44:00+01:00</t>
  </si>
  <si>
    <t>2025-12-18T16:07:00+01:00</t>
  </si>
  <si>
    <t>2025-12-18T22:02:00+01:00</t>
  </si>
  <si>
    <t>2025-12-19T04:17:00+01:00</t>
  </si>
  <si>
    <t>2025-12-19T10:22:00+01:00</t>
  </si>
  <si>
    <t>2025-12-19T16:42:00+01:00</t>
  </si>
  <si>
    <t>2025-12-19T22:37:00+01:00</t>
  </si>
  <si>
    <t>2025-12-20T04:52:00+01:00</t>
  </si>
  <si>
    <t>2025-12-20T10:59:00+01:00</t>
  </si>
  <si>
    <t>2025-12-20T17:17:00+01:00</t>
  </si>
  <si>
    <t>2025-12-20T23:12:00+01:00</t>
  </si>
  <si>
    <t>2025-12-21T05:28:00+01:00</t>
  </si>
  <si>
    <t>2025-12-21T11:36:00+01:00</t>
  </si>
  <si>
    <t>2025-12-21T17:51:00+01:00</t>
  </si>
  <si>
    <t>2025-12-21T23:48:00+01:00</t>
  </si>
  <si>
    <t>2025-12-22T06:03:00+01:00</t>
  </si>
  <si>
    <t>2025-12-22T12:13:00+01:00</t>
  </si>
  <si>
    <t>2025-12-22T18:25:00+01:00</t>
  </si>
  <si>
    <t>2025-12-23T00:25:00+01:00</t>
  </si>
  <si>
    <t>2025-12-23T06:40:00+01:00</t>
  </si>
  <si>
    <t>2025-12-23T12:51:00+01:00</t>
  </si>
  <si>
    <t>2025-12-23T19:01:00+01:00</t>
  </si>
  <si>
    <t>2025-12-24T01:03:00+01:00</t>
  </si>
  <si>
    <t>2025-12-24T07:19:00+01:00</t>
  </si>
  <si>
    <t>2025-12-24T13:30:00+01:00</t>
  </si>
  <si>
    <t>2025-12-24T19:40:00+01:00</t>
  </si>
  <si>
    <t>2025-12-25T01:43:00+01:00</t>
  </si>
  <si>
    <t>2025-12-25T08:02:00+01:00</t>
  </si>
  <si>
    <t>2025-12-25T14:10:00+01:00</t>
  </si>
  <si>
    <t>2025-12-25T20:25:00+01:00</t>
  </si>
  <si>
    <t>2025-12-26T02:27:00+01:00</t>
  </si>
  <si>
    <t>2025-12-26T08:50:00+01:00</t>
  </si>
  <si>
    <t>2025-12-26T14:55:00+01:00</t>
  </si>
  <si>
    <t>2025-12-26T21:18:00+01:00</t>
  </si>
  <si>
    <t>2025-12-27T03:16:00+01:00</t>
  </si>
  <si>
    <t>2025-12-27T09:45:00+01:00</t>
  </si>
  <si>
    <t>2025-12-27T15:46:00+01:00</t>
  </si>
  <si>
    <t>2025-12-27T22:20:00+01:00</t>
  </si>
  <si>
    <t>2025-12-28T04:12:00+01:00</t>
  </si>
  <si>
    <t>2025-12-28T10:47:00+01:00</t>
  </si>
  <si>
    <t>2025-12-28T16:46:00+01:00</t>
  </si>
  <si>
    <t>2025-12-28T23:28:00+01:00</t>
  </si>
  <si>
    <t>2025-12-29T05:17:00+01:00</t>
  </si>
  <si>
    <t>2025-12-29T11:56:00+01:00</t>
  </si>
  <si>
    <t>2025-12-29T17:53:00+01:00</t>
  </si>
  <si>
    <t>2025-12-30T00:38:00+01:00</t>
  </si>
  <si>
    <t>2025-12-30T06:26:00+01:00</t>
  </si>
  <si>
    <t>2025-12-30T13:07:00+01:00</t>
  </si>
  <si>
    <t>2025-12-30T19:01:00+01:00</t>
  </si>
  <si>
    <t>2025-12-31T01:43:00+01:00</t>
  </si>
  <si>
    <t>2025-12-31T07:34:00+01:00</t>
  </si>
  <si>
    <t>2025-12-31T14:15:00+01:00</t>
  </si>
  <si>
    <t>2025-12-31T20:06:00+01:00</t>
  </si>
  <si>
    <t>JANVIER</t>
  </si>
  <si>
    <t>Pleines mers</t>
  </si>
  <si>
    <t>Basses mers</t>
  </si>
  <si>
    <t>Heure</t>
  </si>
  <si>
    <t>Coefficient</t>
  </si>
  <si>
    <t>ID date haut/bas</t>
  </si>
  <si>
    <t>Index</t>
  </si>
  <si>
    <t>ID date haut/bas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</si>
</sst>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>
    <font>
      <sz val="11"/>
      <color theme="1"/>
      <name val="Aptos Narrow"/>
      <family val="2"/>
      <scheme val="minor"/>
    </font>
    <font>
      <sz val="14"/>
      <color rgb="FF0000FF"/>
      <name val="Aptos Narrow"/>
      <family val="2"/>
      <scheme val="minor"/>
    </font>
    <font>
      <sz val="11"/>
      <color rgb="FFFFFFFF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209CA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22" fontId="0" fillId="0" borderId="0" xfId="0" applyNumberFormat="1"/>
    <xf numFmtId="0" fontId="2" fillId="2" borderId="0" xfId="0" applyFont="1" applyFill="1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0" xfId="0" applyFont="1" applyFill="1"/>
    <xf numFmtId="0" fontId="0" fillId="4" borderId="2" xfId="0" applyFill="1" applyBorder="1"/>
    <xf numFmtId="49" fontId="0" fillId="4" borderId="2" xfId="0" applyNumberFormat="1" applyFill="1" applyBorder="1"/>
    <xf numFmtId="22" fontId="0" fillId="4" borderId="2" xfId="0" applyNumberFormat="1" applyFill="1" applyBorder="1"/>
    <xf numFmtId="14" fontId="0" fillId="4" borderId="3" xfId="0" applyNumberFormat="1" applyFill="1" applyBorder="1"/>
    <xf numFmtId="0" fontId="0" fillId="0" borderId="2" xfId="0" applyBorder="1"/>
    <xf numFmtId="49" fontId="0" fillId="0" borderId="2" xfId="0" applyNumberFormat="1" applyBorder="1"/>
    <xf numFmtId="22" fontId="0" fillId="0" borderId="2" xfId="0" applyNumberFormat="1" applyBorder="1"/>
    <xf numFmtId="0" fontId="0" fillId="0" borderId="1" xfId="0" applyBorder="1"/>
    <xf numFmtId="49" fontId="0" fillId="0" borderId="1" xfId="0" applyNumberFormat="1" applyBorder="1"/>
    <xf numFmtId="22" fontId="0" fillId="0" borderId="1" xfId="0" applyNumberForma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royanatlantique-my.sharepoint.com/personal/m_barbin_royanatlantique_fr/Documents/Developpement/CalendrierMarais2025V1/CalendrierMarais2025V1.xlsm" TargetMode="External"/><Relationship Id="rId1" Type="http://schemas.openxmlformats.org/officeDocument/2006/relationships/externalLinkPath" Target="https://royanatlantique-my.sharepoint.com/personal/m_barbin_royanatlantique_fr/Documents/Developpement/CalendrierMarais2025V1/CalendrierMarais2025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DB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Essai"/>
      <sheetName val="Feuil1"/>
      <sheetName val="Transition"/>
      <sheetName val="SaveExpo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3">
          <cell r="P3">
            <v>45658</v>
          </cell>
          <cell r="Q3" t="str">
            <v>11:50:00</v>
          </cell>
        </row>
        <row r="4">
          <cell r="G4">
            <v>81</v>
          </cell>
          <cell r="P4">
            <v>45658</v>
          </cell>
          <cell r="Q4" t="str">
            <v>18:05:00</v>
          </cell>
        </row>
        <row r="5">
          <cell r="P5">
            <v>45690</v>
          </cell>
          <cell r="Q5" t="str">
            <v>00:05:00</v>
          </cell>
        </row>
        <row r="6">
          <cell r="G6">
            <v>82</v>
          </cell>
          <cell r="P6">
            <v>45659</v>
          </cell>
          <cell r="Q6" t="str">
            <v>06:20:00</v>
          </cell>
        </row>
        <row r="7">
          <cell r="P7">
            <v>45659</v>
          </cell>
          <cell r="Q7" t="str">
            <v>12:32:00</v>
          </cell>
        </row>
        <row r="8">
          <cell r="G8">
            <v>83</v>
          </cell>
          <cell r="P8">
            <v>45659</v>
          </cell>
          <cell r="Q8" t="str">
            <v>18:45:00</v>
          </cell>
        </row>
        <row r="9">
          <cell r="P9">
            <v>45660</v>
          </cell>
          <cell r="Q9" t="str">
            <v>00:47:00</v>
          </cell>
        </row>
        <row r="10">
          <cell r="G10">
            <v>82</v>
          </cell>
          <cell r="P10">
            <v>45660</v>
          </cell>
          <cell r="Q10" t="str">
            <v>07:03:00</v>
          </cell>
        </row>
        <row r="11">
          <cell r="P11">
            <v>45660</v>
          </cell>
          <cell r="Q11" t="str">
            <v>13:15:00</v>
          </cell>
        </row>
        <row r="12">
          <cell r="G12">
            <v>81</v>
          </cell>
          <cell r="P12">
            <v>45660</v>
          </cell>
          <cell r="Q12" t="str">
            <v>19:28:00</v>
          </cell>
        </row>
        <row r="13">
          <cell r="P13">
            <v>45661</v>
          </cell>
          <cell r="Q13" t="str">
            <v>01:30:00</v>
          </cell>
        </row>
        <row r="14">
          <cell r="G14">
            <v>80</v>
          </cell>
          <cell r="P14">
            <v>45661</v>
          </cell>
          <cell r="Q14" t="str">
            <v>07:49:00</v>
          </cell>
        </row>
        <row r="15">
          <cell r="P15">
            <v>45661</v>
          </cell>
          <cell r="Q15" t="str">
            <v>13:58:00</v>
          </cell>
        </row>
        <row r="16">
          <cell r="G16">
            <v>78</v>
          </cell>
          <cell r="P16">
            <v>45661</v>
          </cell>
          <cell r="Q16" t="str">
            <v>20:15:00</v>
          </cell>
        </row>
        <row r="17">
          <cell r="P17">
            <v>45662</v>
          </cell>
          <cell r="Q17" t="str">
            <v>02:15:00</v>
          </cell>
        </row>
        <row r="18">
          <cell r="G18">
            <v>75</v>
          </cell>
          <cell r="P18">
            <v>45662</v>
          </cell>
          <cell r="Q18" t="str">
            <v>08:38:00</v>
          </cell>
        </row>
        <row r="19">
          <cell r="P19">
            <v>45662</v>
          </cell>
          <cell r="Q19" t="str">
            <v>14:44:00</v>
          </cell>
        </row>
        <row r="20">
          <cell r="G20">
            <v>72</v>
          </cell>
          <cell r="P20">
            <v>45662</v>
          </cell>
          <cell r="Q20" t="str">
            <v>21:07:00</v>
          </cell>
        </row>
        <row r="21">
          <cell r="P21">
            <v>45663</v>
          </cell>
          <cell r="Q21" t="str">
            <v>03:04:00</v>
          </cell>
        </row>
        <row r="22">
          <cell r="G22">
            <v>68</v>
          </cell>
          <cell r="P22">
            <v>45663</v>
          </cell>
          <cell r="Q22" t="str">
            <v>09:33:00</v>
          </cell>
        </row>
        <row r="23">
          <cell r="P23">
            <v>45663</v>
          </cell>
          <cell r="Q23" t="str">
            <v>15:34:00</v>
          </cell>
        </row>
        <row r="24">
          <cell r="G24">
            <v>64</v>
          </cell>
          <cell r="P24">
            <v>45663</v>
          </cell>
          <cell r="Q24" t="str">
            <v>22:08:00</v>
          </cell>
        </row>
        <row r="25">
          <cell r="P25">
            <v>45664</v>
          </cell>
          <cell r="Q25" t="str">
            <v>03:59:00</v>
          </cell>
        </row>
        <row r="26">
          <cell r="G26">
            <v>61</v>
          </cell>
          <cell r="P26">
            <v>45664</v>
          </cell>
          <cell r="Q26" t="str">
            <v>10:35:00</v>
          </cell>
        </row>
        <row r="27">
          <cell r="P27">
            <v>45664</v>
          </cell>
          <cell r="Q27" t="str">
            <v>16:32:00</v>
          </cell>
        </row>
        <row r="28">
          <cell r="G28">
            <v>58</v>
          </cell>
          <cell r="P28">
            <v>45664</v>
          </cell>
          <cell r="Q28" t="str">
            <v>23:17:00</v>
          </cell>
        </row>
        <row r="29">
          <cell r="P29">
            <v>45665</v>
          </cell>
          <cell r="Q29" t="str">
            <v>05:03:00</v>
          </cell>
        </row>
        <row r="30">
          <cell r="G30">
            <v>55</v>
          </cell>
          <cell r="P30">
            <v>45665</v>
          </cell>
          <cell r="Q30" t="str">
            <v>11:46:00</v>
          </cell>
        </row>
        <row r="31">
          <cell r="P31">
            <v>45665</v>
          </cell>
          <cell r="Q31" t="str">
            <v>17:38:00</v>
          </cell>
        </row>
        <row r="32">
          <cell r="G32">
            <v>54</v>
          </cell>
          <cell r="P32">
            <v>45666</v>
          </cell>
          <cell r="Q32" t="str">
            <v>00:30:00</v>
          </cell>
        </row>
      </sheetData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DAD49-4427-4D08-B38C-80F6FEBB32AA}">
  <sheetPr codeName="Feuil4"/>
  <dimension ref="A1:M35"/>
  <sheetViews>
    <sheetView tabSelected="1" workbookViewId="0">
      <selection activeCell="I17" sqref="I17"/>
    </sheetView>
  </sheetViews>
  <sheetFormatPr baseColWidth="10" defaultRowHeight="14.25"/>
  <cols>
    <col min="2" max="2" width="24.125" bestFit="1" customWidth="1"/>
  </cols>
  <sheetData>
    <row r="1" spans="1:13" ht="18">
      <c r="A1" s="18" t="s">
        <v>1416</v>
      </c>
      <c r="B1" s="19"/>
      <c r="C1" s="19"/>
      <c r="D1" s="19"/>
      <c r="E1" s="19"/>
      <c r="F1" s="19"/>
      <c r="G1" s="19"/>
    </row>
    <row r="2" spans="1:13">
      <c r="A2" s="20" t="s">
        <v>3</v>
      </c>
      <c r="B2" s="20" t="s">
        <v>1417</v>
      </c>
      <c r="C2" s="20"/>
      <c r="D2" s="20"/>
      <c r="E2" s="20"/>
      <c r="F2" s="20" t="s">
        <v>1418</v>
      </c>
      <c r="G2" s="20"/>
    </row>
    <row r="3" spans="1:13">
      <c r="A3" s="20"/>
      <c r="B3" s="2" t="s">
        <v>1419</v>
      </c>
      <c r="C3" s="2" t="s">
        <v>1420</v>
      </c>
      <c r="D3" s="2" t="s">
        <v>1419</v>
      </c>
      <c r="E3" s="2" t="s">
        <v>1420</v>
      </c>
      <c r="F3" s="2" t="s">
        <v>1419</v>
      </c>
      <c r="G3" s="2" t="s">
        <v>1419</v>
      </c>
    </row>
    <row r="4" spans="1:13">
      <c r="A4" s="3">
        <v>45658</v>
      </c>
      <c r="B4" s="1" t="str">
        <f>INDEX(HorairesMarais!G:G,MATCH(A4&amp;" | high | 1",HorairesMarais!F:F,0))</f>
        <v>05:39</v>
      </c>
      <c r="C4">
        <f>INDEX(HorairesMarais!A:A,MATCH(A4&amp;" | high | 1",HorairesMarais!F:F,0))</f>
        <v>80</v>
      </c>
      <c r="D4" s="1" t="str">
        <f>IFERROR(INDEX(HorairesMarais!G:G,MATCH(A4&amp;" | high | 2",HorairesMarais!F:F,0)),"--:--")</f>
        <v>18:05</v>
      </c>
      <c r="E4">
        <f>IFERROR(INDEX(HorairesMarais!A:A,MATCH(A4&amp;" | high | 2",HorairesMarais!F:F,0)),"---")</f>
        <v>81</v>
      </c>
      <c r="F4" s="21" t="str">
        <f>INDEX(HorairesMarais!G:G,MATCH(A4&amp;" | low | 1",HorairesMarais!F:F,0))</f>
        <v>11:50</v>
      </c>
      <c r="G4" s="22" t="str">
        <f>IFERROR(INDEX(HorairesMarais!G:G,MATCH(A4&amp;" | low | 2",HorairesMarais!F:F,0)),"--:--")</f>
        <v>--:--</v>
      </c>
    </row>
    <row r="5" spans="1:13">
      <c r="A5" s="3">
        <v>45659</v>
      </c>
      <c r="B5" s="1" t="str">
        <f>INDEX(HorairesMarais!G:G,MATCH(A5&amp;" | high | 1",HorairesMarais!F:F,0))</f>
        <v>06:20</v>
      </c>
      <c r="C5">
        <f>INDEX(HorairesMarais!A:A,MATCH(A5&amp;" | high | 1",HorairesMarais!F:F,0))</f>
        <v>82</v>
      </c>
      <c r="D5" s="1" t="str">
        <f>IFERROR(INDEX(HorairesMarais!G:G,MATCH(A5&amp;" | high | 2",HorairesMarais!F:F,0)),"--:--")</f>
        <v>18:45</v>
      </c>
      <c r="E5">
        <f>IFERROR(INDEX(HorairesMarais!A:A,MATCH(A5&amp;" | high | 2",HorairesMarais!F:F,0)),"---")</f>
        <v>83</v>
      </c>
      <c r="F5" s="21" t="str">
        <f>INDEX(HorairesMarais!G:G,MATCH(A5&amp;" | low | 1",HorairesMarais!F:F,0))</f>
        <v>00:05</v>
      </c>
      <c r="G5" s="22" t="str">
        <f>IFERROR(INDEX(HorairesMarais!G:G,MATCH(A5&amp;" | low | 2",HorairesMarais!F:F,0)),"--:--")</f>
        <v>12:32</v>
      </c>
      <c r="L5" s="4" t="str">
        <f>IF(A5=[1]Feuil1!P3,[1]Feuil1!Q3,"")</f>
        <v/>
      </c>
      <c r="M5" t="str">
        <f>IF(A5=[1]Feuil1!P3,[1]Feuil1!G3,"")</f>
        <v/>
      </c>
    </row>
    <row r="6" spans="1:13">
      <c r="A6" s="3">
        <v>45660</v>
      </c>
      <c r="B6" s="1" t="str">
        <f>INDEX(HorairesMarais!G:G,MATCH(A6&amp;" | high | 1",HorairesMarais!F:F,0))</f>
        <v>07:03</v>
      </c>
      <c r="C6">
        <f>INDEX(HorairesMarais!A:A,MATCH(A6&amp;" | high | 1",HorairesMarais!F:F,0))</f>
        <v>82</v>
      </c>
      <c r="D6" s="1" t="str">
        <f>IFERROR(INDEX(HorairesMarais!G:G,MATCH(A6&amp;" | high | 2",HorairesMarais!F:F,0)),"--:--")</f>
        <v>19:28</v>
      </c>
      <c r="E6">
        <f>IFERROR(INDEX(HorairesMarais!A:A,MATCH(A6&amp;" | high | 2",HorairesMarais!F:F,0)),"---")</f>
        <v>81</v>
      </c>
      <c r="F6" s="21" t="str">
        <f>INDEX(HorairesMarais!G:G,MATCH(A6&amp;" | low | 1",HorairesMarais!F:F,0))</f>
        <v>00:47</v>
      </c>
      <c r="G6" s="22" t="str">
        <f>IFERROR(INDEX(HorairesMarais!G:G,MATCH(A6&amp;" | low | 2",HorairesMarais!F:F,0)),"--:--")</f>
        <v>13:15</v>
      </c>
      <c r="L6" s="4" t="str">
        <f>IF(A6=[1]Feuil1!P4,[1]Feuil1!Q4,"")</f>
        <v/>
      </c>
      <c r="M6" t="str">
        <f>IF(A6=[1]Feuil1!P4,[1]Feuil1!G4,"")</f>
        <v/>
      </c>
    </row>
    <row r="7" spans="1:13">
      <c r="A7" s="3">
        <v>45661</v>
      </c>
      <c r="B7" s="1" t="str">
        <f>INDEX(HorairesMarais!G:G,MATCH(A7&amp;" | high | 1",HorairesMarais!F:F,0))</f>
        <v>07:49</v>
      </c>
      <c r="C7">
        <f>INDEX(HorairesMarais!A:A,MATCH(A7&amp;" | high | 1",HorairesMarais!F:F,0))</f>
        <v>80</v>
      </c>
      <c r="D7" s="1" t="str">
        <f>IFERROR(INDEX(HorairesMarais!G:G,MATCH(A7&amp;" | high | 2",HorairesMarais!F:F,0)),"--:--")</f>
        <v>20:15</v>
      </c>
      <c r="E7">
        <f>IFERROR(INDEX(HorairesMarais!A:A,MATCH(A7&amp;" | high | 2",HorairesMarais!F:F,0)),"---")</f>
        <v>78</v>
      </c>
      <c r="F7" s="21" t="str">
        <f>INDEX(HorairesMarais!G:G,MATCH(A7&amp;" | low | 1",HorairesMarais!F:F,0))</f>
        <v>01:30</v>
      </c>
      <c r="G7" s="22" t="str">
        <f>IFERROR(INDEX(HorairesMarais!G:G,MATCH(A7&amp;" | low | 2",HorairesMarais!F:F,0)),"--:--")</f>
        <v>13:58</v>
      </c>
      <c r="L7" s="4" t="str">
        <f>IF(A7=[1]Feuil1!P5,[1]Feuil1!Q5,"")</f>
        <v/>
      </c>
      <c r="M7" t="str">
        <f>IF(A7=[1]Feuil1!P5,[1]Feuil1!G5,"")</f>
        <v/>
      </c>
    </row>
    <row r="8" spans="1:13">
      <c r="A8" s="3">
        <v>45662</v>
      </c>
      <c r="B8" s="1" t="str">
        <f>INDEX(HorairesMarais!G:G,MATCH(A8&amp;" | high | 1",HorairesMarais!F:F,0))</f>
        <v>08:38</v>
      </c>
      <c r="C8">
        <f>INDEX(HorairesMarais!A:A,MATCH(A8&amp;" | high | 1",HorairesMarais!F:F,0))</f>
        <v>75</v>
      </c>
      <c r="D8" s="1" t="str">
        <f>IFERROR(INDEX(HorairesMarais!G:G,MATCH(A8&amp;" | high | 2",HorairesMarais!F:F,0)),"--:--")</f>
        <v>21:07</v>
      </c>
      <c r="E8">
        <f>IFERROR(INDEX(HorairesMarais!A:A,MATCH(A8&amp;" | high | 2",HorairesMarais!F:F,0)),"---")</f>
        <v>72</v>
      </c>
      <c r="F8" s="21" t="str">
        <f>INDEX(HorairesMarais!G:G,MATCH(A8&amp;" | low | 1",HorairesMarais!F:F,0))</f>
        <v>02:15</v>
      </c>
      <c r="G8" s="22" t="str">
        <f>IFERROR(INDEX(HorairesMarais!G:G,MATCH(A8&amp;" | low | 2",HorairesMarais!F:F,0)),"--:--")</f>
        <v>14:44</v>
      </c>
      <c r="L8" s="4" t="str">
        <f>IF(A8=[1]Feuil1!P6,[1]Feuil1!Q6,"")</f>
        <v/>
      </c>
      <c r="M8" t="str">
        <f>IF(A8=[1]Feuil1!P6,[1]Feuil1!G6,"")</f>
        <v/>
      </c>
    </row>
    <row r="9" spans="1:13">
      <c r="A9" s="3">
        <v>45663</v>
      </c>
      <c r="B9" s="1" t="str">
        <f>INDEX(HorairesMarais!G:G,MATCH(A9&amp;" | high | 1",HorairesMarais!F:F,0))</f>
        <v>09:33</v>
      </c>
      <c r="C9">
        <f>INDEX(HorairesMarais!A:A,MATCH(A9&amp;" | high | 1",HorairesMarais!F:F,0))</f>
        <v>68</v>
      </c>
      <c r="D9" s="1" t="str">
        <f>IFERROR(INDEX(HorairesMarais!G:G,MATCH(A9&amp;" | high | 2",HorairesMarais!F:F,0)),"--:--")</f>
        <v>22:08</v>
      </c>
      <c r="E9">
        <f>IFERROR(INDEX(HorairesMarais!A:A,MATCH(A9&amp;" | high | 2",HorairesMarais!F:F,0)),"---")</f>
        <v>64</v>
      </c>
      <c r="F9" s="21" t="str">
        <f>INDEX(HorairesMarais!G:G,MATCH(A9&amp;" | low | 1",HorairesMarais!F:F,0))</f>
        <v>03:04</v>
      </c>
      <c r="G9" s="22" t="str">
        <f>IFERROR(INDEX(HorairesMarais!G:G,MATCH(A9&amp;" | low | 2",HorairesMarais!F:F,0)),"--:--")</f>
        <v>15:34</v>
      </c>
      <c r="L9" s="4" t="str">
        <f>IF(A9=[1]Feuil1!P7,[1]Feuil1!Q7,"")</f>
        <v/>
      </c>
      <c r="M9" t="str">
        <f>IF(A9=[1]Feuil1!P7,[1]Feuil1!G7,"")</f>
        <v/>
      </c>
    </row>
    <row r="10" spans="1:13">
      <c r="A10" s="3">
        <v>45664</v>
      </c>
      <c r="B10" s="1" t="str">
        <f>INDEX(HorairesMarais!G:G,MATCH(A10&amp;" | high | 1",HorairesMarais!F:F,0))</f>
        <v>10:35</v>
      </c>
      <c r="C10">
        <f>INDEX(HorairesMarais!A:A,MATCH(A10&amp;" | high | 1",HorairesMarais!F:F,0))</f>
        <v>61</v>
      </c>
      <c r="D10" s="1" t="str">
        <f>IFERROR(INDEX(HorairesMarais!G:G,MATCH(A10&amp;" | high | 2",HorairesMarais!F:F,0)),"--:--")</f>
        <v>23:17</v>
      </c>
      <c r="E10">
        <f>IFERROR(INDEX(HorairesMarais!A:A,MATCH(A10&amp;" | high | 2",HorairesMarais!F:F,0)),"---")</f>
        <v>58</v>
      </c>
      <c r="F10" s="21" t="str">
        <f>INDEX(HorairesMarais!G:G,MATCH(A10&amp;" | low | 1",HorairesMarais!F:F,0))</f>
        <v>03:59</v>
      </c>
      <c r="G10" s="22" t="str">
        <f>IFERROR(INDEX(HorairesMarais!G:G,MATCH(A10&amp;" | low | 2",HorairesMarais!F:F,0)),"--:--")</f>
        <v>16:32</v>
      </c>
      <c r="L10" s="4" t="str">
        <f>IF(A10=[1]Feuil1!P8,[1]Feuil1!Q8,"")</f>
        <v/>
      </c>
      <c r="M10" t="str">
        <f>IF(A10=[1]Feuil1!P8,[1]Feuil1!G8,"")</f>
        <v/>
      </c>
    </row>
    <row r="11" spans="1:13">
      <c r="A11" s="3">
        <v>45665</v>
      </c>
      <c r="B11" s="1" t="str">
        <f>INDEX(HorairesMarais!G:G,MATCH(A11&amp;" | high | 1",HorairesMarais!F:F,0))</f>
        <v>11:46</v>
      </c>
      <c r="C11">
        <f>INDEX(HorairesMarais!A:A,MATCH(A11&amp;" | high | 1",HorairesMarais!F:F,0))</f>
        <v>55</v>
      </c>
      <c r="D11" s="1" t="str">
        <f>IFERROR(INDEX(HorairesMarais!G:G,MATCH(A11&amp;" | high | 2",HorairesMarais!F:F,0)),"--:--")</f>
        <v>--:--</v>
      </c>
      <c r="E11" t="str">
        <f>IFERROR(INDEX(HorairesMarais!A:A,MATCH(A11&amp;" | high | 2",HorairesMarais!F:F,0)),"---")</f>
        <v>---</v>
      </c>
      <c r="F11" s="21" t="str">
        <f>INDEX(HorairesMarais!G:G,MATCH(A11&amp;" | low | 1",HorairesMarais!F:F,0))</f>
        <v>05:03</v>
      </c>
      <c r="G11" s="22" t="str">
        <f>IFERROR(INDEX(HorairesMarais!G:G,MATCH(A11&amp;" | low | 2",HorairesMarais!F:F,0)),"--:--")</f>
        <v>17:38</v>
      </c>
      <c r="L11" s="4" t="str">
        <f>IF(A11=[1]Feuil1!P9,[1]Feuil1!Q9,"")</f>
        <v/>
      </c>
      <c r="M11" t="str">
        <f>IF(A11=[1]Feuil1!P9,[1]Feuil1!G9,"")</f>
        <v/>
      </c>
    </row>
    <row r="12" spans="1:13">
      <c r="A12" s="3">
        <v>45666</v>
      </c>
      <c r="B12" s="1" t="str">
        <f>INDEX(HorairesMarais!G:G,MATCH(A12&amp;" | high | 1",HorairesMarais!F:F,0))</f>
        <v>00:30</v>
      </c>
      <c r="C12">
        <f>INDEX(HorairesMarais!A:A,MATCH(A12&amp;" | high | 1",HorairesMarais!F:F,0))</f>
        <v>54</v>
      </c>
      <c r="D12" s="1" t="str">
        <f>IFERROR(INDEX(HorairesMarais!G:G,MATCH(A12&amp;" | high | 2",HorairesMarais!F:F,0)),"--:--")</f>
        <v>13:01</v>
      </c>
      <c r="E12">
        <f>IFERROR(INDEX(HorairesMarais!A:A,MATCH(A12&amp;" | high | 2",HorairesMarais!F:F,0)),"---")</f>
        <v>54</v>
      </c>
      <c r="F12" s="21" t="str">
        <f>INDEX(HorairesMarais!G:G,MATCH(A12&amp;" | low | 1",HorairesMarais!F:F,0))</f>
        <v>06:14</v>
      </c>
      <c r="G12" s="22" t="str">
        <f>IFERROR(INDEX(HorairesMarais!G:G,MATCH(A12&amp;" | low | 2",HorairesMarais!F:F,0)),"--:--")</f>
        <v>18:50</v>
      </c>
      <c r="L12" s="4" t="str">
        <f>IF(A12=[1]Feuil1!P10,[1]Feuil1!Q10,"")</f>
        <v/>
      </c>
      <c r="M12" t="str">
        <f>IF(A12=[1]Feuil1!P10,[1]Feuil1!G10,"")</f>
        <v/>
      </c>
    </row>
    <row r="13" spans="1:13">
      <c r="A13" s="3">
        <v>45667</v>
      </c>
      <c r="B13" s="1" t="str">
        <f>INDEX(HorairesMarais!G:G,MATCH(A13&amp;" | high | 1",HorairesMarais!F:F,0))</f>
        <v>01:40</v>
      </c>
      <c r="C13">
        <f>INDEX(HorairesMarais!A:A,MATCH(A13&amp;" | high | 1",HorairesMarais!F:F,0))</f>
        <v>55</v>
      </c>
      <c r="D13" s="1" t="str">
        <f>IFERROR(INDEX(HorairesMarais!G:G,MATCH(A13&amp;" | high | 2",HorairesMarais!F:F,0)),"--:--")</f>
        <v>14:12</v>
      </c>
      <c r="E13">
        <f>IFERROR(INDEX(HorairesMarais!A:A,MATCH(A13&amp;" | high | 2",HorairesMarais!F:F,0)),"---")</f>
        <v>58</v>
      </c>
      <c r="F13" s="21" t="str">
        <f>INDEX(HorairesMarais!G:G,MATCH(A13&amp;" | low | 1",HorairesMarais!F:F,0))</f>
        <v>07:27</v>
      </c>
      <c r="G13" s="22" t="str">
        <f>IFERROR(INDEX(HorairesMarais!G:G,MATCH(A13&amp;" | low | 2",HorairesMarais!F:F,0)),"--:--")</f>
        <v>20:00</v>
      </c>
      <c r="L13" s="4" t="str">
        <f>IF(A13=[1]Feuil1!P11,[1]Feuil1!Q11,"")</f>
        <v/>
      </c>
      <c r="M13" t="str">
        <f>IF(A13=[1]Feuil1!P11,[1]Feuil1!G11,"")</f>
        <v/>
      </c>
    </row>
    <row r="14" spans="1:13">
      <c r="A14" s="3">
        <v>45668</v>
      </c>
      <c r="B14" s="1" t="str">
        <f>INDEX(HorairesMarais!G:G,MATCH(A14&amp;" | high | 1",HorairesMarais!F:F,0))</f>
        <v>02:41</v>
      </c>
      <c r="C14">
        <f>INDEX(HorairesMarais!A:A,MATCH(A14&amp;" | high | 1",HorairesMarais!F:F,0))</f>
        <v>61</v>
      </c>
      <c r="D14" s="1" t="str">
        <f>IFERROR(INDEX(HorairesMarais!G:G,MATCH(A14&amp;" | high | 2",HorairesMarais!F:F,0)),"--:--")</f>
        <v>15:13</v>
      </c>
      <c r="E14">
        <f>IFERROR(INDEX(HorairesMarais!A:A,MATCH(A14&amp;" | high | 2",HorairesMarais!F:F,0)),"---")</f>
        <v>65</v>
      </c>
      <c r="F14" s="21" t="str">
        <f>INDEX(HorairesMarais!G:G,MATCH(A14&amp;" | low | 1",HorairesMarais!F:F,0))</f>
        <v>08:37</v>
      </c>
      <c r="G14" s="22" t="str">
        <f>IFERROR(INDEX(HorairesMarais!G:G,MATCH(A14&amp;" | low | 2",HorairesMarais!F:F,0)),"--:--")</f>
        <v>21:02</v>
      </c>
      <c r="L14" s="4" t="str">
        <f>IF(A14=[1]Feuil1!P12,[1]Feuil1!Q12,"")</f>
        <v/>
      </c>
      <c r="M14" t="str">
        <f>IF(A14=[1]Feuil1!P12,[1]Feuil1!G12,"")</f>
        <v/>
      </c>
    </row>
    <row r="15" spans="1:13">
      <c r="A15" s="3">
        <v>45669</v>
      </c>
      <c r="B15" s="1" t="str">
        <f>INDEX(HorairesMarais!G:G,MATCH(A15&amp;" | high | 1",HorairesMarais!F:F,0))</f>
        <v>03:34</v>
      </c>
      <c r="C15">
        <f>INDEX(HorairesMarais!A:A,MATCH(A15&amp;" | high | 1",HorairesMarais!F:F,0))</f>
        <v>69</v>
      </c>
      <c r="D15" s="1" t="str">
        <f>IFERROR(INDEX(HorairesMarais!G:G,MATCH(A15&amp;" | high | 2",HorairesMarais!F:F,0)),"--:--")</f>
        <v>16:06</v>
      </c>
      <c r="E15">
        <f>IFERROR(INDEX(HorairesMarais!A:A,MATCH(A15&amp;" | high | 2",HorairesMarais!F:F,0)),"---")</f>
        <v>74</v>
      </c>
      <c r="F15" s="21" t="str">
        <f>INDEX(HorairesMarais!G:G,MATCH(A15&amp;" | low | 1",HorairesMarais!F:F,0))</f>
        <v>09:37</v>
      </c>
      <c r="G15" s="22" t="str">
        <f>IFERROR(INDEX(HorairesMarais!G:G,MATCH(A15&amp;" | low | 2",HorairesMarais!F:F,0)),"--:--")</f>
        <v>21:56</v>
      </c>
      <c r="L15" s="4" t="str">
        <f>IF(A15=[1]Feuil1!P13,[1]Feuil1!Q13,"")</f>
        <v/>
      </c>
      <c r="M15" t="str">
        <f>IF(A15=[1]Feuil1!P13,[1]Feuil1!G13,"")</f>
        <v/>
      </c>
    </row>
    <row r="16" spans="1:13">
      <c r="A16" s="3">
        <v>45670</v>
      </c>
      <c r="B16" s="1" t="str">
        <f>INDEX(HorairesMarais!G:G,MATCH(A16&amp;" | high | 1",HorairesMarais!F:F,0))</f>
        <v>04:22</v>
      </c>
      <c r="C16">
        <f>INDEX(HorairesMarais!A:A,MATCH(A16&amp;" | high | 1",HorairesMarais!F:F,0))</f>
        <v>77</v>
      </c>
      <c r="D16" s="1" t="str">
        <f>IFERROR(INDEX(HorairesMarais!G:G,MATCH(A16&amp;" | high | 2",HorairesMarais!F:F,0)),"--:--")</f>
        <v>16:53</v>
      </c>
      <c r="E16">
        <f>IFERROR(INDEX(HorairesMarais!A:A,MATCH(A16&amp;" | high | 2",HorairesMarais!F:F,0)),"---")</f>
        <v>81</v>
      </c>
      <c r="F16" s="21" t="str">
        <f>INDEX(HorairesMarais!G:G,MATCH(A16&amp;" | low | 1",HorairesMarais!F:F,0))</f>
        <v>10:30</v>
      </c>
      <c r="G16" s="22" t="str">
        <f>IFERROR(INDEX(HorairesMarais!G:G,MATCH(A16&amp;" | low | 2",HorairesMarais!F:F,0)),"--:--")</f>
        <v>22:44</v>
      </c>
      <c r="L16" s="4" t="str">
        <f>IF(A16=[1]Feuil1!P14,[1]Feuil1!Q14,"")</f>
        <v/>
      </c>
      <c r="M16" t="str">
        <f>IF(A16=[1]Feuil1!P14,[1]Feuil1!G14,"")</f>
        <v/>
      </c>
    </row>
    <row r="17" spans="1:13">
      <c r="A17" s="3">
        <v>45671</v>
      </c>
      <c r="B17" s="1" t="str">
        <f>INDEX(HorairesMarais!G:G,MATCH(A17&amp;" | high | 1",HorairesMarais!F:F,0))</f>
        <v>05:07</v>
      </c>
      <c r="C17">
        <f>INDEX(HorairesMarais!A:A,MATCH(A17&amp;" | high | 1",HorairesMarais!F:F,0))</f>
        <v>83</v>
      </c>
      <c r="D17" s="1" t="str">
        <f>IFERROR(INDEX(HorairesMarais!G:G,MATCH(A17&amp;" | high | 2",HorairesMarais!F:F,0)),"--:--")</f>
        <v>17:35</v>
      </c>
      <c r="E17">
        <f>IFERROR(INDEX(HorairesMarais!A:A,MATCH(A17&amp;" | high | 2",HorairesMarais!F:F,0)),"---")</f>
        <v>85</v>
      </c>
      <c r="F17" s="21" t="str">
        <f>INDEX(HorairesMarais!G:G,MATCH(A17&amp;" | low | 1",HorairesMarais!F:F,0))</f>
        <v>11:18</v>
      </c>
      <c r="G17" s="22" t="str">
        <f>IFERROR(INDEX(HorairesMarais!G:G,MATCH(A17&amp;" | low | 2",HorairesMarais!F:F,0)),"--:--")</f>
        <v>23:28</v>
      </c>
      <c r="L17" s="4" t="str">
        <f>IF(A17=[1]Feuil1!P15,[1]Feuil1!Q15,"")</f>
        <v/>
      </c>
      <c r="M17" t="str">
        <f>IF(A17=[1]Feuil1!P15,[1]Feuil1!G15,"")</f>
        <v/>
      </c>
    </row>
    <row r="18" spans="1:13">
      <c r="A18" s="3">
        <v>45672</v>
      </c>
      <c r="B18" s="1" t="str">
        <f>INDEX(HorairesMarais!G:G,MATCH(A18&amp;" | high | 1",HorairesMarais!F:F,0))</f>
        <v>05:48</v>
      </c>
      <c r="C18">
        <f>INDEX(HorairesMarais!A:A,MATCH(A18&amp;" | high | 1",HorairesMarais!F:F,0))</f>
        <v>86</v>
      </c>
      <c r="D18" s="1" t="str">
        <f>IFERROR(INDEX(HorairesMarais!G:G,MATCH(A18&amp;" | high | 2",HorairesMarais!F:F,0)),"--:--")</f>
        <v>18:14</v>
      </c>
      <c r="E18">
        <f>IFERROR(INDEX(HorairesMarais!A:A,MATCH(A18&amp;" | high | 2",HorairesMarais!F:F,0)),"---")</f>
        <v>86</v>
      </c>
      <c r="F18" s="21" t="str">
        <f>INDEX(HorairesMarais!G:G,MATCH(A18&amp;" | low | 1",HorairesMarais!F:F,0))</f>
        <v>12:01</v>
      </c>
      <c r="G18" s="22" t="str">
        <f>IFERROR(INDEX(HorairesMarais!G:G,MATCH(A18&amp;" | low | 2",HorairesMarais!F:F,0)),"--:--")</f>
        <v>--:--</v>
      </c>
      <c r="L18" s="4" t="str">
        <f>IF(A18=[1]Feuil1!P16,[1]Feuil1!Q16,"")</f>
        <v/>
      </c>
      <c r="M18" t="str">
        <f>IF(A18=[1]Feuil1!P16,[1]Feuil1!G16,"")</f>
        <v/>
      </c>
    </row>
    <row r="19" spans="1:13">
      <c r="A19" s="3">
        <v>45673</v>
      </c>
      <c r="B19" s="1" t="str">
        <f>INDEX(HorairesMarais!G:G,MATCH(A19&amp;" | high | 1",HorairesMarais!F:F,0))</f>
        <v>06:27</v>
      </c>
      <c r="C19">
        <f>INDEX(HorairesMarais!A:A,MATCH(A19&amp;" | high | 1",HorairesMarais!F:F,0))</f>
        <v>86</v>
      </c>
      <c r="D19" s="1" t="str">
        <f>IFERROR(INDEX(HorairesMarais!G:G,MATCH(A19&amp;" | high | 2",HorairesMarais!F:F,0)),"--:--")</f>
        <v>18:50</v>
      </c>
      <c r="E19">
        <f>IFERROR(INDEX(HorairesMarais!A:A,MATCH(A19&amp;" | high | 2",HorairesMarais!F:F,0)),"---")</f>
        <v>85</v>
      </c>
      <c r="F19" s="21" t="str">
        <f>INDEX(HorairesMarais!G:G,MATCH(A19&amp;" | low | 1",HorairesMarais!F:F,0))</f>
        <v>00:09</v>
      </c>
      <c r="G19" s="22" t="str">
        <f>IFERROR(INDEX(HorairesMarais!G:G,MATCH(A19&amp;" | low | 2",HorairesMarais!F:F,0)),"--:--")</f>
        <v>12:41</v>
      </c>
      <c r="L19" s="4" t="str">
        <f>IF(A19=[1]Feuil1!P17,[1]Feuil1!Q17,"")</f>
        <v/>
      </c>
      <c r="M19" t="str">
        <f>IF(A19=[1]Feuil1!P17,[1]Feuil1!G17,"")</f>
        <v/>
      </c>
    </row>
    <row r="20" spans="1:13">
      <c r="A20" s="3">
        <v>45674</v>
      </c>
      <c r="B20" s="1" t="str">
        <f>INDEX(HorairesMarais!G:G,MATCH(A20&amp;" | high | 1",HorairesMarais!F:F,0))</f>
        <v>07:02</v>
      </c>
      <c r="C20">
        <f>INDEX(HorairesMarais!A:A,MATCH(A20&amp;" | high | 1",HorairesMarais!F:F,0))</f>
        <v>83</v>
      </c>
      <c r="D20" s="1" t="str">
        <f>IFERROR(INDEX(HorairesMarais!G:G,MATCH(A20&amp;" | high | 2",HorairesMarais!F:F,0)),"--:--")</f>
        <v>19:23</v>
      </c>
      <c r="E20">
        <f>IFERROR(INDEX(HorairesMarais!A:A,MATCH(A20&amp;" | high | 2",HorairesMarais!F:F,0)),"---")</f>
        <v>80</v>
      </c>
      <c r="F20" s="21" t="str">
        <f>INDEX(HorairesMarais!G:G,MATCH(A20&amp;" | low | 1",HorairesMarais!F:F,0))</f>
        <v>00:47</v>
      </c>
      <c r="G20" s="22" t="str">
        <f>IFERROR(INDEX(HorairesMarais!G:G,MATCH(A20&amp;" | low | 2",HorairesMarais!F:F,0)),"--:--")</f>
        <v>13:17</v>
      </c>
      <c r="L20" s="4" t="str">
        <f>IF(A20=[1]Feuil1!P18,[1]Feuil1!Q18,"")</f>
        <v/>
      </c>
      <c r="M20" t="str">
        <f>IF(A20=[1]Feuil1!P18,[1]Feuil1!G18,"")</f>
        <v/>
      </c>
    </row>
    <row r="21" spans="1:13">
      <c r="A21" s="3">
        <v>45675</v>
      </c>
      <c r="B21" s="1" t="str">
        <f>INDEX(HorairesMarais!G:G,MATCH(A21&amp;" | high | 1",HorairesMarais!F:F,0))</f>
        <v>07:36</v>
      </c>
      <c r="C21">
        <f>INDEX(HorairesMarais!A:A,MATCH(A21&amp;" | high | 1",HorairesMarais!F:F,0))</f>
        <v>76</v>
      </c>
      <c r="D21" s="1" t="str">
        <f>IFERROR(INDEX(HorairesMarais!G:G,MATCH(A21&amp;" | high | 2",HorairesMarais!F:F,0)),"--:--")</f>
        <v>19:55</v>
      </c>
      <c r="E21">
        <f>IFERROR(INDEX(HorairesMarais!A:A,MATCH(A21&amp;" | high | 2",HorairesMarais!F:F,0)),"---")</f>
        <v>72</v>
      </c>
      <c r="F21" s="21" t="str">
        <f>INDEX(HorairesMarais!G:G,MATCH(A21&amp;" | low | 1",HorairesMarais!F:F,0))</f>
        <v>01:23</v>
      </c>
      <c r="G21" s="22" t="str">
        <f>IFERROR(INDEX(HorairesMarais!G:G,MATCH(A21&amp;" | low | 2",HorairesMarais!F:F,0)),"--:--")</f>
        <v>13:52</v>
      </c>
      <c r="L21" s="4" t="str">
        <f>IF(A21=[1]Feuil1!P19,[1]Feuil1!Q19,"")</f>
        <v/>
      </c>
      <c r="M21" t="str">
        <f>IF(A21=[1]Feuil1!P19,[1]Feuil1!G19,"")</f>
        <v/>
      </c>
    </row>
    <row r="22" spans="1:13">
      <c r="A22" s="3">
        <v>45676</v>
      </c>
      <c r="B22" s="1" t="str">
        <f>INDEX(HorairesMarais!G:G,MATCH(A22&amp;" | high | 1",HorairesMarais!F:F,0))</f>
        <v>08:09</v>
      </c>
      <c r="C22">
        <f>INDEX(HorairesMarais!A:A,MATCH(A22&amp;" | high | 1",HorairesMarais!F:F,0))</f>
        <v>68</v>
      </c>
      <c r="D22" s="1" t="str">
        <f>IFERROR(INDEX(HorairesMarais!G:G,MATCH(A22&amp;" | high | 2",HorairesMarais!F:F,0)),"--:--")</f>
        <v>20:30</v>
      </c>
      <c r="E22">
        <f>IFERROR(INDEX(HorairesMarais!A:A,MATCH(A22&amp;" | high | 2",HorairesMarais!F:F,0)),"---")</f>
        <v>63</v>
      </c>
      <c r="F22" s="21" t="str">
        <f>INDEX(HorairesMarais!G:G,MATCH(A22&amp;" | low | 1",HorairesMarais!F:F,0))</f>
        <v>01:59</v>
      </c>
      <c r="G22" s="22" t="str">
        <f>IFERROR(INDEX(HorairesMarais!G:G,MATCH(A22&amp;" | low | 2",HorairesMarais!F:F,0)),"--:--")</f>
        <v>14:27</v>
      </c>
      <c r="L22" s="4" t="str">
        <f>IF(A22=[1]Feuil1!P20,[1]Feuil1!Q20,"")</f>
        <v/>
      </c>
      <c r="M22" t="str">
        <f>IF(A22=[1]Feuil1!P20,[1]Feuil1!G20,"")</f>
        <v/>
      </c>
    </row>
    <row r="23" spans="1:13">
      <c r="A23" s="3">
        <v>45677</v>
      </c>
      <c r="B23" s="1" t="str">
        <f>INDEX(HorairesMarais!G:G,MATCH(A23&amp;" | high | 1",HorairesMarais!F:F,0))</f>
        <v>08:46</v>
      </c>
      <c r="C23">
        <f>INDEX(HorairesMarais!A:A,MATCH(A23&amp;" | high | 1",HorairesMarais!F:F,0))</f>
        <v>59</v>
      </c>
      <c r="D23" s="1" t="str">
        <f>IFERROR(INDEX(HorairesMarais!G:G,MATCH(A23&amp;" | high | 2",HorairesMarais!F:F,0)),"--:--")</f>
        <v>21:11</v>
      </c>
      <c r="E23">
        <f>IFERROR(INDEX(HorairesMarais!A:A,MATCH(A23&amp;" | high | 2",HorairesMarais!F:F,0)),"---")</f>
        <v>53</v>
      </c>
      <c r="F23" s="21" t="str">
        <f>INDEX(HorairesMarais!G:G,MATCH(A23&amp;" | low | 1",HorairesMarais!F:F,0))</f>
        <v>02:36</v>
      </c>
      <c r="G23" s="22" t="str">
        <f>IFERROR(INDEX(HorairesMarais!G:G,MATCH(A23&amp;" | low | 2",HorairesMarais!F:F,0)),"--:--")</f>
        <v>15:04</v>
      </c>
      <c r="L23" s="4" t="str">
        <f>IF(A23=[1]Feuil1!P21,[1]Feuil1!Q21,"")</f>
        <v/>
      </c>
      <c r="M23" t="str">
        <f>IF(A23=[1]Feuil1!P21,[1]Feuil1!G21,"")</f>
        <v/>
      </c>
    </row>
    <row r="24" spans="1:13">
      <c r="A24" s="3">
        <v>45678</v>
      </c>
      <c r="B24" s="1" t="str">
        <f>INDEX(HorairesMarais!G:G,MATCH(A24&amp;" | high | 1",HorairesMarais!F:F,0))</f>
        <v>09:29</v>
      </c>
      <c r="C24">
        <f>INDEX(HorairesMarais!A:A,MATCH(A24&amp;" | high | 1",HorairesMarais!F:F,0))</f>
        <v>48</v>
      </c>
      <c r="D24" s="1" t="str">
        <f>IFERROR(INDEX(HorairesMarais!G:G,MATCH(A24&amp;" | high | 2",HorairesMarais!F:F,0)),"--:--")</f>
        <v>22:04</v>
      </c>
      <c r="E24">
        <f>IFERROR(INDEX(HorairesMarais!A:A,MATCH(A24&amp;" | high | 2",HorairesMarais!F:F,0)),"---")</f>
        <v>43</v>
      </c>
      <c r="F24" s="21" t="str">
        <f>INDEX(HorairesMarais!G:G,MATCH(A24&amp;" | low | 1",HorairesMarais!F:F,0))</f>
        <v>03:16</v>
      </c>
      <c r="G24" s="22" t="str">
        <f>IFERROR(INDEX(HorairesMarais!G:G,MATCH(A24&amp;" | low | 2",HorairesMarais!F:F,0)),"--:--")</f>
        <v>15:46</v>
      </c>
      <c r="L24" s="4" t="str">
        <f>IF(A24=[1]Feuil1!P22,[1]Feuil1!Q22,"")</f>
        <v/>
      </c>
      <c r="M24" t="str">
        <f>IF(A24=[1]Feuil1!P22,[1]Feuil1!G22,"")</f>
        <v/>
      </c>
    </row>
    <row r="25" spans="1:13">
      <c r="A25" s="3">
        <v>45679</v>
      </c>
      <c r="B25" s="1" t="str">
        <f>INDEX(HorairesMarais!G:G,MATCH(A25&amp;" | high | 1",HorairesMarais!F:F,0))</f>
        <v>10:25</v>
      </c>
      <c r="C25">
        <f>INDEX(HorairesMarais!A:A,MATCH(A25&amp;" | high | 1",HorairesMarais!F:F,0))</f>
        <v>39</v>
      </c>
      <c r="D25" s="1" t="str">
        <f>IFERROR(INDEX(HorairesMarais!G:G,MATCH(A25&amp;" | high | 2",HorairesMarais!F:F,0)),"--:--")</f>
        <v>23:12</v>
      </c>
      <c r="E25">
        <f>IFERROR(INDEX(HorairesMarais!A:A,MATCH(A25&amp;" | high | 2",HorairesMarais!F:F,0)),"---")</f>
        <v>35</v>
      </c>
      <c r="F25" s="21" t="str">
        <f>INDEX(HorairesMarais!G:G,MATCH(A25&amp;" | low | 1",HorairesMarais!F:F,0))</f>
        <v>04:04</v>
      </c>
      <c r="G25" s="22" t="str">
        <f>IFERROR(INDEX(HorairesMarais!G:G,MATCH(A25&amp;" | low | 2",HorairesMarais!F:F,0)),"--:--")</f>
        <v>16:39</v>
      </c>
      <c r="L25" s="4" t="str">
        <f>IF(A25=[1]Feuil1!P23,[1]Feuil1!Q23,"")</f>
        <v/>
      </c>
      <c r="M25" t="str">
        <f>IF(A25=[1]Feuil1!P23,[1]Feuil1!G23,"")</f>
        <v/>
      </c>
    </row>
    <row r="26" spans="1:13">
      <c r="A26" s="3">
        <v>45680</v>
      </c>
      <c r="B26" s="1" t="str">
        <f>INDEX(HorairesMarais!G:G,MATCH(A26&amp;" | high | 1",HorairesMarais!F:F,0))</f>
        <v>11:39</v>
      </c>
      <c r="C26">
        <f>INDEX(HorairesMarais!A:A,MATCH(A26&amp;" | high | 1",HorairesMarais!F:F,0))</f>
        <v>32</v>
      </c>
      <c r="D26" s="1" t="str">
        <f>IFERROR(INDEX(HorairesMarais!G:G,MATCH(A26&amp;" | high | 2",HorairesMarais!F:F,0)),"--:--")</f>
        <v>--:--</v>
      </c>
      <c r="E26" t="str">
        <f>IFERROR(INDEX(HorairesMarais!A:A,MATCH(A26&amp;" | high | 2",HorairesMarais!F:F,0)),"---")</f>
        <v>---</v>
      </c>
      <c r="F26" s="21" t="str">
        <f>INDEX(HorairesMarais!G:G,MATCH(A26&amp;" | low | 1",HorairesMarais!F:F,0))</f>
        <v>05:07</v>
      </c>
      <c r="G26" s="22" t="str">
        <f>IFERROR(INDEX(HorairesMarais!G:G,MATCH(A26&amp;" | low | 2",HorairesMarais!F:F,0)),"--:--")</f>
        <v>17:48</v>
      </c>
      <c r="L26" s="4" t="str">
        <f>IF(A26=[1]Feuil1!P24,[1]Feuil1!Q24,"")</f>
        <v/>
      </c>
      <c r="M26" t="str">
        <f>IF(A26=[1]Feuil1!P24,[1]Feuil1!G24,"")</f>
        <v/>
      </c>
    </row>
    <row r="27" spans="1:13">
      <c r="A27" s="3">
        <v>45681</v>
      </c>
      <c r="B27" s="1" t="str">
        <f>INDEX(HorairesMarais!G:G,MATCH(A27&amp;" | high | 1",HorairesMarais!F:F,0))</f>
        <v>00:29</v>
      </c>
      <c r="C27">
        <f>INDEX(HorairesMarais!A:A,MATCH(A27&amp;" | high | 1",HorairesMarais!F:F,0))</f>
        <v>31</v>
      </c>
      <c r="D27" s="1" t="str">
        <f>IFERROR(INDEX(HorairesMarais!G:G,MATCH(A27&amp;" | high | 2",HorairesMarais!F:F,0)),"--:--")</f>
        <v>13:03</v>
      </c>
      <c r="E27">
        <f>IFERROR(INDEX(HorairesMarais!A:A,MATCH(A27&amp;" | high | 2",HorairesMarais!F:F,0)),"---")</f>
        <v>31</v>
      </c>
      <c r="F27" s="21" t="str">
        <f>INDEX(HorairesMarais!G:G,MATCH(A27&amp;" | low | 1",HorairesMarais!F:F,0))</f>
        <v>06:20</v>
      </c>
      <c r="G27" s="22" t="str">
        <f>IFERROR(INDEX(HorairesMarais!G:G,MATCH(A27&amp;" | low | 2",HorairesMarais!F:F,0)),"--:--")</f>
        <v>19:02</v>
      </c>
      <c r="L27" s="4" t="str">
        <f>IF(A27=[1]Feuil1!P25,[1]Feuil1!Q25,"")</f>
        <v/>
      </c>
      <c r="M27" t="str">
        <f>IF(A27=[1]Feuil1!P25,[1]Feuil1!G25,"")</f>
        <v/>
      </c>
    </row>
    <row r="28" spans="1:13">
      <c r="A28" s="3">
        <v>45682</v>
      </c>
      <c r="B28" s="1" t="str">
        <f>INDEX(HorairesMarais!G:G,MATCH(A28&amp;" | high | 1",HorairesMarais!F:F,0))</f>
        <v>01:41</v>
      </c>
      <c r="C28">
        <f>INDEX(HorairesMarais!A:A,MATCH(A28&amp;" | high | 1",HorairesMarais!F:F,0))</f>
        <v>34</v>
      </c>
      <c r="D28" s="1" t="str">
        <f>IFERROR(INDEX(HorairesMarais!G:G,MATCH(A28&amp;" | high | 2",HorairesMarais!F:F,0)),"--:--")</f>
        <v>14:18</v>
      </c>
      <c r="E28">
        <f>IFERROR(INDEX(HorairesMarais!A:A,MATCH(A28&amp;" | high | 2",HorairesMarais!F:F,0)),"---")</f>
        <v>37</v>
      </c>
      <c r="F28" s="21" t="str">
        <f>INDEX(HorairesMarais!G:G,MATCH(A28&amp;" | low | 1",HorairesMarais!F:F,0))</f>
        <v>07:31</v>
      </c>
      <c r="G28" s="22" t="str">
        <f>IFERROR(INDEX(HorairesMarais!G:G,MATCH(A28&amp;" | low | 2",HorairesMarais!F:F,0)),"--:--")</f>
        <v>20:08</v>
      </c>
      <c r="L28" s="4" t="str">
        <f>IF(A28=[1]Feuil1!P26,[1]Feuil1!Q26,"")</f>
        <v/>
      </c>
      <c r="M28" t="str">
        <f>IF(A28=[1]Feuil1!P26,[1]Feuil1!G26,"")</f>
        <v/>
      </c>
    </row>
    <row r="29" spans="1:13">
      <c r="A29" s="3">
        <v>45683</v>
      </c>
      <c r="B29" s="1" t="str">
        <f>INDEX(HorairesMarais!G:G,MATCH(A29&amp;" | high | 1",HorairesMarais!F:F,0))</f>
        <v>02:38</v>
      </c>
      <c r="C29">
        <f>INDEX(HorairesMarais!A:A,MATCH(A29&amp;" | high | 1",HorairesMarais!F:F,0))</f>
        <v>43</v>
      </c>
      <c r="D29" s="1" t="str">
        <f>IFERROR(INDEX(HorairesMarais!G:G,MATCH(A29&amp;" | high | 2",HorairesMarais!F:F,0)),"--:--")</f>
        <v>15:13</v>
      </c>
      <c r="E29">
        <f>IFERROR(INDEX(HorairesMarais!A:A,MATCH(A29&amp;" | high | 2",HorairesMarais!F:F,0)),"---")</f>
        <v>48</v>
      </c>
      <c r="F29" s="21" t="str">
        <f>INDEX(HorairesMarais!G:G,MATCH(A29&amp;" | low | 1",HorairesMarais!F:F,0))</f>
        <v>08:34</v>
      </c>
      <c r="G29" s="22" t="str">
        <f>IFERROR(INDEX(HorairesMarais!G:G,MATCH(A29&amp;" | low | 2",HorairesMarais!F:F,0)),"--:--")</f>
        <v>21:02</v>
      </c>
      <c r="L29" s="4" t="str">
        <f>IF(A29=[1]Feuil1!P27,[1]Feuil1!Q27,"")</f>
        <v/>
      </c>
      <c r="M29" t="str">
        <f>IF(A29=[1]Feuil1!P27,[1]Feuil1!G27,"")</f>
        <v/>
      </c>
    </row>
    <row r="30" spans="1:13">
      <c r="A30" s="3">
        <v>45684</v>
      </c>
      <c r="B30" s="1" t="str">
        <f>INDEX(HorairesMarais!G:G,MATCH(A30&amp;" | high | 1",HorairesMarais!F:F,0))</f>
        <v>03:25</v>
      </c>
      <c r="C30">
        <f>INDEX(HorairesMarais!A:A,MATCH(A30&amp;" | high | 1",HorairesMarais!F:F,0))</f>
        <v>55</v>
      </c>
      <c r="D30" s="1" t="str">
        <f>IFERROR(INDEX(HorairesMarais!G:G,MATCH(A30&amp;" | high | 2",HorairesMarais!F:F,0)),"--:--")</f>
        <v>15:56</v>
      </c>
      <c r="E30">
        <f>IFERROR(INDEX(HorairesMarais!A:A,MATCH(A30&amp;" | high | 2",HorairesMarais!F:F,0)),"---")</f>
        <v>61</v>
      </c>
      <c r="F30" s="21" t="str">
        <f>INDEX(HorairesMarais!G:G,MATCH(A30&amp;" | low | 1",HorairesMarais!F:F,0))</f>
        <v>09:26</v>
      </c>
      <c r="G30" s="22" t="str">
        <f>IFERROR(INDEX(HorairesMarais!G:G,MATCH(A30&amp;" | low | 2",HorairesMarais!F:F,0)),"--:--")</f>
        <v>21:48</v>
      </c>
      <c r="L30" s="4" t="str">
        <f>IF(A30=[1]Feuil1!P28,[1]Feuil1!Q28,"")</f>
        <v/>
      </c>
      <c r="M30" t="str">
        <f>IF(A30=[1]Feuil1!P28,[1]Feuil1!G28,"")</f>
        <v/>
      </c>
    </row>
    <row r="31" spans="1:13">
      <c r="A31" s="3">
        <v>45685</v>
      </c>
      <c r="B31" s="1" t="str">
        <f>INDEX(HorairesMarais!G:G,MATCH(A31&amp;" | high | 1",HorairesMarais!F:F,0))</f>
        <v>04:07</v>
      </c>
      <c r="C31">
        <f>INDEX(HorairesMarais!A:A,MATCH(A31&amp;" | high | 1",HorairesMarais!F:F,0))</f>
        <v>67</v>
      </c>
      <c r="D31" s="1" t="str">
        <f>IFERROR(INDEX(HorairesMarais!G:G,MATCH(A31&amp;" | high | 2",HorairesMarais!F:F,0)),"--:--")</f>
        <v>16:36</v>
      </c>
      <c r="E31">
        <f>IFERROR(INDEX(HorairesMarais!A:A,MATCH(A31&amp;" | high | 2",HorairesMarais!F:F,0)),"---")</f>
        <v>73</v>
      </c>
      <c r="F31" s="21" t="str">
        <f>INDEX(HorairesMarais!G:G,MATCH(A31&amp;" | low | 1",HorairesMarais!F:F,0))</f>
        <v>10:13</v>
      </c>
      <c r="G31" s="22" t="str">
        <f>IFERROR(INDEX(HorairesMarais!G:G,MATCH(A31&amp;" | low | 2",HorairesMarais!F:F,0)),"--:--")</f>
        <v>22:32</v>
      </c>
      <c r="L31" s="4" t="str">
        <f>IF(A31=[1]Feuil1!P29,[1]Feuil1!Q29,"")</f>
        <v/>
      </c>
      <c r="M31" t="str">
        <f>IF(A31=[1]Feuil1!P29,[1]Feuil1!G29,"")</f>
        <v/>
      </c>
    </row>
    <row r="32" spans="1:13">
      <c r="A32" s="3">
        <v>45686</v>
      </c>
      <c r="B32" s="1" t="str">
        <f>INDEX(HorairesMarais!G:G,MATCH(A32&amp;" | high | 1",HorairesMarais!F:F,0))</f>
        <v>04:46</v>
      </c>
      <c r="C32">
        <f>INDEX(HorairesMarais!A:A,MATCH(A32&amp;" | high | 1",HorairesMarais!F:F,0))</f>
        <v>79</v>
      </c>
      <c r="D32" s="1" t="str">
        <f>IFERROR(INDEX(HorairesMarais!G:G,MATCH(A32&amp;" | high | 2",HorairesMarais!F:F,0)),"--:--")</f>
        <v>17:14</v>
      </c>
      <c r="E32">
        <f>IFERROR(INDEX(HorairesMarais!A:A,MATCH(A32&amp;" | high | 2",HorairesMarais!F:F,0)),"---")</f>
        <v>84</v>
      </c>
      <c r="F32" s="21" t="str">
        <f>INDEX(HorairesMarais!G:G,MATCH(A32&amp;" | low | 1",HorairesMarais!F:F,0))</f>
        <v>10:57</v>
      </c>
      <c r="G32" s="22" t="str">
        <f>IFERROR(INDEX(HorairesMarais!G:G,MATCH(A32&amp;" | low | 2",HorairesMarais!F:F,0)),"--:--")</f>
        <v>23:14</v>
      </c>
      <c r="L32" s="4" t="str">
        <f>IF(A32=[1]Feuil1!P30,[1]Feuil1!Q30,"")</f>
        <v/>
      </c>
      <c r="M32" t="str">
        <f>IF(A32=[1]Feuil1!P30,[1]Feuil1!G30,"")</f>
        <v/>
      </c>
    </row>
    <row r="33" spans="1:13">
      <c r="A33" s="3">
        <v>45687</v>
      </c>
      <c r="B33" s="1" t="str">
        <f>INDEX(HorairesMarais!G:G,MATCH(A33&amp;" | high | 1",HorairesMarais!F:F,0))</f>
        <v>05:26</v>
      </c>
      <c r="C33">
        <f>INDEX(HorairesMarais!A:A,MATCH(A33&amp;" | high | 1",HorairesMarais!F:F,0))</f>
        <v>89</v>
      </c>
      <c r="D33" s="1" t="str">
        <f>IFERROR(INDEX(HorairesMarais!G:G,MATCH(A33&amp;" | high | 2",HorairesMarais!F:F,0)),"--:--")</f>
        <v>17:52</v>
      </c>
      <c r="E33">
        <f>IFERROR(INDEX(HorairesMarais!A:A,MATCH(A33&amp;" | high | 2",HorairesMarais!F:F,0)),"---")</f>
        <v>93</v>
      </c>
      <c r="F33" s="21" t="str">
        <f>INDEX(HorairesMarais!G:G,MATCH(A33&amp;" | low | 1",HorairesMarais!F:F,0))</f>
        <v>11:39</v>
      </c>
      <c r="G33" s="22" t="str">
        <f>IFERROR(INDEX(HorairesMarais!G:G,MATCH(A33&amp;" | low | 2",HorairesMarais!F:F,0)),"--:--")</f>
        <v>23:55</v>
      </c>
      <c r="L33" s="4" t="str">
        <f>IF(A33=[1]Feuil1!P31,[1]Feuil1!Q31,"")</f>
        <v/>
      </c>
      <c r="M33" t="str">
        <f>IF(A33=[1]Feuil1!P31,[1]Feuil1!G31,"")</f>
        <v/>
      </c>
    </row>
    <row r="34" spans="1:13">
      <c r="A34" s="3">
        <v>45688</v>
      </c>
      <c r="B34" s="1" t="str">
        <f>INDEX(HorairesMarais!G:G,MATCH(A34&amp;" | high | 1",HorairesMarais!F:F,0))</f>
        <v>06:06</v>
      </c>
      <c r="C34">
        <f>INDEX(HorairesMarais!A:A,MATCH(A34&amp;" | high | 1",HorairesMarais!F:F,0))</f>
        <v>96</v>
      </c>
      <c r="D34" s="1" t="str">
        <f>IFERROR(INDEX(HorairesMarais!G:G,MATCH(A34&amp;" | high | 2",HorairesMarais!F:F,0)),"--:--")</f>
        <v>18:30</v>
      </c>
      <c r="E34">
        <f>IFERROR(INDEX(HorairesMarais!A:A,MATCH(A34&amp;" | high | 2",HorairesMarais!F:F,0)),"---")</f>
        <v>98</v>
      </c>
      <c r="F34" s="21" t="str">
        <f>INDEX(HorairesMarais!G:G,MATCH(A34&amp;" | low | 1",HorairesMarais!F:F,0))</f>
        <v>12:21</v>
      </c>
      <c r="G34" s="22" t="str">
        <f>IFERROR(INDEX(HorairesMarais!G:G,MATCH(A34&amp;" | low | 2",HorairesMarais!F:F,0)),"--:--")</f>
        <v>--:--</v>
      </c>
      <c r="L34" s="4" t="str">
        <f>IF(A34=[1]Feuil1!P32,[1]Feuil1!Q32,"")</f>
        <v/>
      </c>
      <c r="M34" t="str">
        <f>IF(A34=[1]Feuil1!P32,[1]Feuil1!G32,"")</f>
        <v/>
      </c>
    </row>
    <row r="35" spans="1:13">
      <c r="L35" s="4"/>
    </row>
  </sheetData>
  <mergeCells count="4">
    <mergeCell ref="A1:G1"/>
    <mergeCell ref="A2:A3"/>
    <mergeCell ref="B2:E2"/>
    <mergeCell ref="F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84A52-2B50-4D9D-8BA9-876DA8B17E3B}">
  <sheetPr codeName="Feuil5"/>
  <dimension ref="A2:G31"/>
  <sheetViews>
    <sheetView workbookViewId="0">
      <selection activeCell="B2" sqref="B2:E3"/>
    </sheetView>
  </sheetViews>
  <sheetFormatPr baseColWidth="10" defaultRowHeight="14.25"/>
  <cols>
    <col min="6" max="6" width="14.875" bestFit="1" customWidth="1"/>
    <col min="9" max="9" width="12.375" bestFit="1" customWidth="1"/>
  </cols>
  <sheetData>
    <row r="2" spans="1:7">
      <c r="B2" s="20" t="s">
        <v>1417</v>
      </c>
      <c r="C2" s="20"/>
      <c r="D2" s="20"/>
      <c r="E2" s="20"/>
      <c r="F2" s="20" t="s">
        <v>1418</v>
      </c>
      <c r="G2" s="20"/>
    </row>
    <row r="3" spans="1:7">
      <c r="B3" s="2" t="s">
        <v>1419</v>
      </c>
      <c r="C3" s="2" t="s">
        <v>1420</v>
      </c>
      <c r="D3" s="2" t="s">
        <v>1419</v>
      </c>
      <c r="E3" s="2" t="s">
        <v>1420</v>
      </c>
      <c r="F3" s="2" t="s">
        <v>1419</v>
      </c>
      <c r="G3" s="2" t="s">
        <v>1419</v>
      </c>
    </row>
    <row r="4" spans="1:7">
      <c r="A4" s="3">
        <v>45689</v>
      </c>
      <c r="B4" s="1" t="str">
        <f>INDEX(HorairesMarais!G:G,MATCH(A4&amp;" | high | 1",HorairesMarais!F:F,0))</f>
        <v>06:47</v>
      </c>
      <c r="C4">
        <f>INDEX(HorairesMarais!A:A,MATCH(A4&amp;" | high | 1",HorairesMarais!F:F,0))</f>
        <v>99</v>
      </c>
      <c r="D4" s="1" t="str">
        <f>IFERROR(INDEX(HorairesMarais!G:G,MATCH(A4&amp;" | high | 2",HorairesMarais!F:F,0)),"--:--")</f>
        <v>19:10</v>
      </c>
      <c r="E4">
        <f>IFERROR(INDEX(HorairesMarais!A:A,MATCH(A4&amp;" | high | 2",HorairesMarais!F:F,0)),"---")</f>
        <v>98</v>
      </c>
      <c r="F4" s="21" t="str">
        <f>INDEX(HorairesMarais!G:G,MATCH(A4&amp;" | low | 1",HorairesMarais!F:F,0))</f>
        <v>00:36</v>
      </c>
      <c r="G4" s="22" t="str">
        <f>IFERROR(INDEX(HorairesMarais!G:G,MATCH(A4&amp;" | low | 2",HorairesMarais!F:F,0)),"--:--")</f>
        <v>13:01</v>
      </c>
    </row>
    <row r="5" spans="1:7">
      <c r="A5" s="3">
        <v>45690</v>
      </c>
      <c r="B5" s="1" t="str">
        <f>INDEX(HorairesMarais!G:G,MATCH(A5&amp;" | high | 1",HorairesMarais!F:F,0))</f>
        <v>07:30</v>
      </c>
      <c r="C5">
        <f>INDEX(HorairesMarais!A:A,MATCH(A5&amp;" | high | 1",HorairesMarais!F:F,0))</f>
        <v>96</v>
      </c>
      <c r="D5" s="1" t="str">
        <f>IFERROR(INDEX(HorairesMarais!G:G,MATCH(A5&amp;" | high | 2",HorairesMarais!F:F,0)),"--:--")</f>
        <v>19:52</v>
      </c>
      <c r="E5">
        <f>IFERROR(INDEX(HorairesMarais!A:A,MATCH(A5&amp;" | high | 2",HorairesMarais!F:F,0)),"---")</f>
        <v>93</v>
      </c>
      <c r="F5" s="21" t="str">
        <f>INDEX(HorairesMarais!G:G,MATCH(A5&amp;" | low | 1",HorairesMarais!F:F,0))</f>
        <v>01:17</v>
      </c>
      <c r="G5" s="22" t="str">
        <f>IFERROR(INDEX(HorairesMarais!G:G,MATCH(A5&amp;" | low | 2",HorairesMarais!F:F,0)),"--:--")</f>
        <v>13:41</v>
      </c>
    </row>
    <row r="6" spans="1:7">
      <c r="A6" s="3">
        <v>45691</v>
      </c>
      <c r="B6" s="1" t="str">
        <f>INDEX(HorairesMarais!G:G,MATCH(A6&amp;" | high | 1",HorairesMarais!F:F,0))</f>
        <v>08:15</v>
      </c>
      <c r="C6">
        <f>INDEX(HorairesMarais!A:A,MATCH(A6&amp;" | high | 1",HorairesMarais!F:F,0))</f>
        <v>89</v>
      </c>
      <c r="D6" s="1" t="str">
        <f>IFERROR(INDEX(HorairesMarais!G:G,MATCH(A6&amp;" | high | 2",HorairesMarais!F:F,0)),"--:--")</f>
        <v>20:37</v>
      </c>
      <c r="E6">
        <f>IFERROR(INDEX(HorairesMarais!A:A,MATCH(A6&amp;" | high | 2",HorairesMarais!F:F,0)),"---")</f>
        <v>84</v>
      </c>
      <c r="F6" s="21" t="str">
        <f>INDEX(HorairesMarais!G:G,MATCH(A6&amp;" | low | 1",HorairesMarais!F:F,0))</f>
        <v>01:58</v>
      </c>
      <c r="G6" s="22" t="str">
        <f>IFERROR(INDEX(HorairesMarais!G:G,MATCH(A6&amp;" | low | 2",HorairesMarais!F:F,0)),"--:--")</f>
        <v>14:22</v>
      </c>
    </row>
    <row r="7" spans="1:7">
      <c r="A7" s="3">
        <v>45692</v>
      </c>
      <c r="B7" s="1" t="str">
        <f>INDEX(HorairesMarais!G:G,MATCH(A7&amp;" | high | 1",HorairesMarais!F:F,0))</f>
        <v>09:04</v>
      </c>
      <c r="C7">
        <f>INDEX(HorairesMarais!A:A,MATCH(A7&amp;" | high | 1",HorairesMarais!F:F,0))</f>
        <v>78</v>
      </c>
      <c r="D7" s="1" t="str">
        <f>IFERROR(INDEX(HorairesMarais!G:G,MATCH(A7&amp;" | high | 2",HorairesMarais!F:F,0)),"--:--")</f>
        <v>21:29</v>
      </c>
      <c r="E7">
        <f>IFERROR(INDEX(HorairesMarais!A:A,MATCH(A7&amp;" | high | 2",HorairesMarais!F:F,0)),"---")</f>
        <v>71</v>
      </c>
      <c r="F7" s="21" t="str">
        <f>INDEX(HorairesMarais!G:G,MATCH(A7&amp;" | low | 1",HorairesMarais!F:F,0))</f>
        <v>02:41</v>
      </c>
      <c r="G7" s="22" t="str">
        <f>IFERROR(INDEX(HorairesMarais!G:G,MATCH(A7&amp;" | low | 2",HorairesMarais!F:F,0)),"--:--")</f>
        <v>15:06</v>
      </c>
    </row>
    <row r="8" spans="1:7">
      <c r="A8" s="3">
        <v>45693</v>
      </c>
      <c r="B8" s="1" t="str">
        <f>INDEX(HorairesMarais!G:G,MATCH(A8&amp;" | high | 1",HorairesMarais!F:F,0))</f>
        <v>10:03</v>
      </c>
      <c r="C8">
        <f>INDEX(HorairesMarais!A:A,MATCH(A8&amp;" | high | 1",HorairesMarais!F:F,0))</f>
        <v>64</v>
      </c>
      <c r="D8" s="1" t="str">
        <f>IFERROR(INDEX(HorairesMarais!G:G,MATCH(A8&amp;" | high | 2",HorairesMarais!F:F,0)),"--:--")</f>
        <v>22:36</v>
      </c>
      <c r="E8">
        <f>IFERROR(INDEX(HorairesMarais!A:A,MATCH(A8&amp;" | high | 2",HorairesMarais!F:F,0)),"---")</f>
        <v>57</v>
      </c>
      <c r="F8" s="21" t="str">
        <f>INDEX(HorairesMarais!G:G,MATCH(A8&amp;" | low | 1",HorairesMarais!F:F,0))</f>
        <v>03:31</v>
      </c>
      <c r="G8" s="22" t="str">
        <f>IFERROR(INDEX(HorairesMarais!G:G,MATCH(A8&amp;" | low | 2",HorairesMarais!F:F,0)),"--:--")</f>
        <v>15:59</v>
      </c>
    </row>
    <row r="9" spans="1:7">
      <c r="A9" s="3">
        <v>45694</v>
      </c>
      <c r="B9" s="1" t="str">
        <f>INDEX(HorairesMarais!G:G,MATCH(A9&amp;" | high | 1",HorairesMarais!F:F,0))</f>
        <v>11:18</v>
      </c>
      <c r="C9">
        <f>INDEX(HorairesMarais!A:A,MATCH(A9&amp;" | high | 1",HorairesMarais!F:F,0))</f>
        <v>50</v>
      </c>
      <c r="D9" s="1" t="str">
        <f>IFERROR(INDEX(HorairesMarais!G:G,MATCH(A9&amp;" | high | 2",HorairesMarais!F:F,0)),"--:--")</f>
        <v>--:--</v>
      </c>
      <c r="E9" t="str">
        <f>IFERROR(INDEX(HorairesMarais!A:A,MATCH(A9&amp;" | high | 2",HorairesMarais!F:F,0)),"---")</f>
        <v>---</v>
      </c>
      <c r="F9" s="21" t="str">
        <f>INDEX(HorairesMarais!G:G,MATCH(A9&amp;" | low | 1",HorairesMarais!F:F,0))</f>
        <v>04:33</v>
      </c>
      <c r="G9" s="22" t="str">
        <f>IFERROR(INDEX(HorairesMarais!G:G,MATCH(A9&amp;" | low | 2",HorairesMarais!F:F,0)),"--:--")</f>
        <v>17:06</v>
      </c>
    </row>
    <row r="10" spans="1:7">
      <c r="A10" s="3">
        <v>45695</v>
      </c>
      <c r="B10" s="1" t="str">
        <f>INDEX(HorairesMarais!G:G,MATCH(A10&amp;" | high | 1",HorairesMarais!F:F,0))</f>
        <v>00:04</v>
      </c>
      <c r="C10">
        <f>INDEX(HorairesMarais!A:A,MATCH(A10&amp;" | high | 1",HorairesMarais!F:F,0))</f>
        <v>46</v>
      </c>
      <c r="D10" s="1" t="str">
        <f>IFERROR(INDEX(HorairesMarais!G:G,MATCH(A10&amp;" | high | 2",HorairesMarais!F:F,0)),"--:--")</f>
        <v>12:52</v>
      </c>
      <c r="E10">
        <f>IFERROR(INDEX(HorairesMarais!A:A,MATCH(A10&amp;" | high | 2",HorairesMarais!F:F,0)),"---")</f>
        <v>43</v>
      </c>
      <c r="F10" s="21" t="str">
        <f>INDEX(HorairesMarais!G:G,MATCH(A10&amp;" | low | 1",HorairesMarais!F:F,0))</f>
        <v>05:51</v>
      </c>
      <c r="G10" s="22" t="str">
        <f>IFERROR(INDEX(HorairesMarais!G:G,MATCH(A10&amp;" | low | 2",HorairesMarais!F:F,0)),"--:--")</f>
        <v>18:30</v>
      </c>
    </row>
    <row r="11" spans="1:7">
      <c r="A11" s="3">
        <v>45696</v>
      </c>
      <c r="B11" s="1" t="str">
        <f>INDEX(HorairesMarais!G:G,MATCH(A11&amp;" | high | 1",HorairesMarais!F:F,0))</f>
        <v>01:32</v>
      </c>
      <c r="C11">
        <f>INDEX(HorairesMarais!A:A,MATCH(A11&amp;" | high | 1",HorairesMarais!F:F,0))</f>
        <v>43</v>
      </c>
      <c r="D11" s="1" t="str">
        <f>IFERROR(INDEX(HorairesMarais!G:G,MATCH(A11&amp;" | high | 2",HorairesMarais!F:F,0)),"--:--")</f>
        <v>14:14</v>
      </c>
      <c r="E11">
        <f>IFERROR(INDEX(HorairesMarais!A:A,MATCH(A11&amp;" | high | 2",HorairesMarais!F:F,0)),"---")</f>
        <v>46</v>
      </c>
      <c r="F11" s="21" t="str">
        <f>INDEX(HorairesMarais!G:G,MATCH(A11&amp;" | low | 1",HorairesMarais!F:F,0))</f>
        <v>07:21</v>
      </c>
      <c r="G11" s="22" t="str">
        <f>IFERROR(INDEX(HorairesMarais!G:G,MATCH(A11&amp;" | low | 2",HorairesMarais!F:F,0)),"--:--")</f>
        <v>19:54</v>
      </c>
    </row>
    <row r="12" spans="1:7">
      <c r="A12" s="3">
        <v>45697</v>
      </c>
      <c r="B12" s="1" t="str">
        <f>INDEX(HorairesMarais!G:G,MATCH(A12&amp;" | high | 1",HorairesMarais!F:F,0))</f>
        <v>02:40</v>
      </c>
      <c r="C12">
        <f>INDEX(HorairesMarais!A:A,MATCH(A12&amp;" | high | 1",HorairesMarais!F:F,0))</f>
        <v>50</v>
      </c>
      <c r="D12" s="1" t="str">
        <f>IFERROR(INDEX(HorairesMarais!G:G,MATCH(A12&amp;" | high | 2",HorairesMarais!F:F,0)),"--:--")</f>
        <v>15:16</v>
      </c>
      <c r="E12">
        <f>IFERROR(INDEX(HorairesMarais!A:A,MATCH(A12&amp;" | high | 2",HorairesMarais!F:F,0)),"---")</f>
        <v>56</v>
      </c>
      <c r="F12" s="21" t="str">
        <f>INDEX(HorairesMarais!G:G,MATCH(A12&amp;" | low | 1",HorairesMarais!F:F,0))</f>
        <v>08:38</v>
      </c>
      <c r="G12" s="22" t="str">
        <f>IFERROR(INDEX(HorairesMarais!G:G,MATCH(A12&amp;" | low | 2",HorairesMarais!F:F,0)),"--:--")</f>
        <v>21:00</v>
      </c>
    </row>
    <row r="13" spans="1:7">
      <c r="A13" s="3">
        <v>45698</v>
      </c>
      <c r="B13" s="1" t="str">
        <f>INDEX(HorairesMarais!G:G,MATCH(A13&amp;" | high | 1",HorairesMarais!F:F,0))</f>
        <v>03:34</v>
      </c>
      <c r="C13">
        <f>INDEX(HorairesMarais!A:A,MATCH(A13&amp;" | high | 1",HorairesMarais!F:F,0))</f>
        <v>62</v>
      </c>
      <c r="D13" s="1" t="str">
        <f>IFERROR(INDEX(HorairesMarais!G:G,MATCH(A13&amp;" | high | 2",HorairesMarais!F:F,0)),"--:--")</f>
        <v>16:04</v>
      </c>
      <c r="E13">
        <f>IFERROR(INDEX(HorairesMarais!A:A,MATCH(A13&amp;" | high | 2",HorairesMarais!F:F,0)),"---")</f>
        <v>68</v>
      </c>
      <c r="F13" s="21" t="str">
        <f>INDEX(HorairesMarais!G:G,MATCH(A13&amp;" | low | 1",HorairesMarais!F:F,0))</f>
        <v>09:37</v>
      </c>
      <c r="G13" s="22" t="str">
        <f>IFERROR(INDEX(HorairesMarais!G:G,MATCH(A13&amp;" | low | 2",HorairesMarais!F:F,0)),"--:--")</f>
        <v>21:52</v>
      </c>
    </row>
    <row r="14" spans="1:7">
      <c r="A14" s="3">
        <v>45699</v>
      </c>
      <c r="B14" s="1" t="str">
        <f>INDEX(HorairesMarais!G:G,MATCH(A14&amp;" | high | 1",HorairesMarais!F:F,0))</f>
        <v>04:18</v>
      </c>
      <c r="C14">
        <f>INDEX(HorairesMarais!A:A,MATCH(A14&amp;" | high | 1",HorairesMarais!F:F,0))</f>
        <v>74</v>
      </c>
      <c r="D14" s="1" t="str">
        <f>IFERROR(INDEX(HorairesMarais!G:G,MATCH(A14&amp;" | high | 2",HorairesMarais!F:F,0)),"--:--")</f>
        <v>16:44</v>
      </c>
      <c r="E14">
        <f>IFERROR(INDEX(HorairesMarais!A:A,MATCH(A14&amp;" | high | 2",HorairesMarais!F:F,0)),"---")</f>
        <v>78</v>
      </c>
      <c r="F14" s="21" t="str">
        <f>INDEX(HorairesMarais!G:G,MATCH(A14&amp;" | low | 1",HorairesMarais!F:F,0))</f>
        <v>10:25</v>
      </c>
      <c r="G14" s="22" t="str">
        <f>IFERROR(INDEX(HorairesMarais!G:G,MATCH(A14&amp;" | low | 2",HorairesMarais!F:F,0)),"--:--")</f>
        <v>22:36</v>
      </c>
    </row>
    <row r="15" spans="1:7">
      <c r="A15" s="3">
        <v>45700</v>
      </c>
      <c r="B15" s="1" t="str">
        <f>INDEX(HorairesMarais!G:G,MATCH(A15&amp;" | high | 1",HorairesMarais!F:F,0))</f>
        <v>04:56</v>
      </c>
      <c r="C15">
        <f>INDEX(HorairesMarais!A:A,MATCH(A15&amp;" | high | 1",HorairesMarais!F:F,0))</f>
        <v>82</v>
      </c>
      <c r="D15" s="1" t="str">
        <f>IFERROR(INDEX(HorairesMarais!G:G,MATCH(A15&amp;" | high | 2",HorairesMarais!F:F,0)),"--:--")</f>
        <v>17:19</v>
      </c>
      <c r="E15">
        <f>IFERROR(INDEX(HorairesMarais!A:A,MATCH(A15&amp;" | high | 2",HorairesMarais!F:F,0)),"---")</f>
        <v>86</v>
      </c>
      <c r="F15" s="21" t="str">
        <f>INDEX(HorairesMarais!G:G,MATCH(A15&amp;" | low | 1",HorairesMarais!F:F,0))</f>
        <v>11:07</v>
      </c>
      <c r="G15" s="22" t="str">
        <f>IFERROR(INDEX(HorairesMarais!G:G,MATCH(A15&amp;" | low | 2",HorairesMarais!F:F,0)),"--:--")</f>
        <v>23:16</v>
      </c>
    </row>
    <row r="16" spans="1:7">
      <c r="A16" s="3">
        <v>45701</v>
      </c>
      <c r="B16" s="1" t="str">
        <f>INDEX(HorairesMarais!G:G,MATCH(A16&amp;" | high | 1",HorairesMarais!F:F,0))</f>
        <v>05:30</v>
      </c>
      <c r="C16">
        <f>INDEX(HorairesMarais!A:A,MATCH(A16&amp;" | high | 1",HorairesMarais!F:F,0))</f>
        <v>88</v>
      </c>
      <c r="D16" s="1" t="str">
        <f>IFERROR(INDEX(HorairesMarais!G:G,MATCH(A16&amp;" | high | 2",HorairesMarais!F:F,0)),"--:--")</f>
        <v>17:51</v>
      </c>
      <c r="E16">
        <f>IFERROR(INDEX(HorairesMarais!A:A,MATCH(A16&amp;" | high | 2",HorairesMarais!F:F,0)),"---")</f>
        <v>89</v>
      </c>
      <c r="F16" s="21" t="str">
        <f>INDEX(HorairesMarais!G:G,MATCH(A16&amp;" | low | 1",HorairesMarais!F:F,0))</f>
        <v>11:45</v>
      </c>
      <c r="G16" s="22" t="str">
        <f>IFERROR(INDEX(HorairesMarais!G:G,MATCH(A16&amp;" | low | 2",HorairesMarais!F:F,0)),"--:--")</f>
        <v>23:52</v>
      </c>
    </row>
    <row r="17" spans="1:7">
      <c r="A17" s="3">
        <v>45702</v>
      </c>
      <c r="B17" s="1" t="str">
        <f>INDEX(HorairesMarais!G:G,MATCH(A17&amp;" | high | 1",HorairesMarais!F:F,0))</f>
        <v>06:02</v>
      </c>
      <c r="C17">
        <f>INDEX(HorairesMarais!A:A,MATCH(A17&amp;" | high | 1",HorairesMarais!F:F,0))</f>
        <v>90</v>
      </c>
      <c r="D17" s="1" t="str">
        <f>IFERROR(INDEX(HorairesMarais!G:G,MATCH(A17&amp;" | high | 2",HorairesMarais!F:F,0)),"--:--")</f>
        <v>18:19</v>
      </c>
      <c r="E17">
        <f>IFERROR(INDEX(HorairesMarais!A:A,MATCH(A17&amp;" | high | 2",HorairesMarais!F:F,0)),"---")</f>
        <v>90</v>
      </c>
      <c r="F17" s="21" t="str">
        <f>INDEX(HorairesMarais!G:G,MATCH(A17&amp;" | low | 1",HorairesMarais!F:F,0))</f>
        <v>12:19</v>
      </c>
      <c r="G17" s="22" t="str">
        <f>IFERROR(INDEX(HorairesMarais!G:G,MATCH(A17&amp;" | low | 2",HorairesMarais!F:F,0)),"--:--")</f>
        <v>--:--</v>
      </c>
    </row>
    <row r="18" spans="1:7">
      <c r="A18" s="3">
        <v>45703</v>
      </c>
      <c r="B18" s="1" t="str">
        <f>INDEX(HorairesMarais!G:G,MATCH(A18&amp;" | high | 1",HorairesMarais!F:F,0))</f>
        <v>06:31</v>
      </c>
      <c r="C18">
        <f>INDEX(HorairesMarais!A:A,MATCH(A18&amp;" | high | 1",HorairesMarais!F:F,0))</f>
        <v>89</v>
      </c>
      <c r="D18" s="1" t="str">
        <f>IFERROR(INDEX(HorairesMarais!G:G,MATCH(A18&amp;" | high | 2",HorairesMarais!F:F,0)),"--:--")</f>
        <v>18:46</v>
      </c>
      <c r="E18">
        <f>IFERROR(INDEX(HorairesMarais!A:A,MATCH(A18&amp;" | high | 2",HorairesMarais!F:F,0)),"---")</f>
        <v>87</v>
      </c>
      <c r="F18" s="21" t="str">
        <f>INDEX(HorairesMarais!G:G,MATCH(A18&amp;" | low | 1",HorairesMarais!F:F,0))</f>
        <v>00:25</v>
      </c>
      <c r="G18" s="22" t="str">
        <f>IFERROR(INDEX(HorairesMarais!G:G,MATCH(A18&amp;" | low | 2",HorairesMarais!F:F,0)),"--:--")</f>
        <v>12:50</v>
      </c>
    </row>
    <row r="19" spans="1:7">
      <c r="A19" s="3">
        <v>45704</v>
      </c>
      <c r="B19" s="1" t="str">
        <f>INDEX(HorairesMarais!G:G,MATCH(A19&amp;" | high | 1",HorairesMarais!F:F,0))</f>
        <v>06:59</v>
      </c>
      <c r="C19">
        <f>INDEX(HorairesMarais!A:A,MATCH(A19&amp;" | high | 1",HorairesMarais!F:F,0))</f>
        <v>84</v>
      </c>
      <c r="D19" s="1" t="str">
        <f>IFERROR(INDEX(HorairesMarais!G:G,MATCH(A19&amp;" | high | 2",HorairesMarais!F:F,0)),"--:--")</f>
        <v>19:14</v>
      </c>
      <c r="E19">
        <f>IFERROR(INDEX(HorairesMarais!A:A,MATCH(A19&amp;" | high | 2",HorairesMarais!F:F,0)),"---")</f>
        <v>80</v>
      </c>
      <c r="F19" s="21" t="str">
        <f>INDEX(HorairesMarais!G:G,MATCH(A19&amp;" | low | 1",HorairesMarais!F:F,0))</f>
        <v>00:56</v>
      </c>
      <c r="G19" s="22" t="str">
        <f>IFERROR(INDEX(HorairesMarais!G:G,MATCH(A19&amp;" | low | 2",HorairesMarais!F:F,0)),"--:--")</f>
        <v>13:19</v>
      </c>
    </row>
    <row r="20" spans="1:7">
      <c r="A20" s="3">
        <v>45705</v>
      </c>
      <c r="B20" s="1" t="str">
        <f>INDEX(HorairesMarais!G:G,MATCH(A20&amp;" | high | 1",HorairesMarais!F:F,0))</f>
        <v>07:27</v>
      </c>
      <c r="C20">
        <f>INDEX(HorairesMarais!A:A,MATCH(A20&amp;" | high | 1",HorairesMarais!F:F,0))</f>
        <v>76</v>
      </c>
      <c r="D20" s="1" t="str">
        <f>IFERROR(INDEX(HorairesMarais!G:G,MATCH(A20&amp;" | high | 2",HorairesMarais!F:F,0)),"--:--")</f>
        <v>19:43</v>
      </c>
      <c r="E20">
        <f>IFERROR(INDEX(HorairesMarais!A:A,MATCH(A20&amp;" | high | 2",HorairesMarais!F:F,0)),"---")</f>
        <v>72</v>
      </c>
      <c r="F20" s="21" t="str">
        <f>INDEX(HorairesMarais!G:G,MATCH(A20&amp;" | low | 1",HorairesMarais!F:F,0))</f>
        <v>01:26</v>
      </c>
      <c r="G20" s="22" t="str">
        <f>IFERROR(INDEX(HorairesMarais!G:G,MATCH(A20&amp;" | low | 2",HorairesMarais!F:F,0)),"--:--")</f>
        <v>13:47</v>
      </c>
    </row>
    <row r="21" spans="1:7">
      <c r="A21" s="3">
        <v>45706</v>
      </c>
      <c r="B21" s="1" t="str">
        <f>INDEX(HorairesMarais!G:G,MATCH(A21&amp;" | high | 1",HorairesMarais!F:F,0))</f>
        <v>07:58</v>
      </c>
      <c r="C21">
        <f>INDEX(HorairesMarais!A:A,MATCH(A21&amp;" | high | 1",HorairesMarais!F:F,0))</f>
        <v>67</v>
      </c>
      <c r="D21" s="1" t="str">
        <f>IFERROR(INDEX(HorairesMarais!G:G,MATCH(A21&amp;" | high | 2",HorairesMarais!F:F,0)),"--:--")</f>
        <v>20:16</v>
      </c>
      <c r="E21">
        <f>IFERROR(INDEX(HorairesMarais!A:A,MATCH(A21&amp;" | high | 2",HorairesMarais!F:F,0)),"---")</f>
        <v>61</v>
      </c>
      <c r="F21" s="21" t="str">
        <f>INDEX(HorairesMarais!G:G,MATCH(A21&amp;" | low | 1",HorairesMarais!F:F,0))</f>
        <v>01:56</v>
      </c>
      <c r="G21" s="22" t="str">
        <f>IFERROR(INDEX(HorairesMarais!G:G,MATCH(A21&amp;" | low | 2",HorairesMarais!F:F,0)),"--:--")</f>
        <v>14:16</v>
      </c>
    </row>
    <row r="22" spans="1:7">
      <c r="A22" s="3">
        <v>45707</v>
      </c>
      <c r="B22" s="1" t="str">
        <f>INDEX(HorairesMarais!G:G,MATCH(A22&amp;" | high | 1",HorairesMarais!F:F,0))</f>
        <v>08:31</v>
      </c>
      <c r="C22">
        <f>INDEX(HorairesMarais!A:A,MATCH(A22&amp;" | high | 1",HorairesMarais!F:F,0))</f>
        <v>56</v>
      </c>
      <c r="D22" s="1" t="str">
        <f>IFERROR(INDEX(HorairesMarais!G:G,MATCH(A22&amp;" | high | 2",HorairesMarais!F:F,0)),"--:--")</f>
        <v>20:54</v>
      </c>
      <c r="E22">
        <f>IFERROR(INDEX(HorairesMarais!A:A,MATCH(A22&amp;" | high | 2",HorairesMarais!F:F,0)),"---")</f>
        <v>49</v>
      </c>
      <c r="F22" s="21" t="str">
        <f>INDEX(HorairesMarais!G:G,MATCH(A22&amp;" | low | 1",HorairesMarais!F:F,0))</f>
        <v>02:28</v>
      </c>
      <c r="G22" s="22" t="str">
        <f>IFERROR(INDEX(HorairesMarais!G:G,MATCH(A22&amp;" | low | 2",HorairesMarais!F:F,0)),"--:--")</f>
        <v>14:48</v>
      </c>
    </row>
    <row r="23" spans="1:7">
      <c r="A23" s="3">
        <v>45708</v>
      </c>
      <c r="B23" s="1" t="str">
        <f>INDEX(HorairesMarais!G:G,MATCH(A23&amp;" | high | 1",HorairesMarais!F:F,0))</f>
        <v>09:12</v>
      </c>
      <c r="C23">
        <f>INDEX(HorairesMarais!A:A,MATCH(A23&amp;" | high | 1",HorairesMarais!F:F,0))</f>
        <v>44</v>
      </c>
      <c r="D23" s="1" t="str">
        <f>IFERROR(INDEX(HorairesMarais!G:G,MATCH(A23&amp;" | high | 2",HorairesMarais!F:F,0)),"--:--")</f>
        <v>21:49</v>
      </c>
      <c r="E23">
        <f>IFERROR(INDEX(HorairesMarais!A:A,MATCH(A23&amp;" | high | 2",HorairesMarais!F:F,0)),"---")</f>
        <v>38</v>
      </c>
      <c r="F23" s="21" t="str">
        <f>INDEX(HorairesMarais!G:G,MATCH(A23&amp;" | low | 1",HorairesMarais!F:F,0))</f>
        <v>03:05</v>
      </c>
      <c r="G23" s="22" t="str">
        <f>IFERROR(INDEX(HorairesMarais!G:G,MATCH(A23&amp;" | low | 2",HorairesMarais!F:F,0)),"--:--")</f>
        <v>15:27</v>
      </c>
    </row>
    <row r="24" spans="1:7">
      <c r="A24" s="3">
        <v>45709</v>
      </c>
      <c r="B24" s="1" t="str">
        <f>INDEX(HorairesMarais!G:G,MATCH(A24&amp;" | high | 1",HorairesMarais!F:F,0))</f>
        <v>10:18</v>
      </c>
      <c r="C24">
        <f>INDEX(HorairesMarais!A:A,MATCH(A24&amp;" | high | 1",HorairesMarais!F:F,0))</f>
        <v>32</v>
      </c>
      <c r="D24" s="1" t="str">
        <f>IFERROR(INDEX(HorairesMarais!G:G,MATCH(A24&amp;" | high | 2",HorairesMarais!F:F,0)),"--:--")</f>
        <v>23:21</v>
      </c>
      <c r="E24">
        <f>IFERROR(INDEX(HorairesMarais!A:A,MATCH(A24&amp;" | high | 2",HorairesMarais!F:F,0)),"---")</f>
        <v>28</v>
      </c>
      <c r="F24" s="21" t="str">
        <f>INDEX(HorairesMarais!G:G,MATCH(A24&amp;" | low | 1",HorairesMarais!F:F,0))</f>
        <v>03:56</v>
      </c>
      <c r="G24" s="22" t="str">
        <f>IFERROR(INDEX(HorairesMarais!G:G,MATCH(A24&amp;" | low | 2",HorairesMarais!F:F,0)),"--:--")</f>
        <v>16:28</v>
      </c>
    </row>
    <row r="25" spans="1:7">
      <c r="A25" s="3">
        <v>45710</v>
      </c>
      <c r="B25" s="1" t="str">
        <f>INDEX(HorairesMarais!G:G,MATCH(A25&amp;" | high | 1",HorairesMarais!F:F,0))</f>
        <v>12:12</v>
      </c>
      <c r="C25">
        <f>INDEX(HorairesMarais!A:A,MATCH(A25&amp;" | high | 1",HorairesMarais!F:F,0))</f>
        <v>25</v>
      </c>
      <c r="D25" s="1" t="str">
        <f>IFERROR(INDEX(HorairesMarais!G:G,MATCH(A25&amp;" | high | 2",HorairesMarais!F:F,0)),"--:--")</f>
        <v>--:--</v>
      </c>
      <c r="E25" t="str">
        <f>IFERROR(INDEX(HorairesMarais!A:A,MATCH(A25&amp;" | high | 2",HorairesMarais!F:F,0)),"---")</f>
        <v>---</v>
      </c>
      <c r="F25" s="21" t="str">
        <f>INDEX(HorairesMarais!G:G,MATCH(A25&amp;" | low | 1",HorairesMarais!F:F,0))</f>
        <v>05:18</v>
      </c>
      <c r="G25" s="22" t="str">
        <f>IFERROR(INDEX(HorairesMarais!G:G,MATCH(A25&amp;" | low | 2",HorairesMarais!F:F,0)),"--:--")</f>
        <v>18:10</v>
      </c>
    </row>
    <row r="26" spans="1:7">
      <c r="A26" s="3">
        <v>45711</v>
      </c>
      <c r="B26" s="1" t="str">
        <f>INDEX(HorairesMarais!G:G,MATCH(A26&amp;" | high | 1",HorairesMarais!F:F,0))</f>
        <v>01:01</v>
      </c>
      <c r="C26">
        <f>INDEX(HorairesMarais!A:A,MATCH(A26&amp;" | high | 1",HorairesMarais!F:F,0))</f>
        <v>26</v>
      </c>
      <c r="D26" s="1" t="str">
        <f>IFERROR(INDEX(HorairesMarais!G:G,MATCH(A26&amp;" | high | 2",HorairesMarais!F:F,0)),"--:--")</f>
        <v>13:52</v>
      </c>
      <c r="E26">
        <f>IFERROR(INDEX(HorairesMarais!A:A,MATCH(A26&amp;" | high | 2",HorairesMarais!F:F,0)),"---")</f>
        <v>30</v>
      </c>
      <c r="F26" s="21" t="str">
        <f>INDEX(HorairesMarais!G:G,MATCH(A26&amp;" | low | 1",HorairesMarais!F:F,0))</f>
        <v>06:55</v>
      </c>
      <c r="G26" s="22" t="str">
        <f>IFERROR(INDEX(HorairesMarais!G:G,MATCH(A26&amp;" | low | 2",HorairesMarais!F:F,0)),"--:--")</f>
        <v>19:38</v>
      </c>
    </row>
    <row r="27" spans="1:7">
      <c r="A27" s="3">
        <v>45712</v>
      </c>
      <c r="B27" s="1" t="str">
        <f>INDEX(HorairesMarais!G:G,MATCH(A27&amp;" | high | 1",HorairesMarais!F:F,0))</f>
        <v>02:12</v>
      </c>
      <c r="C27">
        <f>INDEX(HorairesMarais!A:A,MATCH(A27&amp;" | high | 1",HorairesMarais!F:F,0))</f>
        <v>36</v>
      </c>
      <c r="D27" s="1" t="str">
        <f>IFERROR(INDEX(HorairesMarais!G:G,MATCH(A27&amp;" | high | 2",HorairesMarais!F:F,0)),"--:--")</f>
        <v>14:52</v>
      </c>
      <c r="E27">
        <f>IFERROR(INDEX(HorairesMarais!A:A,MATCH(A27&amp;" | high | 2",HorairesMarais!F:F,0)),"---")</f>
        <v>44</v>
      </c>
      <c r="F27" s="21" t="str">
        <f>INDEX(HorairesMarais!G:G,MATCH(A27&amp;" | low | 1",HorairesMarais!F:F,0))</f>
        <v>08:10</v>
      </c>
      <c r="G27" s="22" t="str">
        <f>IFERROR(INDEX(HorairesMarais!G:G,MATCH(A27&amp;" | low | 2",HorairesMarais!F:F,0)),"--:--")</f>
        <v>20:41</v>
      </c>
    </row>
    <row r="28" spans="1:7">
      <c r="A28" s="3">
        <v>45713</v>
      </c>
      <c r="B28" s="1" t="str">
        <f>INDEX(HorairesMarais!G:G,MATCH(A28&amp;" | high | 1",HorairesMarais!F:F,0))</f>
        <v>03:03</v>
      </c>
      <c r="C28">
        <f>INDEX(HorairesMarais!A:A,MATCH(A28&amp;" | high | 1",HorairesMarais!F:F,0))</f>
        <v>52</v>
      </c>
      <c r="D28" s="1" t="str">
        <f>IFERROR(INDEX(HorairesMarais!G:G,MATCH(A28&amp;" | high | 2",HorairesMarais!F:F,0)),"--:--")</f>
        <v>15:36</v>
      </c>
      <c r="E28">
        <f>IFERROR(INDEX(HorairesMarais!A:A,MATCH(A28&amp;" | high | 2",HorairesMarais!F:F,0)),"---")</f>
        <v>60</v>
      </c>
      <c r="F28" s="21" t="str">
        <f>INDEX(HorairesMarais!G:G,MATCH(A28&amp;" | low | 1",HorairesMarais!F:F,0))</f>
        <v>09:07</v>
      </c>
      <c r="G28" s="22" t="str">
        <f>IFERROR(INDEX(HorairesMarais!G:G,MATCH(A28&amp;" | low | 2",HorairesMarais!F:F,0)),"--:--")</f>
        <v>21:30</v>
      </c>
    </row>
    <row r="29" spans="1:7">
      <c r="A29" s="3">
        <v>45714</v>
      </c>
      <c r="B29" s="1" t="str">
        <f>INDEX(HorairesMarais!G:G,MATCH(A29&amp;" | high | 1",HorairesMarais!F:F,0))</f>
        <v>03:46</v>
      </c>
      <c r="C29">
        <f>INDEX(HorairesMarais!A:A,MATCH(A29&amp;" | high | 1",HorairesMarais!F:F,0))</f>
        <v>69</v>
      </c>
      <c r="D29" s="1" t="str">
        <f>IFERROR(INDEX(HorairesMarais!G:G,MATCH(A29&amp;" | high | 2",HorairesMarais!F:F,0)),"--:--")</f>
        <v>16:15</v>
      </c>
      <c r="E29">
        <f>IFERROR(INDEX(HorairesMarais!A:A,MATCH(A29&amp;" | high | 2",HorairesMarais!F:F,0)),"---")</f>
        <v>77</v>
      </c>
      <c r="F29" s="21" t="str">
        <f>INDEX(HorairesMarais!G:G,MATCH(A29&amp;" | low | 1",HorairesMarais!F:F,0))</f>
        <v>09:54</v>
      </c>
      <c r="G29" s="22" t="str">
        <f>IFERROR(INDEX(HorairesMarais!G:G,MATCH(A29&amp;" | low | 2",HorairesMarais!F:F,0)),"--:--")</f>
        <v>22:14</v>
      </c>
    </row>
    <row r="30" spans="1:7">
      <c r="A30" s="3">
        <v>45715</v>
      </c>
      <c r="B30" s="1" t="str">
        <f>INDEX(HorairesMarais!G:G,MATCH(A30&amp;" | high | 1",HorairesMarais!F:F,0))</f>
        <v>04:25</v>
      </c>
      <c r="C30">
        <f>INDEX(HorairesMarais!A:A,MATCH(A30&amp;" | high | 1",HorairesMarais!F:F,0))</f>
        <v>85</v>
      </c>
      <c r="D30" s="1" t="str">
        <f>IFERROR(INDEX(HorairesMarais!G:G,MATCH(A30&amp;" | high | 2",HorairesMarais!F:F,0)),"--:--")</f>
        <v>16:52</v>
      </c>
      <c r="E30">
        <f>IFERROR(INDEX(HorairesMarais!A:A,MATCH(A30&amp;" | high | 2",HorairesMarais!F:F,0)),"---")</f>
        <v>92</v>
      </c>
      <c r="F30" s="21" t="str">
        <f>INDEX(HorairesMarais!G:G,MATCH(A30&amp;" | low | 1",HorairesMarais!F:F,0))</f>
        <v>10:38</v>
      </c>
      <c r="G30" s="22" t="str">
        <f>IFERROR(INDEX(HorairesMarais!G:G,MATCH(A30&amp;" | low | 2",HorairesMarais!F:F,0)),"--:--")</f>
        <v>22:56</v>
      </c>
    </row>
    <row r="31" spans="1:7">
      <c r="A31" s="3">
        <v>45716</v>
      </c>
      <c r="B31" s="1" t="str">
        <f>INDEX(HorairesMarais!G:G,MATCH(A31&amp;" | high | 1",HorairesMarais!F:F,0))</f>
        <v>05:05</v>
      </c>
      <c r="C31">
        <f>INDEX(HorairesMarais!A:A,MATCH(A31&amp;" | high | 1",HorairesMarais!F:F,0))</f>
        <v>99</v>
      </c>
      <c r="D31" s="1" t="str">
        <f>IFERROR(INDEX(HorairesMarais!G:G,MATCH(A31&amp;" | high | 2",HorairesMarais!F:F,0)),"--:--")</f>
        <v>17:30</v>
      </c>
      <c r="E31">
        <f>IFERROR(INDEX(HorairesMarais!A:A,MATCH(A31&amp;" | high | 2",HorairesMarais!F:F,0)),"---")</f>
        <v>104</v>
      </c>
      <c r="F31" s="21" t="str">
        <f>INDEX(HorairesMarais!G:G,MATCH(A31&amp;" | low | 1",HorairesMarais!F:F,0))</f>
        <v>11:20</v>
      </c>
      <c r="G31" s="22" t="str">
        <f>IFERROR(INDEX(HorairesMarais!G:G,MATCH(A31&amp;" | low | 2",HorairesMarais!F:F,0)),"--:--")</f>
        <v>23:37</v>
      </c>
    </row>
  </sheetData>
  <mergeCells count="2">
    <mergeCell ref="B2:E2"/>
    <mergeCell ref="F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907A7-C215-4FD5-8587-DB71BCA3640C}">
  <sheetPr codeName="Feuil6"/>
  <dimension ref="A2:G34"/>
  <sheetViews>
    <sheetView workbookViewId="0">
      <selection activeCell="B2" sqref="B2:G34"/>
    </sheetView>
  </sheetViews>
  <sheetFormatPr baseColWidth="10" defaultRowHeight="14.25"/>
  <sheetData>
    <row r="2" spans="1:7">
      <c r="B2" s="20" t="s">
        <v>1417</v>
      </c>
      <c r="C2" s="20"/>
      <c r="D2" s="20"/>
      <c r="E2" s="20"/>
      <c r="F2" s="20" t="s">
        <v>1418</v>
      </c>
      <c r="G2" s="20"/>
    </row>
    <row r="3" spans="1:7">
      <c r="B3" s="2" t="s">
        <v>1419</v>
      </c>
      <c r="C3" s="2" t="s">
        <v>1420</v>
      </c>
      <c r="D3" s="2" t="s">
        <v>1419</v>
      </c>
      <c r="E3" s="2" t="s">
        <v>1420</v>
      </c>
      <c r="F3" s="2" t="s">
        <v>1419</v>
      </c>
      <c r="G3" s="2" t="s">
        <v>1419</v>
      </c>
    </row>
    <row r="4" spans="1:7">
      <c r="A4" s="3">
        <v>45717</v>
      </c>
      <c r="B4" s="1" t="str">
        <f>INDEX(HorairesMarais!G:G,MATCH(A4&amp;" | high | 1",HorairesMarais!F:F,0))</f>
        <v>05:44</v>
      </c>
      <c r="C4">
        <f>INDEX(HorairesMarais!A:A,MATCH(A4&amp;" | high | 1",HorairesMarais!F:F,0))</f>
        <v>108</v>
      </c>
      <c r="D4" s="1" t="str">
        <f>IFERROR(INDEX(HorairesMarais!G:G,MATCH(A4&amp;" | high | 2",HorairesMarais!F:F,0)),"--:--")</f>
        <v>18:08</v>
      </c>
      <c r="E4">
        <f>IFERROR(INDEX(HorairesMarais!A:A,MATCH(A4&amp;" | high | 2",HorairesMarais!F:F,0)),"---")</f>
        <v>110</v>
      </c>
      <c r="F4" s="21" t="str">
        <f>INDEX(HorairesMarais!G:G,MATCH(A4&amp;" | low | 1",HorairesMarais!F:F,0))</f>
        <v>12:00</v>
      </c>
      <c r="G4" s="22" t="str">
        <f>IFERROR(INDEX(HorairesMarais!G:G,MATCH(A4&amp;" | low | 2",HorairesMarais!F:F,0)),"--:--")</f>
        <v>--:--</v>
      </c>
    </row>
    <row r="5" spans="1:7">
      <c r="A5" s="3">
        <v>45718</v>
      </c>
      <c r="B5" s="1" t="str">
        <f>INDEX(HorairesMarais!G:G,MATCH(A5&amp;" | high | 1",HorairesMarais!F:F,0))</f>
        <v>06:25</v>
      </c>
      <c r="C5">
        <f>INDEX(HorairesMarais!A:A,MATCH(A5&amp;" | high | 1",HorairesMarais!F:F,0))</f>
        <v>111</v>
      </c>
      <c r="D5" s="1" t="str">
        <f>IFERROR(INDEX(HorairesMarais!G:G,MATCH(A5&amp;" | high | 2",HorairesMarais!F:F,0)),"--:--")</f>
        <v>18:47</v>
      </c>
      <c r="E5">
        <f>IFERROR(INDEX(HorairesMarais!A:A,MATCH(A5&amp;" | high | 2",HorairesMarais!F:F,0)),"---")</f>
        <v>109</v>
      </c>
      <c r="F5" s="21" t="str">
        <f>INDEX(HorairesMarais!G:G,MATCH(A5&amp;" | low | 1",HorairesMarais!F:F,0))</f>
        <v>00:17</v>
      </c>
      <c r="G5" s="22" t="str">
        <f>IFERROR(INDEX(HorairesMarais!G:G,MATCH(A5&amp;" | low | 2",HorairesMarais!F:F,0)),"--:--")</f>
        <v>12:40</v>
      </c>
    </row>
    <row r="6" spans="1:7">
      <c r="A6" s="3">
        <v>45719</v>
      </c>
      <c r="B6" s="1" t="str">
        <f>INDEX(HorairesMarais!G:G,MATCH(A6&amp;" | high | 1",HorairesMarais!F:F,0))</f>
        <v>07:07</v>
      </c>
      <c r="C6">
        <f>INDEX(HorairesMarais!A:A,MATCH(A6&amp;" | high | 1",HorairesMarais!F:F,0))</f>
        <v>107</v>
      </c>
      <c r="D6" s="1" t="str">
        <f>IFERROR(INDEX(HorairesMarais!G:G,MATCH(A6&amp;" | high | 2",HorairesMarais!F:F,0)),"--:--")</f>
        <v>19:27</v>
      </c>
      <c r="E6">
        <f>IFERROR(INDEX(HorairesMarais!A:A,MATCH(A6&amp;" | high | 2",HorairesMarais!F:F,0)),"---")</f>
        <v>102</v>
      </c>
      <c r="F6" s="21" t="str">
        <f>INDEX(HorairesMarais!G:G,MATCH(A6&amp;" | low | 1",HorairesMarais!F:F,0))</f>
        <v>00:57</v>
      </c>
      <c r="G6" s="22" t="str">
        <f>IFERROR(INDEX(HorairesMarais!G:G,MATCH(A6&amp;" | low | 2",HorairesMarais!F:F,0)),"--:--")</f>
        <v>13:18</v>
      </c>
    </row>
    <row r="7" spans="1:7">
      <c r="A7" s="3">
        <v>45720</v>
      </c>
      <c r="B7" s="1" t="str">
        <f>INDEX(HorairesMarais!G:G,MATCH(A7&amp;" | high | 1",HorairesMarais!F:F,0))</f>
        <v>07:52</v>
      </c>
      <c r="C7">
        <f>INDEX(HorairesMarais!A:A,MATCH(A7&amp;" | high | 1",HorairesMarais!F:F,0))</f>
        <v>96</v>
      </c>
      <c r="D7" s="1" t="str">
        <f>IFERROR(INDEX(HorairesMarais!G:G,MATCH(A7&amp;" | high | 2",HorairesMarais!F:F,0)),"--:--")</f>
        <v>20:10</v>
      </c>
      <c r="E7">
        <f>IFERROR(INDEX(HorairesMarais!A:A,MATCH(A7&amp;" | high | 2",HorairesMarais!F:F,0)),"---")</f>
        <v>89</v>
      </c>
      <c r="F7" s="21" t="str">
        <f>INDEX(HorairesMarais!G:G,MATCH(A7&amp;" | low | 1",HorairesMarais!F:F,0))</f>
        <v>01:37</v>
      </c>
      <c r="G7" s="22" t="str">
        <f>IFERROR(INDEX(HorairesMarais!G:G,MATCH(A7&amp;" | low | 2",HorairesMarais!F:F,0)),"--:--")</f>
        <v>13:58</v>
      </c>
    </row>
    <row r="8" spans="1:7">
      <c r="A8" s="3">
        <v>45721</v>
      </c>
      <c r="B8" s="1" t="str">
        <f>INDEX(HorairesMarais!G:G,MATCH(A8&amp;" | high | 1",HorairesMarais!F:F,0))</f>
        <v>08:40</v>
      </c>
      <c r="C8">
        <f>INDEX(HorairesMarais!A:A,MATCH(A8&amp;" | high | 1",HorairesMarais!F:F,0))</f>
        <v>80</v>
      </c>
      <c r="D8" s="1" t="str">
        <f>IFERROR(INDEX(HorairesMarais!G:G,MATCH(A8&amp;" | high | 2",HorairesMarais!F:F,0)),"--:--")</f>
        <v>20:59</v>
      </c>
      <c r="E8">
        <f>IFERROR(INDEX(HorairesMarais!A:A,MATCH(A8&amp;" | high | 2",HorairesMarais!F:F,0)),"---")</f>
        <v>72</v>
      </c>
      <c r="F8" s="21" t="str">
        <f>INDEX(HorairesMarais!G:G,MATCH(A8&amp;" | low | 1",HorairesMarais!F:F,0))</f>
        <v>02:19</v>
      </c>
      <c r="G8" s="22" t="str">
        <f>IFERROR(INDEX(HorairesMarais!G:G,MATCH(A8&amp;" | low | 2",HorairesMarais!F:F,0)),"--:--")</f>
        <v>14:41</v>
      </c>
    </row>
    <row r="9" spans="1:7">
      <c r="A9" s="3">
        <v>45722</v>
      </c>
      <c r="B9" s="1" t="str">
        <f>INDEX(HorairesMarais!G:G,MATCH(A9&amp;" | high | 1",HorairesMarais!F:F,0))</f>
        <v>09:38</v>
      </c>
      <c r="C9">
        <f>INDEX(HorairesMarais!A:A,MATCH(A9&amp;" | high | 1",HorairesMarais!F:F,0))</f>
        <v>62</v>
      </c>
      <c r="D9" s="1" t="str">
        <f>IFERROR(INDEX(HorairesMarais!G:G,MATCH(A9&amp;" | high | 2",HorairesMarais!F:F,0)),"--:--")</f>
        <v>22:04</v>
      </c>
      <c r="E9">
        <f>IFERROR(INDEX(HorairesMarais!A:A,MATCH(A9&amp;" | high | 2",HorairesMarais!F:F,0)),"---")</f>
        <v>53</v>
      </c>
      <c r="F9" s="21" t="str">
        <f>INDEX(HorairesMarais!G:G,MATCH(A9&amp;" | low | 1",HorairesMarais!F:F,0))</f>
        <v>03:08</v>
      </c>
      <c r="G9" s="22" t="str">
        <f>IFERROR(INDEX(HorairesMarais!G:G,MATCH(A9&amp;" | low | 2",HorairesMarais!F:F,0)),"--:--")</f>
        <v>15:32</v>
      </c>
    </row>
    <row r="10" spans="1:7">
      <c r="A10" s="3">
        <v>45723</v>
      </c>
      <c r="B10" s="1" t="str">
        <f>INDEX(HorairesMarais!G:G,MATCH(A10&amp;" | high | 1",HorairesMarais!F:F,0))</f>
        <v>11:05</v>
      </c>
      <c r="C10">
        <f>INDEX(HorairesMarais!A:A,MATCH(A10&amp;" | high | 1",HorairesMarais!F:F,0))</f>
        <v>45</v>
      </c>
      <c r="D10" s="1" t="str">
        <f>IFERROR(INDEX(HorairesMarais!G:G,MATCH(A10&amp;" | high | 2",HorairesMarais!F:F,0)),"--:--")</f>
        <v>23:50</v>
      </c>
      <c r="E10">
        <f>IFERROR(INDEX(HorairesMarais!A:A,MATCH(A10&amp;" | high | 2",HorairesMarais!F:F,0)),"---")</f>
        <v>39</v>
      </c>
      <c r="F10" s="21" t="str">
        <f>INDEX(HorairesMarais!G:G,MATCH(A10&amp;" | low | 1",HorairesMarais!F:F,0))</f>
        <v>04:10</v>
      </c>
      <c r="G10" s="22" t="str">
        <f>IFERROR(INDEX(HorairesMarais!G:G,MATCH(A10&amp;" | low | 2",HorairesMarais!F:F,0)),"--:--")</f>
        <v>16:41</v>
      </c>
    </row>
    <row r="11" spans="1:7">
      <c r="A11" s="3">
        <v>45724</v>
      </c>
      <c r="B11" s="1" t="str">
        <f>INDEX(HorairesMarais!G:G,MATCH(A11&amp;" | high | 1",HorairesMarais!F:F,0))</f>
        <v>12:53</v>
      </c>
      <c r="C11">
        <f>INDEX(HorairesMarais!A:A,MATCH(A11&amp;" | high | 1",HorairesMarais!F:F,0))</f>
        <v>36</v>
      </c>
      <c r="D11" s="1" t="str">
        <f>IFERROR(INDEX(HorairesMarais!G:G,MATCH(A11&amp;" | high | 2",HorairesMarais!F:F,0)),"--:--")</f>
        <v>--:--</v>
      </c>
      <c r="E11" t="str">
        <f>IFERROR(INDEX(HorairesMarais!A:A,MATCH(A11&amp;" | high | 2",HorairesMarais!F:F,0)),"---")</f>
        <v>---</v>
      </c>
      <c r="F11" s="21" t="str">
        <f>INDEX(HorairesMarais!G:G,MATCH(A11&amp;" | low | 1",HorairesMarais!F:F,0))</f>
        <v>05:40</v>
      </c>
      <c r="G11" s="22" t="str">
        <f>IFERROR(INDEX(HorairesMarais!G:G,MATCH(A11&amp;" | low | 2",HorairesMarais!F:F,0)),"--:--")</f>
        <v>18:18</v>
      </c>
    </row>
    <row r="12" spans="1:7">
      <c r="A12" s="3">
        <v>45725</v>
      </c>
      <c r="B12" s="1" t="str">
        <f>INDEX(HorairesMarais!G:G,MATCH(A12&amp;" | high | 1",HorairesMarais!F:F,0))</f>
        <v>01:27</v>
      </c>
      <c r="C12">
        <f>INDEX(HorairesMarais!A:A,MATCH(A12&amp;" | high | 1",HorairesMarais!F:F,0))</f>
        <v>37</v>
      </c>
      <c r="D12" s="1" t="str">
        <f>IFERROR(INDEX(HorairesMarais!G:G,MATCH(A12&amp;" | high | 2",HorairesMarais!F:F,0)),"--:--")</f>
        <v>14:13</v>
      </c>
      <c r="E12">
        <f>IFERROR(INDEX(HorairesMarais!A:A,MATCH(A12&amp;" | high | 2",HorairesMarais!F:F,0)),"---")</f>
        <v>41</v>
      </c>
      <c r="F12" s="21" t="str">
        <f>INDEX(HorairesMarais!G:G,MATCH(A12&amp;" | low | 1",HorairesMarais!F:F,0))</f>
        <v>07:19</v>
      </c>
      <c r="G12" s="22" t="str">
        <f>IFERROR(INDEX(HorairesMarais!G:G,MATCH(A12&amp;" | low | 2",HorairesMarais!F:F,0)),"--:--")</f>
        <v>19:47</v>
      </c>
    </row>
    <row r="13" spans="1:7">
      <c r="A13" s="3">
        <v>45726</v>
      </c>
      <c r="B13" s="1" t="str">
        <f>INDEX(HorairesMarais!G:G,MATCH(A13&amp;" | high | 1",HorairesMarais!F:F,0))</f>
        <v>02:35</v>
      </c>
      <c r="C13">
        <f>INDEX(HorairesMarais!A:A,MATCH(A13&amp;" | high | 1",HorairesMarais!F:F,0))</f>
        <v>47</v>
      </c>
      <c r="D13" s="1" t="str">
        <f>IFERROR(INDEX(HorairesMarais!G:G,MATCH(A13&amp;" | high | 2",HorairesMarais!F:F,0)),"--:--")</f>
        <v>15:10</v>
      </c>
      <c r="E13">
        <f>IFERROR(INDEX(HorairesMarais!A:A,MATCH(A13&amp;" | high | 2",HorairesMarais!F:F,0)),"---")</f>
        <v>54</v>
      </c>
      <c r="F13" s="21" t="str">
        <f>INDEX(HorairesMarais!G:G,MATCH(A13&amp;" | low | 1",HorairesMarais!F:F,0))</f>
        <v>08:33</v>
      </c>
      <c r="G13" s="22" t="str">
        <f>IFERROR(INDEX(HorairesMarais!G:G,MATCH(A13&amp;" | low | 2",HorairesMarais!F:F,0)),"--:--")</f>
        <v>20:50</v>
      </c>
    </row>
    <row r="14" spans="1:7">
      <c r="A14" s="3">
        <v>45727</v>
      </c>
      <c r="B14" s="1" t="str">
        <f>INDEX(HorairesMarais!G:G,MATCH(A14&amp;" | high | 1",HorairesMarais!F:F,0))</f>
        <v>03:25</v>
      </c>
      <c r="C14">
        <f>INDEX(HorairesMarais!A:A,MATCH(A14&amp;" | high | 1",HorairesMarais!F:F,0))</f>
        <v>61</v>
      </c>
      <c r="D14" s="1" t="str">
        <f>IFERROR(INDEX(HorairesMarais!G:G,MATCH(A14&amp;" | high | 2",HorairesMarais!F:F,0)),"--:--")</f>
        <v>15:51</v>
      </c>
      <c r="E14">
        <f>IFERROR(INDEX(HorairesMarais!A:A,MATCH(A14&amp;" | high | 2",HorairesMarais!F:F,0)),"---")</f>
        <v>68</v>
      </c>
      <c r="F14" s="21" t="str">
        <f>INDEX(HorairesMarais!G:G,MATCH(A14&amp;" | low | 1",HorairesMarais!F:F,0))</f>
        <v>09:25</v>
      </c>
      <c r="G14" s="22" t="str">
        <f>IFERROR(INDEX(HorairesMarais!G:G,MATCH(A14&amp;" | low | 2",HorairesMarais!F:F,0)),"--:--")</f>
        <v>21:37</v>
      </c>
    </row>
    <row r="15" spans="1:7">
      <c r="A15" s="3">
        <v>45728</v>
      </c>
      <c r="B15" s="1" t="str">
        <f>INDEX(HorairesMarais!G:G,MATCH(A15&amp;" | high | 1",HorairesMarais!F:F,0))</f>
        <v>04:03</v>
      </c>
      <c r="C15">
        <f>INDEX(HorairesMarais!A:A,MATCH(A15&amp;" | high | 1",HorairesMarais!F:F,0))</f>
        <v>73</v>
      </c>
      <c r="D15" s="1" t="str">
        <f>IFERROR(INDEX(HorairesMarais!G:G,MATCH(A15&amp;" | high | 2",HorairesMarais!F:F,0)),"--:--")</f>
        <v>16:24</v>
      </c>
      <c r="E15">
        <f>IFERROR(INDEX(HorairesMarais!A:A,MATCH(A15&amp;" | high | 2",HorairesMarais!F:F,0)),"---")</f>
        <v>78</v>
      </c>
      <c r="F15" s="21" t="str">
        <f>INDEX(HorairesMarais!G:G,MATCH(A15&amp;" | low | 1",HorairesMarais!F:F,0))</f>
        <v>10:07</v>
      </c>
      <c r="G15" s="22" t="str">
        <f>IFERROR(INDEX(HorairesMarais!G:G,MATCH(A15&amp;" | low | 2",HorairesMarais!F:F,0)),"--:--")</f>
        <v>22:18</v>
      </c>
    </row>
    <row r="16" spans="1:7">
      <c r="A16" s="3">
        <v>45729</v>
      </c>
      <c r="B16" s="1" t="str">
        <f>INDEX(HorairesMarais!G:G,MATCH(A16&amp;" | high | 1",HorairesMarais!F:F,0))</f>
        <v>04:36</v>
      </c>
      <c r="C16">
        <f>INDEX(HorairesMarais!A:A,MATCH(A16&amp;" | high | 1",HorairesMarais!F:F,0))</f>
        <v>82</v>
      </c>
      <c r="D16" s="1" t="str">
        <f>IFERROR(INDEX(HorairesMarais!G:G,MATCH(A16&amp;" | high | 2",HorairesMarais!F:F,0)),"--:--")</f>
        <v>16:53</v>
      </c>
      <c r="E16">
        <f>IFERROR(INDEX(HorairesMarais!A:A,MATCH(A16&amp;" | high | 2",HorairesMarais!F:F,0)),"---")</f>
        <v>85</v>
      </c>
      <c r="F16" s="21" t="str">
        <f>INDEX(HorairesMarais!G:G,MATCH(A16&amp;" | low | 1",HorairesMarais!F:F,0))</f>
        <v>10:45</v>
      </c>
      <c r="G16" s="22" t="str">
        <f>IFERROR(INDEX(HorairesMarais!G:G,MATCH(A16&amp;" | low | 2",HorairesMarais!F:F,0)),"--:--")</f>
        <v>22:54</v>
      </c>
    </row>
    <row r="17" spans="1:7">
      <c r="A17" s="3">
        <v>45730</v>
      </c>
      <c r="B17" s="1" t="str">
        <f>INDEX(HorairesMarais!G:G,MATCH(A17&amp;" | high | 1",HorairesMarais!F:F,0))</f>
        <v>05:05</v>
      </c>
      <c r="C17">
        <f>INDEX(HorairesMarais!A:A,MATCH(A17&amp;" | high | 1",HorairesMarais!F:F,0))</f>
        <v>88</v>
      </c>
      <c r="D17" s="1" t="str">
        <f>IFERROR(INDEX(HorairesMarais!G:G,MATCH(A17&amp;" | high | 2",HorairesMarais!F:F,0)),"--:--")</f>
        <v>17:20</v>
      </c>
      <c r="E17">
        <f>IFERROR(INDEX(HorairesMarais!A:A,MATCH(A17&amp;" | high | 2",HorairesMarais!F:F,0)),"---")</f>
        <v>89</v>
      </c>
      <c r="F17" s="21" t="str">
        <f>INDEX(HorairesMarais!G:G,MATCH(A17&amp;" | low | 1",HorairesMarais!F:F,0))</f>
        <v>11:18</v>
      </c>
      <c r="G17" s="22" t="str">
        <f>IFERROR(INDEX(HorairesMarais!G:G,MATCH(A17&amp;" | low | 2",HorairesMarais!F:F,0)),"--:--")</f>
        <v>23:27</v>
      </c>
    </row>
    <row r="18" spans="1:7">
      <c r="A18" s="3">
        <v>45731</v>
      </c>
      <c r="B18" s="1" t="str">
        <f>INDEX(HorairesMarais!G:G,MATCH(A18&amp;" | high | 1",HorairesMarais!F:F,0))</f>
        <v>05:32</v>
      </c>
      <c r="C18">
        <f>INDEX(HorairesMarais!A:A,MATCH(A18&amp;" | high | 1",HorairesMarais!F:F,0))</f>
        <v>90</v>
      </c>
      <c r="D18" s="1" t="str">
        <f>IFERROR(INDEX(HorairesMarais!G:G,MATCH(A18&amp;" | high | 2",HorairesMarais!F:F,0)),"--:--")</f>
        <v>17:46</v>
      </c>
      <c r="E18">
        <f>IFERROR(INDEX(HorairesMarais!A:A,MATCH(A18&amp;" | high | 2",HorairesMarais!F:F,0)),"---")</f>
        <v>90</v>
      </c>
      <c r="F18" s="21" t="str">
        <f>INDEX(HorairesMarais!G:G,MATCH(A18&amp;" | low | 1",HorairesMarais!F:F,0))</f>
        <v>11:49</v>
      </c>
      <c r="G18" s="22" t="str">
        <f>IFERROR(INDEX(HorairesMarais!G:G,MATCH(A18&amp;" | low | 2",HorairesMarais!F:F,0)),"--:--")</f>
        <v>23:58</v>
      </c>
    </row>
    <row r="19" spans="1:7">
      <c r="A19" s="3">
        <v>45732</v>
      </c>
      <c r="B19" s="1" t="str">
        <f>INDEX(HorairesMarais!G:G,MATCH(A19&amp;" | high | 1",HorairesMarais!F:F,0))</f>
        <v>05:58</v>
      </c>
      <c r="C19">
        <f>INDEX(HorairesMarais!A:A,MATCH(A19&amp;" | high | 1",HorairesMarais!F:F,0))</f>
        <v>89</v>
      </c>
      <c r="D19" s="1" t="str">
        <f>IFERROR(INDEX(HorairesMarais!G:G,MATCH(A19&amp;" | high | 2",HorairesMarais!F:F,0)),"--:--")</f>
        <v>18:12</v>
      </c>
      <c r="E19">
        <f>IFERROR(INDEX(HorairesMarais!A:A,MATCH(A19&amp;" | high | 2",HorairesMarais!F:F,0)),"---")</f>
        <v>88</v>
      </c>
      <c r="F19" s="21" t="str">
        <f>INDEX(HorairesMarais!G:G,MATCH(A19&amp;" | low | 1",HorairesMarais!F:F,0))</f>
        <v>12:17</v>
      </c>
      <c r="G19" s="22" t="str">
        <f>IFERROR(INDEX(HorairesMarais!G:G,MATCH(A19&amp;" | low | 2",HorairesMarais!F:F,0)),"--:--")</f>
        <v>--:--</v>
      </c>
    </row>
    <row r="20" spans="1:7">
      <c r="A20" s="3">
        <v>45733</v>
      </c>
      <c r="B20" s="1" t="str">
        <f>INDEX(HorairesMarais!G:G,MATCH(A20&amp;" | high | 1",HorairesMarais!F:F,0))</f>
        <v>06:25</v>
      </c>
      <c r="C20">
        <f>INDEX(HorairesMarais!A:A,MATCH(A20&amp;" | high | 1",HorairesMarais!F:F,0))</f>
        <v>86</v>
      </c>
      <c r="D20" s="1" t="str">
        <f>IFERROR(INDEX(HorairesMarais!G:G,MATCH(A20&amp;" | high | 2",HorairesMarais!F:F,0)),"--:--")</f>
        <v>18:39</v>
      </c>
      <c r="E20">
        <f>IFERROR(INDEX(HorairesMarais!A:A,MATCH(A20&amp;" | high | 2",HorairesMarais!F:F,0)),"---")</f>
        <v>83</v>
      </c>
      <c r="F20" s="21" t="str">
        <f>INDEX(HorairesMarais!G:G,MATCH(A20&amp;" | low | 1",HorairesMarais!F:F,0))</f>
        <v>00:26</v>
      </c>
      <c r="G20" s="22" t="str">
        <f>IFERROR(INDEX(HorairesMarais!G:G,MATCH(A20&amp;" | low | 2",HorairesMarais!F:F,0)),"--:--")</f>
        <v>12:44</v>
      </c>
    </row>
    <row r="21" spans="1:7">
      <c r="A21" s="3">
        <v>45734</v>
      </c>
      <c r="B21" s="1" t="str">
        <f>INDEX(HorairesMarais!G:G,MATCH(A21&amp;" | high | 1",HorairesMarais!F:F,0))</f>
        <v>06:52</v>
      </c>
      <c r="C21">
        <f>INDEX(HorairesMarais!A:A,MATCH(A21&amp;" | high | 1",HorairesMarais!F:F,0))</f>
        <v>79</v>
      </c>
      <c r="D21" s="1" t="str">
        <f>IFERROR(INDEX(HorairesMarais!G:G,MATCH(A21&amp;" | high | 2",HorairesMarais!F:F,0)),"--:--")</f>
        <v>19:07</v>
      </c>
      <c r="E21">
        <f>IFERROR(INDEX(HorairesMarais!A:A,MATCH(A21&amp;" | high | 2",HorairesMarais!F:F,0)),"---")</f>
        <v>75</v>
      </c>
      <c r="F21" s="21" t="str">
        <f>INDEX(HorairesMarais!G:G,MATCH(A21&amp;" | low | 1",HorairesMarais!F:F,0))</f>
        <v>00:53</v>
      </c>
      <c r="G21" s="22" t="str">
        <f>IFERROR(INDEX(HorairesMarais!G:G,MATCH(A21&amp;" | low | 2",HorairesMarais!F:F,0)),"--:--")</f>
        <v>13:09</v>
      </c>
    </row>
    <row r="22" spans="1:7">
      <c r="A22" s="3">
        <v>45735</v>
      </c>
      <c r="B22" s="1" t="str">
        <f>INDEX(HorairesMarais!G:G,MATCH(A22&amp;" | high | 1",HorairesMarais!F:F,0))</f>
        <v>07:20</v>
      </c>
      <c r="C22">
        <f>INDEX(HorairesMarais!A:A,MATCH(A22&amp;" | high | 1",HorairesMarais!F:F,0))</f>
        <v>70</v>
      </c>
      <c r="D22" s="1" t="str">
        <f>IFERROR(INDEX(HorairesMarais!G:G,MATCH(A22&amp;" | high | 2",HorairesMarais!F:F,0)),"--:--")</f>
        <v>19:37</v>
      </c>
      <c r="E22">
        <f>IFERROR(INDEX(HorairesMarais!A:A,MATCH(A22&amp;" | high | 2",HorairesMarais!F:F,0)),"---")</f>
        <v>65</v>
      </c>
      <c r="F22" s="21" t="str">
        <f>INDEX(HorairesMarais!G:G,MATCH(A22&amp;" | low | 1",HorairesMarais!F:F,0))</f>
        <v>01:20</v>
      </c>
      <c r="G22" s="22" t="str">
        <f>IFERROR(INDEX(HorairesMarais!G:G,MATCH(A22&amp;" | low | 2",HorairesMarais!F:F,0)),"--:--")</f>
        <v>13:35</v>
      </c>
    </row>
    <row r="23" spans="1:7">
      <c r="A23" s="3">
        <v>45736</v>
      </c>
      <c r="B23" s="1" t="str">
        <f>INDEX(HorairesMarais!G:G,MATCH(A23&amp;" | high | 1",HorairesMarais!F:F,0))</f>
        <v>07:52</v>
      </c>
      <c r="C23">
        <f>INDEX(HorairesMarais!A:A,MATCH(A23&amp;" | high | 1",HorairesMarais!F:F,0))</f>
        <v>59</v>
      </c>
      <c r="D23" s="1" t="str">
        <f>IFERROR(INDEX(HorairesMarais!G:G,MATCH(A23&amp;" | high | 2",HorairesMarais!F:F,0)),"--:--")</f>
        <v>20:12</v>
      </c>
      <c r="E23">
        <f>IFERROR(INDEX(HorairesMarais!A:A,MATCH(A23&amp;" | high | 2",HorairesMarais!F:F,0)),"---")</f>
        <v>53</v>
      </c>
      <c r="F23" s="21" t="str">
        <f>INDEX(HorairesMarais!G:G,MATCH(A23&amp;" | low | 1",HorairesMarais!F:F,0))</f>
        <v>01:50</v>
      </c>
      <c r="G23" s="22" t="str">
        <f>IFERROR(INDEX(HorairesMarais!G:G,MATCH(A23&amp;" | low | 2",HorairesMarais!F:F,0)),"--:--")</f>
        <v>14:05</v>
      </c>
    </row>
    <row r="24" spans="1:7">
      <c r="A24" s="3">
        <v>45737</v>
      </c>
      <c r="B24" s="1" t="str">
        <f>INDEX(HorairesMarais!G:G,MATCH(A24&amp;" | high | 1",HorairesMarais!F:F,0))</f>
        <v>08:31</v>
      </c>
      <c r="C24">
        <f>INDEX(HorairesMarais!A:A,MATCH(A24&amp;" | high | 1",HorairesMarais!F:F,0))</f>
        <v>47</v>
      </c>
      <c r="D24" s="1" t="str">
        <f>IFERROR(INDEX(HorairesMarais!G:G,MATCH(A24&amp;" | high | 2",HorairesMarais!F:F,0)),"--:--")</f>
        <v>21:02</v>
      </c>
      <c r="E24">
        <f>IFERROR(INDEX(HorairesMarais!A:A,MATCH(A24&amp;" | high | 2",HorairesMarais!F:F,0)),"---")</f>
        <v>41</v>
      </c>
      <c r="F24" s="21" t="str">
        <f>INDEX(HorairesMarais!G:G,MATCH(A24&amp;" | low | 1",HorairesMarais!F:F,0))</f>
        <v>02:26</v>
      </c>
      <c r="G24" s="22" t="str">
        <f>IFERROR(INDEX(HorairesMarais!G:G,MATCH(A24&amp;" | low | 2",HorairesMarais!F:F,0)),"--:--")</f>
        <v>14:43</v>
      </c>
    </row>
    <row r="25" spans="1:7">
      <c r="A25" s="3">
        <v>45738</v>
      </c>
      <c r="B25" s="1" t="str">
        <f>INDEX(HorairesMarais!G:G,MATCH(A25&amp;" | high | 1",HorairesMarais!F:F,0))</f>
        <v>09:32</v>
      </c>
      <c r="C25">
        <f>INDEX(HorairesMarais!A:A,MATCH(A25&amp;" | high | 1",HorairesMarais!F:F,0))</f>
        <v>35</v>
      </c>
      <c r="D25" s="1" t="str">
        <f>IFERROR(INDEX(HorairesMarais!G:G,MATCH(A25&amp;" | high | 2",HorairesMarais!F:F,0)),"--:--")</f>
        <v>22:24</v>
      </c>
      <c r="E25">
        <f>IFERROR(INDEX(HorairesMarais!A:A,MATCH(A25&amp;" | high | 2",HorairesMarais!F:F,0)),"---")</f>
        <v>29</v>
      </c>
      <c r="F25" s="21" t="str">
        <f>INDEX(HorairesMarais!G:G,MATCH(A25&amp;" | low | 1",HorairesMarais!F:F,0))</f>
        <v>03:13</v>
      </c>
      <c r="G25" s="22" t="str">
        <f>IFERROR(INDEX(HorairesMarais!G:G,MATCH(A25&amp;" | low | 2",HorairesMarais!F:F,0)),"--:--")</f>
        <v>15:36</v>
      </c>
    </row>
    <row r="26" spans="1:7">
      <c r="A26" s="3">
        <v>45739</v>
      </c>
      <c r="B26" s="1" t="str">
        <f>INDEX(HorairesMarais!G:G,MATCH(A26&amp;" | high | 1",HorairesMarais!F:F,0))</f>
        <v>11:24</v>
      </c>
      <c r="C26">
        <f>INDEX(HorairesMarais!A:A,MATCH(A26&amp;" | high | 1",HorairesMarais!F:F,0))</f>
        <v>26</v>
      </c>
      <c r="D26" s="1" t="str">
        <f>IFERROR(INDEX(HorairesMarais!G:G,MATCH(A26&amp;" | high | 2",HorairesMarais!F:F,0)),"--:--")</f>
        <v>--:--</v>
      </c>
      <c r="E26" t="str">
        <f>IFERROR(INDEX(HorairesMarais!A:A,MATCH(A26&amp;" | high | 2",HorairesMarais!F:F,0)),"---")</f>
        <v>---</v>
      </c>
      <c r="F26" s="21" t="str">
        <f>INDEX(HorairesMarais!G:G,MATCH(A26&amp;" | low | 1",HorairesMarais!F:F,0))</f>
        <v>04:26</v>
      </c>
      <c r="G26" s="22" t="str">
        <f>IFERROR(INDEX(HorairesMarais!G:G,MATCH(A26&amp;" | low | 2",HorairesMarais!F:F,0)),"--:--")</f>
        <v>17:15</v>
      </c>
    </row>
    <row r="27" spans="1:7">
      <c r="A27" s="3">
        <v>45740</v>
      </c>
      <c r="B27" s="1" t="str">
        <f>INDEX(HorairesMarais!G:G,MATCH(A27&amp;" | high | 1",HorairesMarais!F:F,0))</f>
        <v>00:14</v>
      </c>
      <c r="C27">
        <f>INDEX(HorairesMarais!A:A,MATCH(A27&amp;" | high | 1",HorairesMarais!F:F,0))</f>
        <v>26</v>
      </c>
      <c r="D27" s="1" t="str">
        <f>IFERROR(INDEX(HorairesMarais!G:G,MATCH(A27&amp;" | high | 2",HorairesMarais!F:F,0)),"--:--")</f>
        <v>13:16</v>
      </c>
      <c r="E27">
        <f>IFERROR(INDEX(HorairesMarais!A:A,MATCH(A27&amp;" | high | 2",HorairesMarais!F:F,0)),"---")</f>
        <v>29</v>
      </c>
      <c r="F27" s="21" t="str">
        <f>INDEX(HorairesMarais!G:G,MATCH(A27&amp;" | low | 1",HorairesMarais!F:F,0))</f>
        <v>06:15</v>
      </c>
      <c r="G27" s="22" t="str">
        <f>IFERROR(INDEX(HorairesMarais!G:G,MATCH(A27&amp;" | low | 2",HorairesMarais!F:F,0)),"--:--")</f>
        <v>19:00</v>
      </c>
    </row>
    <row r="28" spans="1:7">
      <c r="A28" s="3">
        <v>45741</v>
      </c>
      <c r="B28" s="1" t="str">
        <f>INDEX(HorairesMarais!G:G,MATCH(A28&amp;" | high | 1",HorairesMarais!F:F,0))</f>
        <v>01:34</v>
      </c>
      <c r="C28">
        <f>INDEX(HorairesMarais!A:A,MATCH(A28&amp;" | high | 1",HorairesMarais!F:F,0))</f>
        <v>36</v>
      </c>
      <c r="D28" s="1" t="str">
        <f>IFERROR(INDEX(HorairesMarais!G:G,MATCH(A28&amp;" | high | 2",HorairesMarais!F:F,0)),"--:--")</f>
        <v>14:19</v>
      </c>
      <c r="E28">
        <f>IFERROR(INDEX(HorairesMarais!A:A,MATCH(A28&amp;" | high | 2",HorairesMarais!F:F,0)),"---")</f>
        <v>44</v>
      </c>
      <c r="F28" s="21" t="str">
        <f>INDEX(HorairesMarais!G:G,MATCH(A28&amp;" | low | 1",HorairesMarais!F:F,0))</f>
        <v>07:37</v>
      </c>
      <c r="G28" s="22" t="str">
        <f>IFERROR(INDEX(HorairesMarais!G:G,MATCH(A28&amp;" | low | 2",HorairesMarais!F:F,0)),"--:--")</f>
        <v>20:07</v>
      </c>
    </row>
    <row r="29" spans="1:7">
      <c r="A29" s="3">
        <v>45742</v>
      </c>
      <c r="B29" s="1" t="str">
        <f>INDEX(HorairesMarais!G:G,MATCH(A29&amp;" | high | 1",HorairesMarais!F:F,0))</f>
        <v>02:30</v>
      </c>
      <c r="C29">
        <f>INDEX(HorairesMarais!A:A,MATCH(A29&amp;" | high | 1",HorairesMarais!F:F,0))</f>
        <v>54</v>
      </c>
      <c r="D29" s="1" t="str">
        <f>IFERROR(INDEX(HorairesMarais!G:G,MATCH(A29&amp;" | high | 2",HorairesMarais!F:F,0)),"--:--")</f>
        <v>15:06</v>
      </c>
      <c r="E29">
        <f>IFERROR(INDEX(HorairesMarais!A:A,MATCH(A29&amp;" | high | 2",HorairesMarais!F:F,0)),"---")</f>
        <v>63</v>
      </c>
      <c r="F29" s="21" t="str">
        <f>INDEX(HorairesMarais!G:G,MATCH(A29&amp;" | low | 1",HorairesMarais!F:F,0))</f>
        <v>08:36</v>
      </c>
      <c r="G29" s="22" t="str">
        <f>IFERROR(INDEX(HorairesMarais!G:G,MATCH(A29&amp;" | low | 2",HorairesMarais!F:F,0)),"--:--")</f>
        <v>20:59</v>
      </c>
    </row>
    <row r="30" spans="1:7">
      <c r="A30" s="3">
        <v>45743</v>
      </c>
      <c r="B30" s="1" t="str">
        <f>INDEX(HorairesMarais!G:G,MATCH(A30&amp;" | high | 1",HorairesMarais!F:F,0))</f>
        <v>03:16</v>
      </c>
      <c r="C30">
        <f>INDEX(HorairesMarais!A:A,MATCH(A30&amp;" | high | 1",HorairesMarais!F:F,0))</f>
        <v>73</v>
      </c>
      <c r="D30" s="1" t="str">
        <f>IFERROR(INDEX(HorairesMarais!G:G,MATCH(A30&amp;" | high | 2",HorairesMarais!F:F,0)),"--:--")</f>
        <v>15:46</v>
      </c>
      <c r="E30">
        <f>IFERROR(INDEX(HorairesMarais!A:A,MATCH(A30&amp;" | high | 2",HorairesMarais!F:F,0)),"---")</f>
        <v>82</v>
      </c>
      <c r="F30" s="21" t="str">
        <f>INDEX(HorairesMarais!G:G,MATCH(A30&amp;" | low | 1",HorairesMarais!F:F,0))</f>
        <v>09:25</v>
      </c>
      <c r="G30" s="22" t="str">
        <f>IFERROR(INDEX(HorairesMarais!G:G,MATCH(A30&amp;" | low | 2",HorairesMarais!F:F,0)),"--:--")</f>
        <v>21:45</v>
      </c>
    </row>
    <row r="31" spans="1:7">
      <c r="A31" s="3">
        <v>45744</v>
      </c>
      <c r="B31" s="1" t="str">
        <f>INDEX(HorairesMarais!G:G,MATCH(A31&amp;" | high | 1",HorairesMarais!F:F,0))</f>
        <v>03:58</v>
      </c>
      <c r="C31">
        <f>INDEX(HorairesMarais!A:A,MATCH(A31&amp;" | high | 1",HorairesMarais!F:F,0))</f>
        <v>90</v>
      </c>
      <c r="D31" s="1" t="str">
        <f>IFERROR(INDEX(HorairesMarais!G:G,MATCH(A31&amp;" | high | 2",HorairesMarais!F:F,0)),"--:--")</f>
        <v>16:24</v>
      </c>
      <c r="E31">
        <f>IFERROR(INDEX(HorairesMarais!A:A,MATCH(A31&amp;" | high | 2",HorairesMarais!F:F,0)),"---")</f>
        <v>97</v>
      </c>
      <c r="F31" s="21" t="str">
        <f>INDEX(HorairesMarais!G:G,MATCH(A31&amp;" | low | 1",HorairesMarais!F:F,0))</f>
        <v>10:10</v>
      </c>
      <c r="G31" s="22" t="str">
        <f>IFERROR(INDEX(HorairesMarais!G:G,MATCH(A31&amp;" | low | 2",HorairesMarais!F:F,0)),"--:--")</f>
        <v>22:29</v>
      </c>
    </row>
    <row r="32" spans="1:7">
      <c r="A32" s="3">
        <v>45745</v>
      </c>
      <c r="B32" s="1" t="str">
        <f>INDEX(HorairesMarais!G:G,MATCH(A32&amp;" | high | 1",HorairesMarais!F:F,0))</f>
        <v>04:39</v>
      </c>
      <c r="C32">
        <f>INDEX(HorairesMarais!A:A,MATCH(A32&amp;" | high | 1",HorairesMarais!F:F,0))</f>
        <v>104</v>
      </c>
      <c r="D32" s="1" t="str">
        <f>IFERROR(INDEX(HorairesMarais!G:G,MATCH(A32&amp;" | high | 2",HorairesMarais!F:F,0)),"--:--")</f>
        <v>17:03</v>
      </c>
      <c r="E32">
        <f>IFERROR(INDEX(HorairesMarais!A:A,MATCH(A32&amp;" | high | 2",HorairesMarais!F:F,0)),"---")</f>
        <v>109</v>
      </c>
      <c r="F32" s="21" t="str">
        <f>INDEX(HorairesMarais!G:G,MATCH(A32&amp;" | low | 1",HorairesMarais!F:F,0))</f>
        <v>10:53</v>
      </c>
      <c r="G32" s="22" t="str">
        <f>IFERROR(INDEX(HorairesMarais!G:G,MATCH(A32&amp;" | low | 2",HorairesMarais!F:F,0)),"--:--")</f>
        <v>23:12</v>
      </c>
    </row>
    <row r="33" spans="1:7">
      <c r="A33" s="3">
        <v>45746</v>
      </c>
      <c r="B33" s="1" t="str">
        <f>INDEX(HorairesMarais!G:G,MATCH(A33&amp;" | high | 1",HorairesMarais!F:F,0))</f>
        <v>06:20</v>
      </c>
      <c r="C33">
        <f>INDEX(HorairesMarais!A:A,MATCH(A33&amp;" | high | 1",HorairesMarais!F:F,0))</f>
        <v>112</v>
      </c>
      <c r="D33" s="1" t="str">
        <f>IFERROR(INDEX(HorairesMarais!G:G,MATCH(A33&amp;" | high | 2",HorairesMarais!F:F,0)),"--:--")</f>
        <v>18:42</v>
      </c>
      <c r="E33">
        <f>IFERROR(INDEX(HorairesMarais!A:A,MATCH(A33&amp;" | high | 2",HorairesMarais!F:F,0)),"---")</f>
        <v>114</v>
      </c>
      <c r="F33" s="21" t="str">
        <f>INDEX(HorairesMarais!G:G,MATCH(A33&amp;" | low | 1",HorairesMarais!F:F,0))</f>
        <v>12:34</v>
      </c>
      <c r="G33" s="22" t="str">
        <f>IFERROR(INDEX(HorairesMarais!G:G,MATCH(A33&amp;" | low | 2",HorairesMarais!F:F,0)),"--:--")</f>
        <v>--:--</v>
      </c>
    </row>
    <row r="34" spans="1:7">
      <c r="A34" s="3">
        <v>45747</v>
      </c>
      <c r="B34" s="1" t="str">
        <f>INDEX(HorairesMarais!G:G,MATCH(A34&amp;" | high | 1",HorairesMarais!F:F,0))</f>
        <v>07:03</v>
      </c>
      <c r="C34">
        <f>INDEX(HorairesMarais!A:A,MATCH(A34&amp;" | high | 1",HorairesMarais!F:F,0))</f>
        <v>114</v>
      </c>
      <c r="D34" s="1" t="str">
        <f>IFERROR(INDEX(HorairesMarais!G:G,MATCH(A34&amp;" | high | 2",HorairesMarais!F:F,0)),"--:--")</f>
        <v>19:23</v>
      </c>
      <c r="E34">
        <f>IFERROR(INDEX(HorairesMarais!A:A,MATCH(A34&amp;" | high | 2",HorairesMarais!F:F,0)),"---")</f>
        <v>111</v>
      </c>
      <c r="F34" s="21" t="str">
        <f>INDEX(HorairesMarais!G:G,MATCH(A34&amp;" | low | 1",HorairesMarais!F:F,0))</f>
        <v>00:54</v>
      </c>
      <c r="G34" s="22" t="str">
        <f>IFERROR(INDEX(HorairesMarais!G:G,MATCH(A34&amp;" | low | 2",HorairesMarais!F:F,0)),"--:--")</f>
        <v>13:14</v>
      </c>
    </row>
  </sheetData>
  <mergeCells count="2">
    <mergeCell ref="B2:E2"/>
    <mergeCell ref="F2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F3F73-D3F2-4865-BC24-1AE3034CB5DE}">
  <sheetPr codeName="Feuil7"/>
  <dimension ref="A2:G33"/>
  <sheetViews>
    <sheetView workbookViewId="0">
      <selection activeCell="A34" sqref="A34:XFD34"/>
    </sheetView>
  </sheetViews>
  <sheetFormatPr baseColWidth="10" defaultRowHeight="14.25"/>
  <sheetData>
    <row r="2" spans="1:7">
      <c r="B2" s="20" t="s">
        <v>1417</v>
      </c>
      <c r="C2" s="20"/>
      <c r="D2" s="20"/>
      <c r="E2" s="20"/>
      <c r="F2" s="20" t="s">
        <v>1418</v>
      </c>
      <c r="G2" s="20"/>
    </row>
    <row r="3" spans="1:7">
      <c r="B3" s="2" t="s">
        <v>1419</v>
      </c>
      <c r="C3" s="2" t="s">
        <v>1420</v>
      </c>
      <c r="D3" s="2" t="s">
        <v>1419</v>
      </c>
      <c r="E3" s="2" t="s">
        <v>1420</v>
      </c>
      <c r="F3" s="2" t="s">
        <v>1419</v>
      </c>
      <c r="G3" s="2" t="s">
        <v>1419</v>
      </c>
    </row>
    <row r="4" spans="1:7">
      <c r="A4" s="3">
        <v>45748</v>
      </c>
      <c r="B4" s="1" t="str">
        <f>INDEX(HorairesMarais!G:G,MATCH(A4&amp;" | high | 1",HorairesMarais!F:F,0))</f>
        <v>07:47</v>
      </c>
      <c r="C4">
        <f>INDEX(HorairesMarais!A:A,MATCH(A4&amp;" | high | 1",HorairesMarais!F:F,0))</f>
        <v>107</v>
      </c>
      <c r="D4" s="1" t="str">
        <f>IFERROR(INDEX(HorairesMarais!G:G,MATCH(A4&amp;" | high | 2",HorairesMarais!F:F,0)),"--:--")</f>
        <v>20:05</v>
      </c>
      <c r="E4">
        <f>IFERROR(INDEX(HorairesMarais!A:A,MATCH(A4&amp;" | high | 2",HorairesMarais!F:F,0)),"---")</f>
        <v>102</v>
      </c>
      <c r="F4" s="21" t="str">
        <f>INDEX(HorairesMarais!G:G,MATCH(A4&amp;" | low | 1",HorairesMarais!F:F,0))</f>
        <v>01:35</v>
      </c>
      <c r="G4" s="22" t="str">
        <f>IFERROR(INDEX(HorairesMarais!G:G,MATCH(A4&amp;" | low | 2",HorairesMarais!F:F,0)),"--:--")</f>
        <v>13:54</v>
      </c>
    </row>
    <row r="5" spans="1:7">
      <c r="A5" s="3">
        <v>45749</v>
      </c>
      <c r="B5" s="1" t="str">
        <f>INDEX(HorairesMarais!G:G,MATCH(A5&amp;" | high | 1",HorairesMarais!F:F,0))</f>
        <v>08:33</v>
      </c>
      <c r="C5">
        <f>INDEX(HorairesMarais!A:A,MATCH(A5&amp;" | high | 1",HorairesMarais!F:F,0))</f>
        <v>95</v>
      </c>
      <c r="D5" s="1" t="str">
        <f>IFERROR(INDEX(HorairesMarais!G:G,MATCH(A5&amp;" | high | 2",HorairesMarais!F:F,0)),"--:--")</f>
        <v>20:49</v>
      </c>
      <c r="E5">
        <f>IFERROR(INDEX(HorairesMarais!A:A,MATCH(A5&amp;" | high | 2",HorairesMarais!F:F,0)),"---")</f>
        <v>87</v>
      </c>
      <c r="F5" s="21" t="str">
        <f>INDEX(HorairesMarais!G:G,MATCH(A5&amp;" | low | 1",HorairesMarais!F:F,0))</f>
        <v>02:16</v>
      </c>
      <c r="G5" s="22" t="str">
        <f>IFERROR(INDEX(HorairesMarais!G:G,MATCH(A5&amp;" | low | 2",HorairesMarais!F:F,0)),"--:--")</f>
        <v>14:34</v>
      </c>
    </row>
    <row r="6" spans="1:7">
      <c r="A6" s="3">
        <v>45750</v>
      </c>
      <c r="B6" s="1" t="str">
        <f>INDEX(HorairesMarais!G:G,MATCH(A6&amp;" | high | 1",HorairesMarais!F:F,0))</f>
        <v>09:23</v>
      </c>
      <c r="C6">
        <f>INDEX(HorairesMarais!A:A,MATCH(A6&amp;" | high | 1",HorairesMarais!F:F,0))</f>
        <v>77</v>
      </c>
      <c r="D6" s="1" t="str">
        <f>IFERROR(INDEX(HorairesMarais!G:G,MATCH(A6&amp;" | high | 2",HorairesMarais!F:F,0)),"--:--")</f>
        <v>21:40</v>
      </c>
      <c r="E6">
        <f>IFERROR(INDEX(HorairesMarais!A:A,MATCH(A6&amp;" | high | 2",HorairesMarais!F:F,0)),"---")</f>
        <v>68</v>
      </c>
      <c r="F6" s="21" t="str">
        <f>INDEX(HorairesMarais!G:G,MATCH(A6&amp;" | low | 1",HorairesMarais!F:F,0))</f>
        <v>03:00</v>
      </c>
      <c r="G6" s="22" t="str">
        <f>IFERROR(INDEX(HorairesMarais!G:G,MATCH(A6&amp;" | low | 2",HorairesMarais!F:F,0)),"--:--")</f>
        <v>15:18</v>
      </c>
    </row>
    <row r="7" spans="1:7">
      <c r="A7" s="3">
        <v>45751</v>
      </c>
      <c r="B7" s="1" t="str">
        <f>INDEX(HorairesMarais!G:G,MATCH(A7&amp;" | high | 1",HorairesMarais!F:F,0))</f>
        <v>10:26</v>
      </c>
      <c r="C7">
        <f>INDEX(HorairesMarais!A:A,MATCH(A7&amp;" | high | 1",HorairesMarais!F:F,0))</f>
        <v>58</v>
      </c>
      <c r="D7" s="1" t="str">
        <f>IFERROR(INDEX(HorairesMarais!G:G,MATCH(A7&amp;" | high | 2",HorairesMarais!F:F,0)),"--:--")</f>
        <v>22:49</v>
      </c>
      <c r="E7">
        <f>IFERROR(INDEX(HorairesMarais!A:A,MATCH(A7&amp;" | high | 2",HorairesMarais!F:F,0)),"---")</f>
        <v>50</v>
      </c>
      <c r="F7" s="21" t="str">
        <f>INDEX(HorairesMarais!G:G,MATCH(A7&amp;" | low | 1",HorairesMarais!F:F,0))</f>
        <v>03:51</v>
      </c>
      <c r="G7" s="22" t="str">
        <f>IFERROR(INDEX(HorairesMarais!G:G,MATCH(A7&amp;" | low | 2",HorairesMarais!F:F,0)),"--:--")</f>
        <v>16:11</v>
      </c>
    </row>
    <row r="8" spans="1:7">
      <c r="A8" s="3">
        <v>45752</v>
      </c>
      <c r="B8" s="1" t="str">
        <f>INDEX(HorairesMarais!G:G,MATCH(A8&amp;" | high | 1",HorairesMarais!F:F,0))</f>
        <v>12:02</v>
      </c>
      <c r="C8">
        <f>INDEX(HorairesMarais!A:A,MATCH(A8&amp;" | high | 1",HorairesMarais!F:F,0))</f>
        <v>42</v>
      </c>
      <c r="D8" s="1" t="str">
        <f>IFERROR(INDEX(HorairesMarais!G:G,MATCH(A8&amp;" | high | 2",HorairesMarais!F:F,0)),"--:--")</f>
        <v>--:--</v>
      </c>
      <c r="E8" t="str">
        <f>IFERROR(INDEX(HorairesMarais!A:A,MATCH(A8&amp;" | high | 2",HorairesMarais!F:F,0)),"---")</f>
        <v>---</v>
      </c>
      <c r="F8" s="21" t="str">
        <f>INDEX(HorairesMarais!G:G,MATCH(A8&amp;" | low | 1",HorairesMarais!F:F,0))</f>
        <v>04:55</v>
      </c>
      <c r="G8" s="22" t="str">
        <f>IFERROR(INDEX(HorairesMarais!G:G,MATCH(A8&amp;" | low | 2",HorairesMarais!F:F,0)),"--:--")</f>
        <v>17:23</v>
      </c>
    </row>
    <row r="9" spans="1:7">
      <c r="A9" s="3">
        <v>45753</v>
      </c>
      <c r="B9" s="1" t="str">
        <f>INDEX(HorairesMarais!G:G,MATCH(A9&amp;" | high | 1",HorairesMarais!F:F,0))</f>
        <v>00:36</v>
      </c>
      <c r="C9">
        <f>INDEX(HorairesMarais!A:A,MATCH(A9&amp;" | high | 1",HorairesMarais!F:F,0))</f>
        <v>37</v>
      </c>
      <c r="D9" s="1" t="str">
        <f>IFERROR(INDEX(HorairesMarais!G:G,MATCH(A9&amp;" | high | 2",HorairesMarais!F:F,0)),"--:--")</f>
        <v>13:41</v>
      </c>
      <c r="E9">
        <f>IFERROR(INDEX(HorairesMarais!A:A,MATCH(A9&amp;" | high | 2",HorairesMarais!F:F,0)),"---")</f>
        <v>35</v>
      </c>
      <c r="F9" s="21" t="str">
        <f>INDEX(HorairesMarais!G:G,MATCH(A9&amp;" | low | 1",HorairesMarais!F:F,0))</f>
        <v>06:27</v>
      </c>
      <c r="G9" s="22" t="str">
        <f>IFERROR(INDEX(HorairesMarais!G:G,MATCH(A9&amp;" | low | 2",HorairesMarais!F:F,0)),"--:--")</f>
        <v>18:59</v>
      </c>
    </row>
    <row r="10" spans="1:7">
      <c r="A10" s="3">
        <v>45754</v>
      </c>
      <c r="B10" s="1" t="str">
        <f>INDEX(HorairesMarais!G:G,MATCH(A10&amp;" | high | 1",HorairesMarais!F:F,0))</f>
        <v>02:06</v>
      </c>
      <c r="C10">
        <f>INDEX(HorairesMarais!A:A,MATCH(A10&amp;" | high | 1",HorairesMarais!F:F,0))</f>
        <v>37</v>
      </c>
      <c r="D10" s="1" t="str">
        <f>IFERROR(INDEX(HorairesMarais!G:G,MATCH(A10&amp;" | high | 2",HorairesMarais!F:F,0)),"--:--")</f>
        <v>14:54</v>
      </c>
      <c r="E10">
        <f>IFERROR(INDEX(HorairesMarais!A:A,MATCH(A10&amp;" | high | 2",HorairesMarais!F:F,0)),"---")</f>
        <v>42</v>
      </c>
      <c r="F10" s="21" t="str">
        <f>INDEX(HorairesMarais!G:G,MATCH(A10&amp;" | low | 1",HorairesMarais!F:F,0))</f>
        <v>08:00</v>
      </c>
      <c r="G10" s="22" t="str">
        <f>IFERROR(INDEX(HorairesMarais!G:G,MATCH(A10&amp;" | low | 2",HorairesMarais!F:F,0)),"--:--")</f>
        <v>20:22</v>
      </c>
    </row>
    <row r="11" spans="1:7">
      <c r="A11" s="3">
        <v>45755</v>
      </c>
      <c r="B11" s="1" t="str">
        <f>INDEX(HorairesMarais!G:G,MATCH(A11&amp;" | high | 1",HorairesMarais!F:F,0))</f>
        <v>03:12</v>
      </c>
      <c r="C11">
        <f>INDEX(HorairesMarais!A:A,MATCH(A11&amp;" | high | 1",HorairesMarais!F:F,0))</f>
        <v>47</v>
      </c>
      <c r="D11" s="1" t="str">
        <f>IFERROR(INDEX(HorairesMarais!G:G,MATCH(A11&amp;" | high | 2",HorairesMarais!F:F,0)),"--:--")</f>
        <v>15:46</v>
      </c>
      <c r="E11">
        <f>IFERROR(INDEX(HorairesMarais!A:A,MATCH(A11&amp;" | high | 2",HorairesMarais!F:F,0)),"---")</f>
        <v>54</v>
      </c>
      <c r="F11" s="21" t="str">
        <f>INDEX(HorairesMarais!G:G,MATCH(A11&amp;" | low | 1",HorairesMarais!F:F,0))</f>
        <v>09:07</v>
      </c>
      <c r="G11" s="22" t="str">
        <f>IFERROR(INDEX(HorairesMarais!G:G,MATCH(A11&amp;" | low | 2",HorairesMarais!F:F,0)),"--:--")</f>
        <v>21:22</v>
      </c>
    </row>
    <row r="12" spans="1:7">
      <c r="A12" s="3">
        <v>45756</v>
      </c>
      <c r="B12" s="1" t="str">
        <f>INDEX(HorairesMarais!G:G,MATCH(A12&amp;" | high | 1",HorairesMarais!F:F,0))</f>
        <v>04:00</v>
      </c>
      <c r="C12">
        <f>INDEX(HorairesMarais!A:A,MATCH(A12&amp;" | high | 1",HorairesMarais!F:F,0))</f>
        <v>59</v>
      </c>
      <c r="D12" s="1" t="str">
        <f>IFERROR(INDEX(HorairesMarais!G:G,MATCH(A12&amp;" | high | 2",HorairesMarais!F:F,0)),"--:--")</f>
        <v>16:23</v>
      </c>
      <c r="E12">
        <f>IFERROR(INDEX(HorairesMarais!A:A,MATCH(A12&amp;" | high | 2",HorairesMarais!F:F,0)),"---")</f>
        <v>65</v>
      </c>
      <c r="F12" s="21" t="str">
        <f>INDEX(HorairesMarais!G:G,MATCH(A12&amp;" | low | 1",HorairesMarais!F:F,0))</f>
        <v>09:56</v>
      </c>
      <c r="G12" s="22" t="str">
        <f>IFERROR(INDEX(HorairesMarais!G:G,MATCH(A12&amp;" | low | 2",HorairesMarais!F:F,0)),"--:--")</f>
        <v>22:09</v>
      </c>
    </row>
    <row r="13" spans="1:7">
      <c r="A13" s="3">
        <v>45757</v>
      </c>
      <c r="B13" s="1" t="str">
        <f>INDEX(HorairesMarais!G:G,MATCH(A13&amp;" | high | 1",HorairesMarais!F:F,0))</f>
        <v>04:37</v>
      </c>
      <c r="C13">
        <f>INDEX(HorairesMarais!A:A,MATCH(A13&amp;" | high | 1",HorairesMarais!F:F,0))</f>
        <v>70</v>
      </c>
      <c r="D13" s="1" t="str">
        <f>IFERROR(INDEX(HorairesMarais!G:G,MATCH(A13&amp;" | high | 2",HorairesMarais!F:F,0)),"--:--")</f>
        <v>16:54</v>
      </c>
      <c r="E13">
        <f>IFERROR(INDEX(HorairesMarais!A:A,MATCH(A13&amp;" | high | 2",HorairesMarais!F:F,0)),"---")</f>
        <v>74</v>
      </c>
      <c r="F13" s="21" t="str">
        <f>INDEX(HorairesMarais!G:G,MATCH(A13&amp;" | low | 1",HorairesMarais!F:F,0))</f>
        <v>10:37</v>
      </c>
      <c r="G13" s="22" t="str">
        <f>IFERROR(INDEX(HorairesMarais!G:G,MATCH(A13&amp;" | low | 2",HorairesMarais!F:F,0)),"--:--")</f>
        <v>22:49</v>
      </c>
    </row>
    <row r="14" spans="1:7">
      <c r="A14" s="3">
        <v>45758</v>
      </c>
      <c r="B14" s="1" t="str">
        <f>INDEX(HorairesMarais!G:G,MATCH(A14&amp;" | high | 1",HorairesMarais!F:F,0))</f>
        <v>05:07</v>
      </c>
      <c r="C14">
        <f>INDEX(HorairesMarais!A:A,MATCH(A14&amp;" | high | 1",HorairesMarais!F:F,0))</f>
        <v>78</v>
      </c>
      <c r="D14" s="1" t="str">
        <f>IFERROR(INDEX(HorairesMarais!G:G,MATCH(A14&amp;" | high | 2",HorairesMarais!F:F,0)),"--:--")</f>
        <v>17:21</v>
      </c>
      <c r="E14">
        <f>IFERROR(INDEX(HorairesMarais!A:A,MATCH(A14&amp;" | high | 2",HorairesMarais!F:F,0)),"---")</f>
        <v>81</v>
      </c>
      <c r="F14" s="21" t="str">
        <f>INDEX(HorairesMarais!G:G,MATCH(A14&amp;" | low | 1",HorairesMarais!F:F,0))</f>
        <v>11:13</v>
      </c>
      <c r="G14" s="22" t="str">
        <f>IFERROR(INDEX(HorairesMarais!G:G,MATCH(A14&amp;" | low | 2",HorairesMarais!F:F,0)),"--:--")</f>
        <v>23:24</v>
      </c>
    </row>
    <row r="15" spans="1:7">
      <c r="A15" s="3">
        <v>45759</v>
      </c>
      <c r="B15" s="1" t="str">
        <f>INDEX(HorairesMarais!G:G,MATCH(A15&amp;" | high | 1",HorairesMarais!F:F,0))</f>
        <v>05:34</v>
      </c>
      <c r="C15">
        <f>INDEX(HorairesMarais!A:A,MATCH(A15&amp;" | high | 1",HorairesMarais!F:F,0))</f>
        <v>83</v>
      </c>
      <c r="D15" s="1" t="str">
        <f>IFERROR(INDEX(HorairesMarais!G:G,MATCH(A15&amp;" | high | 2",HorairesMarais!F:F,0)),"--:--")</f>
        <v>17:47</v>
      </c>
      <c r="E15">
        <f>IFERROR(INDEX(HorairesMarais!A:A,MATCH(A15&amp;" | high | 2",HorairesMarais!F:F,0)),"---")</f>
        <v>84</v>
      </c>
      <c r="F15" s="21" t="str">
        <f>INDEX(HorairesMarais!G:G,MATCH(A15&amp;" | low | 1",HorairesMarais!F:F,0))</f>
        <v>11:45</v>
      </c>
      <c r="G15" s="22" t="str">
        <f>IFERROR(INDEX(HorairesMarais!G:G,MATCH(A15&amp;" | low | 2",HorairesMarais!F:F,0)),"--:--")</f>
        <v>23:56</v>
      </c>
    </row>
    <row r="16" spans="1:7">
      <c r="A16" s="3">
        <v>45760</v>
      </c>
      <c r="B16" s="1" t="str">
        <f>INDEX(HorairesMarais!G:G,MATCH(A16&amp;" | high | 1",HorairesMarais!F:F,0))</f>
        <v>06:01</v>
      </c>
      <c r="C16">
        <f>INDEX(HorairesMarais!A:A,MATCH(A16&amp;" | high | 1",HorairesMarais!F:F,0))</f>
        <v>85</v>
      </c>
      <c r="D16" s="1" t="str">
        <f>IFERROR(INDEX(HorairesMarais!G:G,MATCH(A16&amp;" | high | 2",HorairesMarais!F:F,0)),"--:--")</f>
        <v>18:14</v>
      </c>
      <c r="E16">
        <f>IFERROR(INDEX(HorairesMarais!A:A,MATCH(A16&amp;" | high | 2",HorairesMarais!F:F,0)),"---")</f>
        <v>85</v>
      </c>
      <c r="F16" s="21" t="str">
        <f>INDEX(HorairesMarais!G:G,MATCH(A16&amp;" | low | 1",HorairesMarais!F:F,0))</f>
        <v>12:15</v>
      </c>
      <c r="G16" s="22" t="str">
        <f>IFERROR(INDEX(HorairesMarais!G:G,MATCH(A16&amp;" | low | 2",HorairesMarais!F:F,0)),"--:--")</f>
        <v>--:--</v>
      </c>
    </row>
    <row r="17" spans="1:7">
      <c r="A17" s="3">
        <v>45761</v>
      </c>
      <c r="B17" s="1" t="str">
        <f>INDEX(HorairesMarais!G:G,MATCH(A17&amp;" | high | 1",HorairesMarais!F:F,0))</f>
        <v>06:29</v>
      </c>
      <c r="C17">
        <f>INDEX(HorairesMarais!A:A,MATCH(A17&amp;" | high | 1",HorairesMarais!F:F,0))</f>
        <v>85</v>
      </c>
      <c r="D17" s="1" t="str">
        <f>IFERROR(INDEX(HorairesMarais!G:G,MATCH(A17&amp;" | high | 2",HorairesMarais!F:F,0)),"--:--")</f>
        <v>18:41</v>
      </c>
      <c r="E17">
        <f>IFERROR(INDEX(HorairesMarais!A:A,MATCH(A17&amp;" | high | 2",HorairesMarais!F:F,0)),"---")</f>
        <v>84</v>
      </c>
      <c r="F17" s="21" t="str">
        <f>INDEX(HorairesMarais!G:G,MATCH(A17&amp;" | low | 1",HorairesMarais!F:F,0))</f>
        <v>00:26</v>
      </c>
      <c r="G17" s="22" t="str">
        <f>IFERROR(INDEX(HorairesMarais!G:G,MATCH(A17&amp;" | low | 2",HorairesMarais!F:F,0)),"--:--")</f>
        <v>12:42</v>
      </c>
    </row>
    <row r="18" spans="1:7">
      <c r="A18" s="3">
        <v>45762</v>
      </c>
      <c r="B18" s="1" t="str">
        <f>INDEX(HorairesMarais!G:G,MATCH(A18&amp;" | high | 1",HorairesMarais!F:F,0))</f>
        <v>06:57</v>
      </c>
      <c r="C18">
        <f>INDEX(HorairesMarais!A:A,MATCH(A18&amp;" | high | 1",HorairesMarais!F:F,0))</f>
        <v>82</v>
      </c>
      <c r="D18" s="1" t="str">
        <f>IFERROR(INDEX(HorairesMarais!G:G,MATCH(A18&amp;" | high | 2",HorairesMarais!F:F,0)),"--:--")</f>
        <v>19:10</v>
      </c>
      <c r="E18">
        <f>IFERROR(INDEX(HorairesMarais!A:A,MATCH(A18&amp;" | high | 2",HorairesMarais!F:F,0)),"---")</f>
        <v>80</v>
      </c>
      <c r="F18" s="21" t="str">
        <f>INDEX(HorairesMarais!G:G,MATCH(A18&amp;" | low | 1",HorairesMarais!F:F,0))</f>
        <v>00:55</v>
      </c>
      <c r="G18" s="22" t="str">
        <f>IFERROR(INDEX(HorairesMarais!G:G,MATCH(A18&amp;" | low | 2",HorairesMarais!F:F,0)),"--:--")</f>
        <v>13:09</v>
      </c>
    </row>
    <row r="19" spans="1:7">
      <c r="A19" s="3">
        <v>45763</v>
      </c>
      <c r="B19" s="1" t="str">
        <f>INDEX(HorairesMarais!G:G,MATCH(A19&amp;" | high | 1",HorairesMarais!F:F,0))</f>
        <v>07:25</v>
      </c>
      <c r="C19">
        <f>INDEX(HorairesMarais!A:A,MATCH(A19&amp;" | high | 1",HorairesMarais!F:F,0))</f>
        <v>77</v>
      </c>
      <c r="D19" s="1" t="str">
        <f>IFERROR(INDEX(HorairesMarais!G:G,MATCH(A19&amp;" | high | 2",HorairesMarais!F:F,0)),"--:--")</f>
        <v>19:40</v>
      </c>
      <c r="E19">
        <f>IFERROR(INDEX(HorairesMarais!A:A,MATCH(A19&amp;" | high | 2",HorairesMarais!F:F,0)),"---")</f>
        <v>73</v>
      </c>
      <c r="F19" s="21" t="str">
        <f>INDEX(HorairesMarais!G:G,MATCH(A19&amp;" | low | 1",HorairesMarais!F:F,0))</f>
        <v>01:23</v>
      </c>
      <c r="G19" s="22" t="str">
        <f>IFERROR(INDEX(HorairesMarais!G:G,MATCH(A19&amp;" | low | 2",HorairesMarais!F:F,0)),"--:--")</f>
        <v>13:36</v>
      </c>
    </row>
    <row r="20" spans="1:7">
      <c r="A20" s="3">
        <v>45764</v>
      </c>
      <c r="B20" s="1" t="str">
        <f>INDEX(HorairesMarais!G:G,MATCH(A20&amp;" | high | 1",HorairesMarais!F:F,0))</f>
        <v>07:55</v>
      </c>
      <c r="C20">
        <f>INDEX(HorairesMarais!A:A,MATCH(A20&amp;" | high | 1",HorairesMarais!F:F,0))</f>
        <v>69</v>
      </c>
      <c r="D20" s="1" t="str">
        <f>IFERROR(INDEX(HorairesMarais!G:G,MATCH(A20&amp;" | high | 2",HorairesMarais!F:F,0)),"--:--")</f>
        <v>20:13</v>
      </c>
      <c r="E20">
        <f>IFERROR(INDEX(HorairesMarais!A:A,MATCH(A20&amp;" | high | 2",HorairesMarais!F:F,0)),"---")</f>
        <v>65</v>
      </c>
      <c r="F20" s="21" t="str">
        <f>INDEX(HorairesMarais!G:G,MATCH(A20&amp;" | low | 1",HorairesMarais!F:F,0))</f>
        <v>01:53</v>
      </c>
      <c r="G20" s="22" t="str">
        <f>IFERROR(INDEX(HorairesMarais!G:G,MATCH(A20&amp;" | low | 2",HorairesMarais!F:F,0)),"--:--")</f>
        <v>14:05</v>
      </c>
    </row>
    <row r="21" spans="1:7">
      <c r="A21" s="3">
        <v>45765</v>
      </c>
      <c r="B21" s="1" t="str">
        <f>INDEX(HorairesMarais!G:G,MATCH(A21&amp;" | high | 1",HorairesMarais!F:F,0))</f>
        <v>08:30</v>
      </c>
      <c r="C21">
        <f>INDEX(HorairesMarais!A:A,MATCH(A21&amp;" | high | 1",HorairesMarais!F:F,0))</f>
        <v>60</v>
      </c>
      <c r="D21" s="1" t="str">
        <f>IFERROR(INDEX(HorairesMarais!G:G,MATCH(A21&amp;" | high | 2",HorairesMarais!F:F,0)),"--:--")</f>
        <v>20:52</v>
      </c>
      <c r="E21">
        <f>IFERROR(INDEX(HorairesMarais!A:A,MATCH(A21&amp;" | high | 2",HorairesMarais!F:F,0)),"---")</f>
        <v>54</v>
      </c>
      <c r="F21" s="21" t="str">
        <f>INDEX(HorairesMarais!G:G,MATCH(A21&amp;" | low | 1",HorairesMarais!F:F,0))</f>
        <v>02:25</v>
      </c>
      <c r="G21" s="22" t="str">
        <f>IFERROR(INDEX(HorairesMarais!G:G,MATCH(A21&amp;" | low | 2",HorairesMarais!F:F,0)),"--:--")</f>
        <v>14:38</v>
      </c>
    </row>
    <row r="22" spans="1:7">
      <c r="A22" s="3">
        <v>45766</v>
      </c>
      <c r="B22" s="1" t="str">
        <f>INDEX(HorairesMarais!G:G,MATCH(A22&amp;" | high | 1",HorairesMarais!F:F,0))</f>
        <v>09:15</v>
      </c>
      <c r="C22">
        <f>INDEX(HorairesMarais!A:A,MATCH(A22&amp;" | high | 1",HorairesMarais!F:F,0))</f>
        <v>49</v>
      </c>
      <c r="D22" s="1" t="str">
        <f>IFERROR(INDEX(HorairesMarais!G:G,MATCH(A22&amp;" | high | 2",HorairesMarais!F:F,0)),"--:--")</f>
        <v>21:45</v>
      </c>
      <c r="E22">
        <f>IFERROR(INDEX(HorairesMarais!A:A,MATCH(A22&amp;" | high | 2",HorairesMarais!F:F,0)),"---")</f>
        <v>44</v>
      </c>
      <c r="F22" s="21" t="str">
        <f>INDEX(HorairesMarais!G:G,MATCH(A22&amp;" | low | 1",HorairesMarais!F:F,0))</f>
        <v>03:04</v>
      </c>
      <c r="G22" s="22" t="str">
        <f>IFERROR(INDEX(HorairesMarais!G:G,MATCH(A22&amp;" | low | 2",HorairesMarais!F:F,0)),"--:--")</f>
        <v>15:19</v>
      </c>
    </row>
    <row r="23" spans="1:7">
      <c r="A23" s="3">
        <v>45767</v>
      </c>
      <c r="B23" s="1" t="str">
        <f>INDEX(HorairesMarais!G:G,MATCH(A23&amp;" | high | 1",HorairesMarais!F:F,0))</f>
        <v>10:18</v>
      </c>
      <c r="C23">
        <f>INDEX(HorairesMarais!A:A,MATCH(A23&amp;" | high | 1",HorairesMarais!F:F,0))</f>
        <v>39</v>
      </c>
      <c r="D23" s="1" t="str">
        <f>IFERROR(INDEX(HorairesMarais!G:G,MATCH(A23&amp;" | high | 2",HorairesMarais!F:F,0)),"--:--")</f>
        <v>22:59</v>
      </c>
      <c r="E23">
        <f>IFERROR(INDEX(HorairesMarais!A:A,MATCH(A23&amp;" | high | 2",HorairesMarais!F:F,0)),"---")</f>
        <v>34</v>
      </c>
      <c r="F23" s="21" t="str">
        <f>INDEX(HorairesMarais!G:G,MATCH(A23&amp;" | low | 1",HorairesMarais!F:F,0))</f>
        <v>03:52</v>
      </c>
      <c r="G23" s="22" t="str">
        <f>IFERROR(INDEX(HorairesMarais!G:G,MATCH(A23&amp;" | low | 2",HorairesMarais!F:F,0)),"--:--")</f>
        <v>16:15</v>
      </c>
    </row>
    <row r="24" spans="1:7">
      <c r="A24" s="3">
        <v>45768</v>
      </c>
      <c r="B24" s="1" t="str">
        <f>INDEX(HorairesMarais!G:G,MATCH(A24&amp;" | high | 1",HorairesMarais!F:F,0))</f>
        <v>11:54</v>
      </c>
      <c r="C24">
        <f>INDEX(HorairesMarais!A:A,MATCH(A24&amp;" | high | 1",HorairesMarais!F:F,0))</f>
        <v>32</v>
      </c>
      <c r="D24" s="1" t="str">
        <f>IFERROR(INDEX(HorairesMarais!G:G,MATCH(A24&amp;" | high | 2",HorairesMarais!F:F,0)),"--:--")</f>
        <v>--:--</v>
      </c>
      <c r="E24" t="str">
        <f>IFERROR(INDEX(HorairesMarais!A:A,MATCH(A24&amp;" | high | 2",HorairesMarais!F:F,0)),"---")</f>
        <v>---</v>
      </c>
      <c r="F24" s="21" t="str">
        <f>INDEX(HorairesMarais!G:G,MATCH(A24&amp;" | low | 1",HorairesMarais!F:F,0))</f>
        <v>05:01</v>
      </c>
      <c r="G24" s="22" t="str">
        <f>IFERROR(INDEX(HorairesMarais!G:G,MATCH(A24&amp;" | low | 2",HorairesMarais!F:F,0)),"--:--")</f>
        <v>17:41</v>
      </c>
    </row>
    <row r="25" spans="1:7">
      <c r="A25" s="3">
        <v>45769</v>
      </c>
      <c r="B25" s="1" t="str">
        <f>INDEX(HorairesMarais!G:G,MATCH(A25&amp;" | high | 1",HorairesMarais!F:F,0))</f>
        <v>00:31</v>
      </c>
      <c r="C25">
        <f>INDEX(HorairesMarais!A:A,MATCH(A25&amp;" | high | 1",HorairesMarais!F:F,0))</f>
        <v>32</v>
      </c>
      <c r="D25" s="1" t="str">
        <f>IFERROR(INDEX(HorairesMarais!G:G,MATCH(A25&amp;" | high | 2",HorairesMarais!F:F,0)),"--:--")</f>
        <v>13:31</v>
      </c>
      <c r="E25">
        <f>IFERROR(INDEX(HorairesMarais!A:A,MATCH(A25&amp;" | high | 2",HorairesMarais!F:F,0)),"---")</f>
        <v>35</v>
      </c>
      <c r="F25" s="21" t="str">
        <f>INDEX(HorairesMarais!G:G,MATCH(A25&amp;" | low | 1",HorairesMarais!F:F,0))</f>
        <v>06:34</v>
      </c>
      <c r="G25" s="22" t="str">
        <f>IFERROR(INDEX(HorairesMarais!G:G,MATCH(A25&amp;" | low | 2",HorairesMarais!F:F,0)),"--:--")</f>
        <v>19:13</v>
      </c>
    </row>
    <row r="26" spans="1:7">
      <c r="A26" s="3">
        <v>45770</v>
      </c>
      <c r="B26" s="1" t="str">
        <f>INDEX(HorairesMarais!G:G,MATCH(A26&amp;" | high | 1",HorairesMarais!F:F,0))</f>
        <v>01:49</v>
      </c>
      <c r="C26">
        <f>INDEX(HorairesMarais!A:A,MATCH(A26&amp;" | high | 1",HorairesMarais!F:F,0))</f>
        <v>41</v>
      </c>
      <c r="D26" s="1" t="str">
        <f>IFERROR(INDEX(HorairesMarais!G:G,MATCH(A26&amp;" | high | 2",HorairesMarais!F:F,0)),"--:--")</f>
        <v>14:36</v>
      </c>
      <c r="E26">
        <f>IFERROR(INDEX(HorairesMarais!A:A,MATCH(A26&amp;" | high | 2",HorairesMarais!F:F,0)),"---")</f>
        <v>48</v>
      </c>
      <c r="F26" s="21" t="str">
        <f>INDEX(HorairesMarais!G:G,MATCH(A26&amp;" | low | 1",HorairesMarais!F:F,0))</f>
        <v>07:52</v>
      </c>
      <c r="G26" s="22" t="str">
        <f>IFERROR(INDEX(HorairesMarais!G:G,MATCH(A26&amp;" | low | 2",HorairesMarais!F:F,0)),"--:--")</f>
        <v>20:22</v>
      </c>
    </row>
    <row r="27" spans="1:7">
      <c r="A27" s="3">
        <v>45771</v>
      </c>
      <c r="B27" s="1" t="str">
        <f>INDEX(HorairesMarais!G:G,MATCH(A27&amp;" | high | 1",HorairesMarais!F:F,0))</f>
        <v>02:50</v>
      </c>
      <c r="C27">
        <f>INDEX(HorairesMarais!A:A,MATCH(A27&amp;" | high | 1",HorairesMarais!F:F,0))</f>
        <v>57</v>
      </c>
      <c r="D27" s="1" t="str">
        <f>IFERROR(INDEX(HorairesMarais!G:G,MATCH(A27&amp;" | high | 2",HorairesMarais!F:F,0)),"--:--")</f>
        <v>15:27</v>
      </c>
      <c r="E27">
        <f>IFERROR(INDEX(HorairesMarais!A:A,MATCH(A27&amp;" | high | 2",HorairesMarais!F:F,0)),"---")</f>
        <v>65</v>
      </c>
      <c r="F27" s="21" t="str">
        <f>INDEX(HorairesMarais!G:G,MATCH(A27&amp;" | low | 1",HorairesMarais!F:F,0))</f>
        <v>08:54</v>
      </c>
      <c r="G27" s="22" t="str">
        <f>IFERROR(INDEX(HorairesMarais!G:G,MATCH(A27&amp;" | low | 2",HorairesMarais!F:F,0)),"--:--")</f>
        <v>21:19</v>
      </c>
    </row>
    <row r="28" spans="1:7">
      <c r="A28" s="3">
        <v>45772</v>
      </c>
      <c r="B28" s="1" t="str">
        <f>INDEX(HorairesMarais!G:G,MATCH(A28&amp;" | high | 1",HorairesMarais!F:F,0))</f>
        <v>03:41</v>
      </c>
      <c r="C28">
        <f>INDEX(HorairesMarais!A:A,MATCH(A28&amp;" | high | 1",HorairesMarais!F:F,0))</f>
        <v>74</v>
      </c>
      <c r="D28" s="1" t="str">
        <f>IFERROR(INDEX(HorairesMarais!G:G,MATCH(A28&amp;" | high | 2",HorairesMarais!F:F,0)),"--:--")</f>
        <v>16:12</v>
      </c>
      <c r="E28">
        <f>IFERROR(INDEX(HorairesMarais!A:A,MATCH(A28&amp;" | high | 2",HorairesMarais!F:F,0)),"---")</f>
        <v>82</v>
      </c>
      <c r="F28" s="21" t="str">
        <f>INDEX(HorairesMarais!G:G,MATCH(A28&amp;" | low | 1",HorairesMarais!F:F,0))</f>
        <v>09:47</v>
      </c>
      <c r="G28" s="22" t="str">
        <f>IFERROR(INDEX(HorairesMarais!G:G,MATCH(A28&amp;" | low | 2",HorairesMarais!F:F,0)),"--:--")</f>
        <v>22:10</v>
      </c>
    </row>
    <row r="29" spans="1:7">
      <c r="A29" s="3">
        <v>45773</v>
      </c>
      <c r="B29" s="1" t="str">
        <f>INDEX(HorairesMarais!G:G,MATCH(A29&amp;" | high | 1",HorairesMarais!F:F,0))</f>
        <v>04:28</v>
      </c>
      <c r="C29">
        <f>INDEX(HorairesMarais!A:A,MATCH(A29&amp;" | high | 1",HorairesMarais!F:F,0))</f>
        <v>90</v>
      </c>
      <c r="D29" s="1" t="str">
        <f>IFERROR(INDEX(HorairesMarais!G:G,MATCH(A29&amp;" | high | 2",HorairesMarais!F:F,0)),"--:--")</f>
        <v>16:54</v>
      </c>
      <c r="E29">
        <f>IFERROR(INDEX(HorairesMarais!A:A,MATCH(A29&amp;" | high | 2",HorairesMarais!F:F,0)),"---")</f>
        <v>96</v>
      </c>
      <c r="F29" s="21" t="str">
        <f>INDEX(HorairesMarais!G:G,MATCH(A29&amp;" | low | 1",HorairesMarais!F:F,0))</f>
        <v>10:36</v>
      </c>
      <c r="G29" s="22" t="str">
        <f>IFERROR(INDEX(HorairesMarais!G:G,MATCH(A29&amp;" | low | 2",HorairesMarais!F:F,0)),"--:--")</f>
        <v>22:58</v>
      </c>
    </row>
    <row r="30" spans="1:7">
      <c r="A30" s="3">
        <v>45774</v>
      </c>
      <c r="B30" s="1" t="str">
        <f>INDEX(HorairesMarais!G:G,MATCH(A30&amp;" | high | 1",HorairesMarais!F:F,0))</f>
        <v>05:13</v>
      </c>
      <c r="C30">
        <f>INDEX(HorairesMarais!A:A,MATCH(A30&amp;" | high | 1",HorairesMarais!F:F,0))</f>
        <v>101</v>
      </c>
      <c r="D30" s="1" t="str">
        <f>IFERROR(INDEX(HorairesMarais!G:G,MATCH(A30&amp;" | high | 2",HorairesMarais!F:F,0)),"--:--")</f>
        <v>17:35</v>
      </c>
      <c r="E30">
        <f>IFERROR(INDEX(HorairesMarais!A:A,MATCH(A30&amp;" | high | 2",HorairesMarais!F:F,0)),"---")</f>
        <v>105</v>
      </c>
      <c r="F30" s="21" t="str">
        <f>INDEX(HorairesMarais!G:G,MATCH(A30&amp;" | low | 1",HorairesMarais!F:F,0))</f>
        <v>11:22</v>
      </c>
      <c r="G30" s="22" t="str">
        <f>IFERROR(INDEX(HorairesMarais!G:G,MATCH(A30&amp;" | low | 2",HorairesMarais!F:F,0)),"--:--")</f>
        <v>23:45</v>
      </c>
    </row>
    <row r="31" spans="1:7">
      <c r="A31" s="3">
        <v>45775</v>
      </c>
      <c r="B31" s="1" t="str">
        <f>INDEX(HorairesMarais!G:G,MATCH(A31&amp;" | high | 1",HorairesMarais!F:F,0))</f>
        <v>05:58</v>
      </c>
      <c r="C31">
        <f>INDEX(HorairesMarais!A:A,MATCH(A31&amp;" | high | 1",HorairesMarais!F:F,0))</f>
        <v>108</v>
      </c>
      <c r="D31" s="1" t="str">
        <f>IFERROR(INDEX(HorairesMarais!G:G,MATCH(A31&amp;" | high | 2",HorairesMarais!F:F,0)),"--:--")</f>
        <v>18:18</v>
      </c>
      <c r="E31">
        <f>IFERROR(INDEX(HorairesMarais!A:A,MATCH(A31&amp;" | high | 2",HorairesMarais!F:F,0)),"---")</f>
        <v>108</v>
      </c>
      <c r="F31" s="21" t="str">
        <f>INDEX(HorairesMarais!G:G,MATCH(A31&amp;" | low | 1",HorairesMarais!F:F,0))</f>
        <v>12:06</v>
      </c>
      <c r="G31" s="22" t="str">
        <f>IFERROR(INDEX(HorairesMarais!G:G,MATCH(A31&amp;" | low | 2",HorairesMarais!F:F,0)),"--:--")</f>
        <v>--:--</v>
      </c>
    </row>
    <row r="32" spans="1:7">
      <c r="A32" s="3">
        <v>45776</v>
      </c>
      <c r="B32" s="1" t="str">
        <f>INDEX(HorairesMarais!G:G,MATCH(A32&amp;" | high | 1",HorairesMarais!F:F,0))</f>
        <v>06:44</v>
      </c>
      <c r="C32">
        <f>INDEX(HorairesMarais!A:A,MATCH(A32&amp;" | high | 1",HorairesMarais!F:F,0))</f>
        <v>107</v>
      </c>
      <c r="D32" s="1" t="str">
        <f>IFERROR(INDEX(HorairesMarais!G:G,MATCH(A32&amp;" | high | 2",HorairesMarais!F:F,0)),"--:--")</f>
        <v>19:02</v>
      </c>
      <c r="E32">
        <f>IFERROR(INDEX(HorairesMarais!A:A,MATCH(A32&amp;" | high | 2",HorairesMarais!F:F,0)),"---")</f>
        <v>105</v>
      </c>
      <c r="F32" s="21" t="str">
        <f>INDEX(HorairesMarais!G:G,MATCH(A32&amp;" | low | 1",HorairesMarais!F:F,0))</f>
        <v>00:30</v>
      </c>
      <c r="G32" s="22" t="str">
        <f>IFERROR(INDEX(HorairesMarais!G:G,MATCH(A32&amp;" | low | 2",HorairesMarais!F:F,0)),"--:--")</f>
        <v>12:49</v>
      </c>
    </row>
    <row r="33" spans="1:7">
      <c r="A33" s="3">
        <v>45777</v>
      </c>
      <c r="B33" s="1" t="str">
        <f>INDEX(HorairesMarais!G:G,MATCH(A33&amp;" | high | 1",HorairesMarais!F:F,0))</f>
        <v>07:31</v>
      </c>
      <c r="C33">
        <f>INDEX(HorairesMarais!A:A,MATCH(A33&amp;" | high | 1",HorairesMarais!F:F,0))</f>
        <v>101</v>
      </c>
      <c r="D33" s="1" t="str">
        <f>IFERROR(INDEX(HorairesMarais!G:G,MATCH(A33&amp;" | high | 2",HorairesMarais!F:F,0)),"--:--")</f>
        <v>19:49</v>
      </c>
      <c r="E33">
        <f>IFERROR(INDEX(HorairesMarais!A:A,MATCH(A33&amp;" | high | 2",HorairesMarais!F:F,0)),"---")</f>
        <v>96</v>
      </c>
      <c r="F33" s="21" t="str">
        <f>INDEX(HorairesMarais!G:G,MATCH(A33&amp;" | low | 1",HorairesMarais!F:F,0))</f>
        <v>01:14</v>
      </c>
      <c r="G33" s="22" t="str">
        <f>IFERROR(INDEX(HorairesMarais!G:G,MATCH(A33&amp;" | low | 2",HorairesMarais!F:F,0)),"--:--")</f>
        <v>13:31</v>
      </c>
    </row>
  </sheetData>
  <mergeCells count="2">
    <mergeCell ref="B2:E2"/>
    <mergeCell ref="F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14B7E-44E9-48A9-950A-E4DA3EBFF1EA}">
  <sheetPr codeName="Feuil8"/>
  <dimension ref="A2:G34"/>
  <sheetViews>
    <sheetView workbookViewId="0">
      <selection activeCell="B2" sqref="B2:G34"/>
    </sheetView>
  </sheetViews>
  <sheetFormatPr baseColWidth="10" defaultRowHeight="14.25"/>
  <sheetData>
    <row r="2" spans="1:7">
      <c r="B2" s="20" t="s">
        <v>1417</v>
      </c>
      <c r="C2" s="20"/>
      <c r="D2" s="20"/>
      <c r="E2" s="20"/>
      <c r="F2" s="20" t="s">
        <v>1418</v>
      </c>
      <c r="G2" s="20"/>
    </row>
    <row r="3" spans="1:7">
      <c r="B3" s="2" t="s">
        <v>1419</v>
      </c>
      <c r="C3" s="2" t="s">
        <v>1420</v>
      </c>
      <c r="D3" s="2" t="s">
        <v>1419</v>
      </c>
      <c r="E3" s="2" t="s">
        <v>1420</v>
      </c>
      <c r="F3" s="2" t="s">
        <v>1419</v>
      </c>
      <c r="G3" s="2" t="s">
        <v>1419</v>
      </c>
    </row>
    <row r="4" spans="1:7">
      <c r="A4" s="3">
        <v>45778</v>
      </c>
      <c r="B4" s="1" t="str">
        <f>INDEX(HorairesMarais!G:G,MATCH(A4&amp;" | high | 1",HorairesMarais!F:F,0))</f>
        <v>08:21</v>
      </c>
      <c r="C4">
        <f>INDEX(HorairesMarais!A:A,MATCH(A4&amp;" | high | 1",HorairesMarais!F:F,0))</f>
        <v>89</v>
      </c>
      <c r="D4" s="1" t="str">
        <f>IFERROR(INDEX(HorairesMarais!G:G,MATCH(A4&amp;" | high | 2",HorairesMarais!F:F,0)),"--:--")</f>
        <v>20:37</v>
      </c>
      <c r="E4">
        <f>IFERROR(INDEX(HorairesMarais!A:A,MATCH(A4&amp;" | high | 2",HorairesMarais!F:F,0)),"---")</f>
        <v>82</v>
      </c>
      <c r="F4" s="21" t="str">
        <f>INDEX(HorairesMarais!G:G,MATCH(A4&amp;" | low | 1",HorairesMarais!F:F,0))</f>
        <v>01:59</v>
      </c>
      <c r="G4" s="22" t="str">
        <f>IFERROR(INDEX(HorairesMarais!G:G,MATCH(A4&amp;" | low | 2",HorairesMarais!F:F,0)),"--:--")</f>
        <v>14:14</v>
      </c>
    </row>
    <row r="5" spans="1:7">
      <c r="A5" s="3">
        <v>45779</v>
      </c>
      <c r="B5" s="1" t="str">
        <f>INDEX(HorairesMarais!G:G,MATCH(A5&amp;" | high | 1",HorairesMarais!F:F,0))</f>
        <v>09:14</v>
      </c>
      <c r="C5">
        <f>INDEX(HorairesMarais!A:A,MATCH(A5&amp;" | high | 1",HorairesMarais!F:F,0))</f>
        <v>74</v>
      </c>
      <c r="D5" s="1" t="str">
        <f>IFERROR(INDEX(HorairesMarais!G:G,MATCH(A5&amp;" | high | 2",HorairesMarais!F:F,0)),"--:--")</f>
        <v>21:32</v>
      </c>
      <c r="E5">
        <f>IFERROR(INDEX(HorairesMarais!A:A,MATCH(A5&amp;" | high | 2",HorairesMarais!F:F,0)),"---")</f>
        <v>66</v>
      </c>
      <c r="F5" s="21" t="str">
        <f>INDEX(HorairesMarais!G:G,MATCH(A5&amp;" | low | 1",HorairesMarais!F:F,0))</f>
        <v>02:46</v>
      </c>
      <c r="G5" s="22" t="str">
        <f>IFERROR(INDEX(HorairesMarais!G:G,MATCH(A5&amp;" | low | 2",HorairesMarais!F:F,0)),"--:--")</f>
        <v>15:01</v>
      </c>
    </row>
    <row r="6" spans="1:7">
      <c r="A6" s="3">
        <v>45780</v>
      </c>
      <c r="B6" s="1" t="str">
        <f>INDEX(HorairesMarais!G:G,MATCH(A6&amp;" | high | 1",HorairesMarais!F:F,0))</f>
        <v>10:19</v>
      </c>
      <c r="C6">
        <f>INDEX(HorairesMarais!A:A,MATCH(A6&amp;" | high | 1",HorairesMarais!F:F,0))</f>
        <v>58</v>
      </c>
      <c r="D6" s="1" t="str">
        <f>IFERROR(INDEX(HorairesMarais!G:G,MATCH(A6&amp;" | high | 2",HorairesMarais!F:F,0)),"--:--")</f>
        <v>22:40</v>
      </c>
      <c r="E6">
        <f>IFERROR(INDEX(HorairesMarais!A:A,MATCH(A6&amp;" | high | 2",HorairesMarais!F:F,0)),"---")</f>
        <v>51</v>
      </c>
      <c r="F6" s="21" t="str">
        <f>INDEX(HorairesMarais!G:G,MATCH(A6&amp;" | low | 1",HorairesMarais!F:F,0))</f>
        <v>03:38</v>
      </c>
      <c r="G6" s="22" t="str">
        <f>IFERROR(INDEX(HorairesMarais!G:G,MATCH(A6&amp;" | low | 2",HorairesMarais!F:F,0)),"--:--")</f>
        <v>15:55</v>
      </c>
    </row>
    <row r="7" spans="1:7">
      <c r="A7" s="3">
        <v>45781</v>
      </c>
      <c r="B7" s="1" t="str">
        <f>INDEX(HorairesMarais!G:G,MATCH(A7&amp;" | high | 1",HorairesMarais!F:F,0))</f>
        <v>11:42</v>
      </c>
      <c r="C7">
        <f>INDEX(HorairesMarais!A:A,MATCH(A7&amp;" | high | 1",HorairesMarais!F:F,0))</f>
        <v>45</v>
      </c>
      <c r="D7" s="1" t="str">
        <f>IFERROR(INDEX(HorairesMarais!G:G,MATCH(A7&amp;" | high | 2",HorairesMarais!F:F,0)),"--:--")</f>
        <v>--:--</v>
      </c>
      <c r="E7" t="str">
        <f>IFERROR(INDEX(HorairesMarais!A:A,MATCH(A7&amp;" | high | 2",HorairesMarais!F:F,0)),"---")</f>
        <v>---</v>
      </c>
      <c r="F7" s="21" t="str">
        <f>INDEX(HorairesMarais!G:G,MATCH(A7&amp;" | low | 1",HorairesMarais!F:F,0))</f>
        <v>04:40</v>
      </c>
      <c r="G7" s="22" t="str">
        <f>IFERROR(INDEX(HorairesMarais!G:G,MATCH(A7&amp;" | low | 2",HorairesMarais!F:F,0)),"--:--")</f>
        <v>17:03</v>
      </c>
    </row>
    <row r="8" spans="1:7">
      <c r="A8" s="3">
        <v>45782</v>
      </c>
      <c r="B8" s="1" t="str">
        <f>INDEX(HorairesMarais!G:G,MATCH(A8&amp;" | high | 1",HorairesMarais!F:F,0))</f>
        <v>00:05</v>
      </c>
      <c r="C8">
        <f>INDEX(HorairesMarais!A:A,MATCH(A8&amp;" | high | 1",HorairesMarais!F:F,0))</f>
        <v>42</v>
      </c>
      <c r="D8" s="1" t="str">
        <f>IFERROR(INDEX(HorairesMarais!G:G,MATCH(A8&amp;" | high | 2",HorairesMarais!F:F,0)),"--:--")</f>
        <v>13:04</v>
      </c>
      <c r="E8">
        <f>IFERROR(INDEX(HorairesMarais!A:A,MATCH(A8&amp;" | high | 2",HorairesMarais!F:F,0)),"---")</f>
        <v>40</v>
      </c>
      <c r="F8" s="21" t="str">
        <f>INDEX(HorairesMarais!G:G,MATCH(A8&amp;" | low | 1",HorairesMarais!F:F,0))</f>
        <v>05:59</v>
      </c>
      <c r="G8" s="22" t="str">
        <f>IFERROR(INDEX(HorairesMarais!G:G,MATCH(A8&amp;" | low | 2",HorairesMarais!F:F,0)),"--:--")</f>
        <v>18:24</v>
      </c>
    </row>
    <row r="9" spans="1:7">
      <c r="A9" s="3">
        <v>45783</v>
      </c>
      <c r="B9" s="1" t="str">
        <f>INDEX(HorairesMarais!G:G,MATCH(A9&amp;" | high | 1",HorairesMarais!F:F,0))</f>
        <v>01:24</v>
      </c>
      <c r="C9">
        <f>INDEX(HorairesMarais!A:A,MATCH(A9&amp;" | high | 1",HorairesMarais!F:F,0))</f>
        <v>40</v>
      </c>
      <c r="D9" s="1" t="str">
        <f>IFERROR(INDEX(HorairesMarais!G:G,MATCH(A9&amp;" | high | 2",HorairesMarais!F:F,0)),"--:--")</f>
        <v>14:11</v>
      </c>
      <c r="E9">
        <f>IFERROR(INDEX(HorairesMarais!A:A,MATCH(A9&amp;" | high | 2",HorairesMarais!F:F,0)),"---")</f>
        <v>43</v>
      </c>
      <c r="F9" s="21" t="str">
        <f>INDEX(HorairesMarais!G:G,MATCH(A9&amp;" | low | 1",HorairesMarais!F:F,0))</f>
        <v>07:18</v>
      </c>
      <c r="G9" s="22" t="str">
        <f>IFERROR(INDEX(HorairesMarais!G:G,MATCH(A9&amp;" | low | 2",HorairesMarais!F:F,0)),"--:--")</f>
        <v>19:39</v>
      </c>
    </row>
    <row r="10" spans="1:7">
      <c r="A10" s="3">
        <v>45784</v>
      </c>
      <c r="B10" s="1" t="str">
        <f>INDEX(HorairesMarais!G:G,MATCH(A10&amp;" | high | 1",HorairesMarais!F:F,0))</f>
        <v>02:29</v>
      </c>
      <c r="C10">
        <f>INDEX(HorairesMarais!A:A,MATCH(A10&amp;" | high | 1",HorairesMarais!F:F,0))</f>
        <v>46</v>
      </c>
      <c r="D10" s="1" t="str">
        <f>IFERROR(INDEX(HorairesMarais!G:G,MATCH(A10&amp;" | high | 2",HorairesMarais!F:F,0)),"--:--")</f>
        <v>15:03</v>
      </c>
      <c r="E10">
        <f>IFERROR(INDEX(HorairesMarais!A:A,MATCH(A10&amp;" | high | 2",HorairesMarais!F:F,0)),"---")</f>
        <v>50</v>
      </c>
      <c r="F10" s="21" t="str">
        <f>INDEX(HorairesMarais!G:G,MATCH(A10&amp;" | low | 1",HorairesMarais!F:F,0))</f>
        <v>08:23</v>
      </c>
      <c r="G10" s="22" t="str">
        <f>IFERROR(INDEX(HorairesMarais!G:G,MATCH(A10&amp;" | low | 2",HorairesMarais!F:F,0)),"--:--")</f>
        <v>20:40</v>
      </c>
    </row>
    <row r="11" spans="1:7">
      <c r="A11" s="3">
        <v>45785</v>
      </c>
      <c r="B11" s="1" t="str">
        <f>INDEX(HorairesMarais!G:G,MATCH(A11&amp;" | high | 1",HorairesMarais!F:F,0))</f>
        <v>03:20</v>
      </c>
      <c r="C11">
        <f>INDEX(HorairesMarais!A:A,MATCH(A11&amp;" | high | 1",HorairesMarais!F:F,0))</f>
        <v>54</v>
      </c>
      <c r="D11" s="1" t="str">
        <f>IFERROR(INDEX(HorairesMarais!G:G,MATCH(A11&amp;" | high | 2",HorairesMarais!F:F,0)),"--:--")</f>
        <v>15:43</v>
      </c>
      <c r="E11">
        <f>IFERROR(INDEX(HorairesMarais!A:A,MATCH(A11&amp;" | high | 2",HorairesMarais!F:F,0)),"---")</f>
        <v>58</v>
      </c>
      <c r="F11" s="21" t="str">
        <f>INDEX(HorairesMarais!G:G,MATCH(A11&amp;" | low | 1",HorairesMarais!F:F,0))</f>
        <v>09:15</v>
      </c>
      <c r="G11" s="22" t="str">
        <f>IFERROR(INDEX(HorairesMarais!G:G,MATCH(A11&amp;" | low | 2",HorairesMarais!F:F,0)),"--:--")</f>
        <v>21:30</v>
      </c>
    </row>
    <row r="12" spans="1:7">
      <c r="A12" s="3">
        <v>45786</v>
      </c>
      <c r="B12" s="1" t="str">
        <f>INDEX(HorairesMarais!G:G,MATCH(A12&amp;" | high | 1",HorairesMarais!F:F,0))</f>
        <v>03:59</v>
      </c>
      <c r="C12">
        <f>INDEX(HorairesMarais!A:A,MATCH(A12&amp;" | high | 1",HorairesMarais!F:F,0))</f>
        <v>62</v>
      </c>
      <c r="D12" s="1" t="str">
        <f>IFERROR(INDEX(HorairesMarais!G:G,MATCH(A12&amp;" | high | 2",HorairesMarais!F:F,0)),"--:--")</f>
        <v>16:16</v>
      </c>
      <c r="E12">
        <f>IFERROR(INDEX(HorairesMarais!A:A,MATCH(A12&amp;" | high | 2",HorairesMarais!F:F,0)),"---")</f>
        <v>65</v>
      </c>
      <c r="F12" s="21" t="str">
        <f>INDEX(HorairesMarais!G:G,MATCH(A12&amp;" | low | 1",HorairesMarais!F:F,0))</f>
        <v>09:58</v>
      </c>
      <c r="G12" s="22" t="str">
        <f>IFERROR(INDEX(HorairesMarais!G:G,MATCH(A12&amp;" | low | 2",HorairesMarais!F:F,0)),"--:--")</f>
        <v>22:12</v>
      </c>
    </row>
    <row r="13" spans="1:7">
      <c r="A13" s="3">
        <v>45787</v>
      </c>
      <c r="B13" s="1" t="str">
        <f>INDEX(HorairesMarais!G:G,MATCH(A13&amp;" | high | 1",HorairesMarais!F:F,0))</f>
        <v>04:32</v>
      </c>
      <c r="C13">
        <f>INDEX(HorairesMarais!A:A,MATCH(A13&amp;" | high | 1",HorairesMarais!F:F,0))</f>
        <v>68</v>
      </c>
      <c r="D13" s="1" t="str">
        <f>IFERROR(INDEX(HorairesMarais!G:G,MATCH(A13&amp;" | high | 2",HorairesMarais!F:F,0)),"--:--")</f>
        <v>16:45</v>
      </c>
      <c r="E13">
        <f>IFERROR(INDEX(HorairesMarais!A:A,MATCH(A13&amp;" | high | 2",HorairesMarais!F:F,0)),"---")</f>
        <v>71</v>
      </c>
      <c r="F13" s="21" t="str">
        <f>INDEX(HorairesMarais!G:G,MATCH(A13&amp;" | low | 1",HorairesMarais!F:F,0))</f>
        <v>10:35</v>
      </c>
      <c r="G13" s="22" t="str">
        <f>IFERROR(INDEX(HorairesMarais!G:G,MATCH(A13&amp;" | low | 2",HorairesMarais!F:F,0)),"--:--")</f>
        <v>22:49</v>
      </c>
    </row>
    <row r="14" spans="1:7">
      <c r="A14" s="3">
        <v>45788</v>
      </c>
      <c r="B14" s="1" t="str">
        <f>INDEX(HorairesMarais!G:G,MATCH(A14&amp;" | high | 1",HorairesMarais!F:F,0))</f>
        <v>05:03</v>
      </c>
      <c r="C14">
        <f>INDEX(HorairesMarais!A:A,MATCH(A14&amp;" | high | 1",HorairesMarais!F:F,0))</f>
        <v>73</v>
      </c>
      <c r="D14" s="1" t="str">
        <f>IFERROR(INDEX(HorairesMarais!G:G,MATCH(A14&amp;" | high | 2",HorairesMarais!F:F,0)),"--:--")</f>
        <v>17:15</v>
      </c>
      <c r="E14">
        <f>IFERROR(INDEX(HorairesMarais!A:A,MATCH(A14&amp;" | high | 2",HorairesMarais!F:F,0)),"---")</f>
        <v>75</v>
      </c>
      <c r="F14" s="21" t="str">
        <f>INDEX(HorairesMarais!G:G,MATCH(A14&amp;" | low | 1",HorairesMarais!F:F,0))</f>
        <v>11:09</v>
      </c>
      <c r="G14" s="22" t="str">
        <f>IFERROR(INDEX(HorairesMarais!G:G,MATCH(A14&amp;" | low | 2",HorairesMarais!F:F,0)),"--:--")</f>
        <v>23:23</v>
      </c>
    </row>
    <row r="15" spans="1:7">
      <c r="A15" s="3">
        <v>45789</v>
      </c>
      <c r="B15" s="1" t="str">
        <f>INDEX(HorairesMarais!G:G,MATCH(A15&amp;" | high | 1",HorairesMarais!F:F,0))</f>
        <v>05:34</v>
      </c>
      <c r="C15">
        <f>INDEX(HorairesMarais!A:A,MATCH(A15&amp;" | high | 1",HorairesMarais!F:F,0))</f>
        <v>76</v>
      </c>
      <c r="D15" s="1" t="str">
        <f>IFERROR(INDEX(HorairesMarais!G:G,MATCH(A15&amp;" | high | 2",HorairesMarais!F:F,0)),"--:--")</f>
        <v>17:46</v>
      </c>
      <c r="E15">
        <f>IFERROR(INDEX(HorairesMarais!A:A,MATCH(A15&amp;" | high | 2",HorairesMarais!F:F,0)),"---")</f>
        <v>76</v>
      </c>
      <c r="F15" s="21" t="str">
        <f>INDEX(HorairesMarais!G:G,MATCH(A15&amp;" | low | 1",HorairesMarais!F:F,0))</f>
        <v>11:40</v>
      </c>
      <c r="G15" s="22" t="str">
        <f>IFERROR(INDEX(HorairesMarais!G:G,MATCH(A15&amp;" | low | 2",HorairesMarais!F:F,0)),"--:--")</f>
        <v>23:55</v>
      </c>
    </row>
    <row r="16" spans="1:7">
      <c r="A16" s="3">
        <v>45790</v>
      </c>
      <c r="B16" s="1" t="str">
        <f>INDEX(HorairesMarais!G:G,MATCH(A16&amp;" | high | 1",HorairesMarais!F:F,0))</f>
        <v>06:05</v>
      </c>
      <c r="C16">
        <f>INDEX(HorairesMarais!A:A,MATCH(A16&amp;" | high | 1",HorairesMarais!F:F,0))</f>
        <v>77</v>
      </c>
      <c r="D16" s="1" t="str">
        <f>IFERROR(INDEX(HorairesMarais!G:G,MATCH(A16&amp;" | high | 2",HorairesMarais!F:F,0)),"--:--")</f>
        <v>18:18</v>
      </c>
      <c r="E16">
        <f>IFERROR(INDEX(HorairesMarais!A:A,MATCH(A16&amp;" | high | 2",HorairesMarais!F:F,0)),"---")</f>
        <v>76</v>
      </c>
      <c r="F16" s="21" t="str">
        <f>INDEX(HorairesMarais!G:G,MATCH(A16&amp;" | low | 1",HorairesMarais!F:F,0))</f>
        <v>12:10</v>
      </c>
      <c r="G16" s="22" t="str">
        <f>IFERROR(INDEX(HorairesMarais!G:G,MATCH(A16&amp;" | low | 2",HorairesMarais!F:F,0)),"--:--")</f>
        <v>--:--</v>
      </c>
    </row>
    <row r="17" spans="1:7">
      <c r="A17" s="3">
        <v>45791</v>
      </c>
      <c r="B17" s="1" t="str">
        <f>INDEX(HorairesMarais!G:G,MATCH(A17&amp;" | high | 1",HorairesMarais!F:F,0))</f>
        <v>06:37</v>
      </c>
      <c r="C17">
        <f>INDEX(HorairesMarais!A:A,MATCH(A17&amp;" | high | 1",HorairesMarais!F:F,0))</f>
        <v>76</v>
      </c>
      <c r="D17" s="1" t="str">
        <f>IFERROR(INDEX(HorairesMarais!G:G,MATCH(A17&amp;" | high | 2",HorairesMarais!F:F,0)),"--:--")</f>
        <v>18:50</v>
      </c>
      <c r="E17">
        <f>IFERROR(INDEX(HorairesMarais!A:A,MATCH(A17&amp;" | high | 2",HorairesMarais!F:F,0)),"---")</f>
        <v>74</v>
      </c>
      <c r="F17" s="21" t="str">
        <f>INDEX(HorairesMarais!G:G,MATCH(A17&amp;" | low | 1",HorairesMarais!F:F,0))</f>
        <v>00:28</v>
      </c>
      <c r="G17" s="22" t="str">
        <f>IFERROR(INDEX(HorairesMarais!G:G,MATCH(A17&amp;" | low | 2",HorairesMarais!F:F,0)),"--:--")</f>
        <v>12:41</v>
      </c>
    </row>
    <row r="18" spans="1:7">
      <c r="A18" s="3">
        <v>45792</v>
      </c>
      <c r="B18" s="1" t="str">
        <f>INDEX(HorairesMarais!G:G,MATCH(A18&amp;" | high | 1",HorairesMarais!F:F,0))</f>
        <v>07:09</v>
      </c>
      <c r="C18">
        <f>INDEX(HorairesMarais!A:A,MATCH(A18&amp;" | high | 1",HorairesMarais!F:F,0))</f>
        <v>73</v>
      </c>
      <c r="D18" s="1" t="str">
        <f>IFERROR(INDEX(HorairesMarais!G:G,MATCH(A18&amp;" | high | 2",HorairesMarais!F:F,0)),"--:--")</f>
        <v>19:24</v>
      </c>
      <c r="E18">
        <f>IFERROR(INDEX(HorairesMarais!A:A,MATCH(A18&amp;" | high | 2",HorairesMarais!F:F,0)),"---")</f>
        <v>70</v>
      </c>
      <c r="F18" s="21" t="str">
        <f>INDEX(HorairesMarais!G:G,MATCH(A18&amp;" | low | 1",HorairesMarais!F:F,0))</f>
        <v>01:01</v>
      </c>
      <c r="G18" s="22" t="str">
        <f>IFERROR(INDEX(HorairesMarais!G:G,MATCH(A18&amp;" | low | 2",HorairesMarais!F:F,0)),"--:--")</f>
        <v>13:13</v>
      </c>
    </row>
    <row r="19" spans="1:7">
      <c r="A19" s="3">
        <v>45793</v>
      </c>
      <c r="B19" s="1" t="str">
        <f>INDEX(HorairesMarais!G:G,MATCH(A19&amp;" | high | 1",HorairesMarais!F:F,0))</f>
        <v>07:44</v>
      </c>
      <c r="C19">
        <f>INDEX(HorairesMarais!A:A,MATCH(A19&amp;" | high | 1",HorairesMarais!F:F,0))</f>
        <v>68</v>
      </c>
      <c r="D19" s="1" t="str">
        <f>IFERROR(INDEX(HorairesMarais!G:G,MATCH(A19&amp;" | high | 2",HorairesMarais!F:F,0)),"--:--")</f>
        <v>20:02</v>
      </c>
      <c r="E19">
        <f>IFERROR(INDEX(HorairesMarais!A:A,MATCH(A19&amp;" | high | 2",HorairesMarais!F:F,0)),"---")</f>
        <v>65</v>
      </c>
      <c r="F19" s="21" t="str">
        <f>INDEX(HorairesMarais!G:G,MATCH(A19&amp;" | low | 1",HorairesMarais!F:F,0))</f>
        <v>01:35</v>
      </c>
      <c r="G19" s="22" t="str">
        <f>IFERROR(INDEX(HorairesMarais!G:G,MATCH(A19&amp;" | low | 2",HorairesMarais!F:F,0)),"--:--")</f>
        <v>13:47</v>
      </c>
    </row>
    <row r="20" spans="1:7">
      <c r="A20" s="3">
        <v>45794</v>
      </c>
      <c r="B20" s="1" t="str">
        <f>INDEX(HorairesMarais!G:G,MATCH(A20&amp;" | high | 1",HorairesMarais!F:F,0))</f>
        <v>08:23</v>
      </c>
      <c r="C20">
        <f>INDEX(HorairesMarais!A:A,MATCH(A20&amp;" | high | 1",HorairesMarais!F:F,0))</f>
        <v>61</v>
      </c>
      <c r="D20" s="1" t="str">
        <f>IFERROR(INDEX(HorairesMarais!G:G,MATCH(A20&amp;" | high | 2",HorairesMarais!F:F,0)),"--:--")</f>
        <v>20:46</v>
      </c>
      <c r="E20">
        <f>IFERROR(INDEX(HorairesMarais!A:A,MATCH(A20&amp;" | high | 2",HorairesMarais!F:F,0)),"---")</f>
        <v>58</v>
      </c>
      <c r="F20" s="21" t="str">
        <f>INDEX(HorairesMarais!G:G,MATCH(A20&amp;" | low | 1",HorairesMarais!F:F,0))</f>
        <v>02:12</v>
      </c>
      <c r="G20" s="22" t="str">
        <f>IFERROR(INDEX(HorairesMarais!G:G,MATCH(A20&amp;" | low | 2",HorairesMarais!F:F,0)),"--:--")</f>
        <v>14:25</v>
      </c>
    </row>
    <row r="21" spans="1:7">
      <c r="A21" s="3">
        <v>45795</v>
      </c>
      <c r="B21" s="1" t="str">
        <f>INDEX(HorairesMarais!G:G,MATCH(A21&amp;" | high | 1",HorairesMarais!F:F,0))</f>
        <v>09:11</v>
      </c>
      <c r="C21">
        <f>INDEX(HorairesMarais!A:A,MATCH(A21&amp;" | high | 1",HorairesMarais!F:F,0))</f>
        <v>54</v>
      </c>
      <c r="D21" s="1" t="str">
        <f>IFERROR(INDEX(HorairesMarais!G:G,MATCH(A21&amp;" | high | 2",HorairesMarais!F:F,0)),"--:--")</f>
        <v>21:39</v>
      </c>
      <c r="E21">
        <f>IFERROR(INDEX(HorairesMarais!A:A,MATCH(A21&amp;" | high | 2",HorairesMarais!F:F,0)),"---")</f>
        <v>50</v>
      </c>
      <c r="F21" s="21" t="str">
        <f>INDEX(HorairesMarais!G:G,MATCH(A21&amp;" | low | 1",HorairesMarais!F:F,0))</f>
        <v>02:54</v>
      </c>
      <c r="G21" s="22" t="str">
        <f>IFERROR(INDEX(HorairesMarais!G:G,MATCH(A21&amp;" | low | 2",HorairesMarais!F:F,0)),"--:--")</f>
        <v>15:10</v>
      </c>
    </row>
    <row r="22" spans="1:7">
      <c r="A22" s="3">
        <v>45796</v>
      </c>
      <c r="B22" s="1" t="str">
        <f>INDEX(HorairesMarais!G:G,MATCH(A22&amp;" | high | 1",HorairesMarais!F:F,0))</f>
        <v>10:11</v>
      </c>
      <c r="C22">
        <f>INDEX(HorairesMarais!A:A,MATCH(A22&amp;" | high | 1",HorairesMarais!F:F,0))</f>
        <v>47</v>
      </c>
      <c r="D22" s="1" t="str">
        <f>IFERROR(INDEX(HorairesMarais!G:G,MATCH(A22&amp;" | high | 2",HorairesMarais!F:F,0)),"--:--")</f>
        <v>22:43</v>
      </c>
      <c r="E22">
        <f>IFERROR(INDEX(HorairesMarais!A:A,MATCH(A22&amp;" | high | 2",HorairesMarais!F:F,0)),"---")</f>
        <v>45</v>
      </c>
      <c r="F22" s="21" t="str">
        <f>INDEX(HorairesMarais!G:G,MATCH(A22&amp;" | low | 1",HorairesMarais!F:F,0))</f>
        <v>03:43</v>
      </c>
      <c r="G22" s="22" t="str">
        <f>IFERROR(INDEX(HorairesMarais!G:G,MATCH(A22&amp;" | low | 2",HorairesMarais!F:F,0)),"--:--")</f>
        <v>16:05</v>
      </c>
    </row>
    <row r="23" spans="1:7">
      <c r="A23" s="3">
        <v>45797</v>
      </c>
      <c r="B23" s="1" t="str">
        <f>INDEX(HorairesMarais!G:G,MATCH(A23&amp;" | high | 1",HorairesMarais!F:F,0))</f>
        <v>11:26</v>
      </c>
      <c r="C23">
        <f>INDEX(HorairesMarais!A:A,MATCH(A23&amp;" | high | 1",HorairesMarais!F:F,0))</f>
        <v>44</v>
      </c>
      <c r="D23" s="1" t="str">
        <f>IFERROR(INDEX(HorairesMarais!G:G,MATCH(A23&amp;" | high | 2",HorairesMarais!F:F,0)),"--:--")</f>
        <v>23:55</v>
      </c>
      <c r="E23">
        <f>IFERROR(INDEX(HorairesMarais!A:A,MATCH(A23&amp;" | high | 2",HorairesMarais!F:F,0)),"---")</f>
        <v>44</v>
      </c>
      <c r="F23" s="21" t="str">
        <f>INDEX(HorairesMarais!G:G,MATCH(A23&amp;" | low | 1",HorairesMarais!F:F,0))</f>
        <v>04:44</v>
      </c>
      <c r="G23" s="22" t="str">
        <f>IFERROR(INDEX(HorairesMarais!G:G,MATCH(A23&amp;" | low | 2",HorairesMarais!F:F,0)),"--:--")</f>
        <v>17:15</v>
      </c>
    </row>
    <row r="24" spans="1:7">
      <c r="A24" s="3">
        <v>45798</v>
      </c>
      <c r="B24" s="1" t="str">
        <f>INDEX(HorairesMarais!G:G,MATCH(A24&amp;" | high | 1",HorairesMarais!F:F,0))</f>
        <v>12:45</v>
      </c>
      <c r="C24">
        <f>INDEX(HorairesMarais!A:A,MATCH(A24&amp;" | high | 1",HorairesMarais!F:F,0))</f>
        <v>46</v>
      </c>
      <c r="D24" s="1" t="str">
        <f>IFERROR(INDEX(HorairesMarais!G:G,MATCH(A24&amp;" | high | 2",HorairesMarais!F:F,0)),"--:--")</f>
        <v>--:--</v>
      </c>
      <c r="E24" t="str">
        <f>IFERROR(INDEX(HorairesMarais!A:A,MATCH(A24&amp;" | high | 2",HorairesMarais!F:F,0)),"---")</f>
        <v>---</v>
      </c>
      <c r="F24" s="21" t="str">
        <f>INDEX(HorairesMarais!G:G,MATCH(A24&amp;" | low | 1",HorairesMarais!F:F,0))</f>
        <v>05:56</v>
      </c>
      <c r="G24" s="22" t="str">
        <f>IFERROR(INDEX(HorairesMarais!G:G,MATCH(A24&amp;" | low | 2",HorairesMarais!F:F,0)),"--:--")</f>
        <v>18:29</v>
      </c>
    </row>
    <row r="25" spans="1:7">
      <c r="A25" s="3">
        <v>45799</v>
      </c>
      <c r="B25" s="1" t="str">
        <f>INDEX(HorairesMarais!G:G,MATCH(A25&amp;" | high | 1",HorairesMarais!F:F,0))</f>
        <v>01:05</v>
      </c>
      <c r="C25">
        <f>INDEX(HorairesMarais!A:A,MATCH(A25&amp;" | high | 1",HorairesMarais!F:F,0))</f>
        <v>49</v>
      </c>
      <c r="D25" s="1" t="str">
        <f>IFERROR(INDEX(HorairesMarais!G:G,MATCH(A25&amp;" | high | 2",HorairesMarais!F:F,0)),"--:--")</f>
        <v>13:51</v>
      </c>
      <c r="E25">
        <f>IFERROR(INDEX(HorairesMarais!A:A,MATCH(A25&amp;" | high | 2",HorairesMarais!F:F,0)),"---")</f>
        <v>54</v>
      </c>
      <c r="F25" s="21" t="str">
        <f>INDEX(HorairesMarais!G:G,MATCH(A25&amp;" | low | 1",HorairesMarais!F:F,0))</f>
        <v>07:06</v>
      </c>
      <c r="G25" s="22" t="str">
        <f>IFERROR(INDEX(HorairesMarais!G:G,MATCH(A25&amp;" | low | 2",HorairesMarais!F:F,0)),"--:--")</f>
        <v>19:36</v>
      </c>
    </row>
    <row r="26" spans="1:7">
      <c r="A26" s="3">
        <v>45800</v>
      </c>
      <c r="B26" s="1" t="str">
        <f>INDEX(HorairesMarais!G:G,MATCH(A26&amp;" | high | 1",HorairesMarais!F:F,0))</f>
        <v>02:09</v>
      </c>
      <c r="C26">
        <f>INDEX(HorairesMarais!A:A,MATCH(A26&amp;" | high | 1",HorairesMarais!F:F,0))</f>
        <v>59</v>
      </c>
      <c r="D26" s="1" t="str">
        <f>IFERROR(INDEX(HorairesMarais!G:G,MATCH(A26&amp;" | high | 2",HorairesMarais!F:F,0)),"--:--")</f>
        <v>14:48</v>
      </c>
      <c r="E26">
        <f>IFERROR(INDEX(HorairesMarais!A:A,MATCH(A26&amp;" | high | 2",HorairesMarais!F:F,0)),"---")</f>
        <v>65</v>
      </c>
      <c r="F26" s="21" t="str">
        <f>INDEX(HorairesMarais!G:G,MATCH(A26&amp;" | low | 1",HorairesMarais!F:F,0))</f>
        <v>08:10</v>
      </c>
      <c r="G26" s="22" t="str">
        <f>IFERROR(INDEX(HorairesMarais!G:G,MATCH(A26&amp;" | low | 2",HorairesMarais!F:F,0)),"--:--")</f>
        <v>20:38</v>
      </c>
    </row>
    <row r="27" spans="1:7">
      <c r="A27" s="3">
        <v>45801</v>
      </c>
      <c r="B27" s="1" t="str">
        <f>INDEX(HorairesMarais!G:G,MATCH(A27&amp;" | high | 1",HorairesMarais!F:F,0))</f>
        <v>03:06</v>
      </c>
      <c r="C27">
        <f>INDEX(HorairesMarais!A:A,MATCH(A27&amp;" | high | 1",HorairesMarais!F:F,0))</f>
        <v>71</v>
      </c>
      <c r="D27" s="1" t="str">
        <f>IFERROR(INDEX(HorairesMarais!G:G,MATCH(A27&amp;" | high | 2",HorairesMarais!F:F,0)),"--:--")</f>
        <v>15:39</v>
      </c>
      <c r="E27">
        <f>IFERROR(INDEX(HorairesMarais!A:A,MATCH(A27&amp;" | high | 2",HorairesMarais!F:F,0)),"---")</f>
        <v>77</v>
      </c>
      <c r="F27" s="21" t="str">
        <f>INDEX(HorairesMarais!G:G,MATCH(A27&amp;" | low | 1",HorairesMarais!F:F,0))</f>
        <v>09:08</v>
      </c>
      <c r="G27" s="22" t="str">
        <f>IFERROR(INDEX(HorairesMarais!G:G,MATCH(A27&amp;" | low | 2",HorairesMarais!F:F,0)),"--:--")</f>
        <v>21:35</v>
      </c>
    </row>
    <row r="28" spans="1:7">
      <c r="A28" s="3">
        <v>45802</v>
      </c>
      <c r="B28" s="1" t="str">
        <f>INDEX(HorairesMarais!G:G,MATCH(A28&amp;" | high | 1",HorairesMarais!F:F,0))</f>
        <v>04:00</v>
      </c>
      <c r="C28">
        <f>INDEX(HorairesMarais!A:A,MATCH(A28&amp;" | high | 1",HorairesMarais!F:F,0))</f>
        <v>83</v>
      </c>
      <c r="D28" s="1" t="str">
        <f>IFERROR(INDEX(HorairesMarais!G:G,MATCH(A28&amp;" | high | 2",HorairesMarais!F:F,0)),"--:--")</f>
        <v>16:26</v>
      </c>
      <c r="E28">
        <f>IFERROR(INDEX(HorairesMarais!A:A,MATCH(A28&amp;" | high | 2",HorairesMarais!F:F,0)),"---")</f>
        <v>88</v>
      </c>
      <c r="F28" s="21" t="str">
        <f>INDEX(HorairesMarais!G:G,MATCH(A28&amp;" | low | 1",HorairesMarais!F:F,0))</f>
        <v>10:03</v>
      </c>
      <c r="G28" s="22" t="str">
        <f>IFERROR(INDEX(HorairesMarais!G:G,MATCH(A28&amp;" | low | 2",HorairesMarais!F:F,0)),"--:--")</f>
        <v>22:29</v>
      </c>
    </row>
    <row r="29" spans="1:7">
      <c r="A29" s="3">
        <v>45803</v>
      </c>
      <c r="B29" s="1" t="str">
        <f>INDEX(HorairesMarais!G:G,MATCH(A29&amp;" | high | 1",HorairesMarais!F:F,0))</f>
        <v>04:51</v>
      </c>
      <c r="C29">
        <f>INDEX(HorairesMarais!A:A,MATCH(A29&amp;" | high | 1",HorairesMarais!F:F,0))</f>
        <v>92</v>
      </c>
      <c r="D29" s="1" t="str">
        <f>IFERROR(INDEX(HorairesMarais!G:G,MATCH(A29&amp;" | high | 2",HorairesMarais!F:F,0)),"--:--")</f>
        <v>17:14</v>
      </c>
      <c r="E29">
        <f>IFERROR(INDEX(HorairesMarais!A:A,MATCH(A29&amp;" | high | 2",HorairesMarais!F:F,0)),"---")</f>
        <v>94</v>
      </c>
      <c r="F29" s="21" t="str">
        <f>INDEX(HorairesMarais!G:G,MATCH(A29&amp;" | low | 1",HorairesMarais!F:F,0))</f>
        <v>10:54</v>
      </c>
      <c r="G29" s="22" t="str">
        <f>IFERROR(INDEX(HorairesMarais!G:G,MATCH(A29&amp;" | low | 2",HorairesMarais!F:F,0)),"--:--")</f>
        <v>23:21</v>
      </c>
    </row>
    <row r="30" spans="1:7">
      <c r="A30" s="3">
        <v>45804</v>
      </c>
      <c r="B30" s="1" t="str">
        <f>INDEX(HorairesMarais!G:G,MATCH(A30&amp;" | high | 1",HorairesMarais!F:F,0))</f>
        <v>05:42</v>
      </c>
      <c r="C30">
        <f>INDEX(HorairesMarais!A:A,MATCH(A30&amp;" | high | 1",HorairesMarais!F:F,0))</f>
        <v>96</v>
      </c>
      <c r="D30" s="1" t="str">
        <f>IFERROR(INDEX(HorairesMarais!G:G,MATCH(A30&amp;" | high | 2",HorairesMarais!F:F,0)),"--:--")</f>
        <v>18:01</v>
      </c>
      <c r="E30">
        <f>IFERROR(INDEX(HorairesMarais!A:A,MATCH(A30&amp;" | high | 2",HorairesMarais!F:F,0)),"---")</f>
        <v>97</v>
      </c>
      <c r="F30" s="21" t="str">
        <f>INDEX(HorairesMarais!G:G,MATCH(A30&amp;" | low | 1",HorairesMarais!F:F,0))</f>
        <v>11:42</v>
      </c>
      <c r="G30" s="22" t="str">
        <f>IFERROR(INDEX(HorairesMarais!G:G,MATCH(A30&amp;" | low | 2",HorairesMarais!F:F,0)),"--:--")</f>
        <v>--:--</v>
      </c>
    </row>
    <row r="31" spans="1:7">
      <c r="A31" s="3">
        <v>45805</v>
      </c>
      <c r="B31" s="1" t="str">
        <f>INDEX(HorairesMarais!G:G,MATCH(A31&amp;" | high | 1",HorairesMarais!F:F,0))</f>
        <v>06:32</v>
      </c>
      <c r="C31">
        <f>INDEX(HorairesMarais!A:A,MATCH(A31&amp;" | high | 1",HorairesMarais!F:F,0))</f>
        <v>96</v>
      </c>
      <c r="D31" s="1" t="str">
        <f>IFERROR(INDEX(HorairesMarais!G:G,MATCH(A31&amp;" | high | 2",HorairesMarais!F:F,0)),"--:--")</f>
        <v>18:49</v>
      </c>
      <c r="E31">
        <f>IFERROR(INDEX(HorairesMarais!A:A,MATCH(A31&amp;" | high | 2",HorairesMarais!F:F,0)),"---")</f>
        <v>95</v>
      </c>
      <c r="F31" s="21" t="str">
        <f>INDEX(HorairesMarais!G:G,MATCH(A31&amp;" | low | 1",HorairesMarais!F:F,0))</f>
        <v>00:11</v>
      </c>
      <c r="G31" s="22" t="str">
        <f>IFERROR(INDEX(HorairesMarais!G:G,MATCH(A31&amp;" | low | 2",HorairesMarais!F:F,0)),"--:--")</f>
        <v>12:29</v>
      </c>
    </row>
    <row r="32" spans="1:7">
      <c r="A32" s="3">
        <v>45806</v>
      </c>
      <c r="B32" s="1" t="str">
        <f>INDEX(HorairesMarais!G:G,MATCH(A32&amp;" | high | 1",HorairesMarais!F:F,0))</f>
        <v>07:22</v>
      </c>
      <c r="C32">
        <f>INDEX(HorairesMarais!A:A,MATCH(A32&amp;" | high | 1",HorairesMarais!F:F,0))</f>
        <v>92</v>
      </c>
      <c r="D32" s="1" t="str">
        <f>IFERROR(INDEX(HorairesMarais!G:G,MATCH(A32&amp;" | high | 2",HorairesMarais!F:F,0)),"--:--")</f>
        <v>19:38</v>
      </c>
      <c r="E32">
        <f>IFERROR(INDEX(HorairesMarais!A:A,MATCH(A32&amp;" | high | 2",HorairesMarais!F:F,0)),"---")</f>
        <v>89</v>
      </c>
      <c r="F32" s="21" t="str">
        <f>INDEX(HorairesMarais!G:G,MATCH(A32&amp;" | low | 1",HorairesMarais!F:F,0))</f>
        <v>00:59</v>
      </c>
      <c r="G32" s="22" t="str">
        <f>IFERROR(INDEX(HorairesMarais!G:G,MATCH(A32&amp;" | low | 2",HorairesMarais!F:F,0)),"--:--")</f>
        <v>13:14</v>
      </c>
    </row>
    <row r="33" spans="1:7">
      <c r="A33" s="3">
        <v>45807</v>
      </c>
      <c r="B33" s="1" t="str">
        <f>INDEX(HorairesMarais!G:G,MATCH(A33&amp;" | high | 1",HorairesMarais!F:F,0))</f>
        <v>08:12</v>
      </c>
      <c r="C33">
        <f>INDEX(HorairesMarais!A:A,MATCH(A33&amp;" | high | 1",HorairesMarais!F:F,0))</f>
        <v>84</v>
      </c>
      <c r="D33" s="1" t="str">
        <f>IFERROR(INDEX(HorairesMarais!G:G,MATCH(A33&amp;" | high | 2",HorairesMarais!F:F,0)),"--:--")</f>
        <v>20:29</v>
      </c>
      <c r="E33">
        <f>IFERROR(INDEX(HorairesMarais!A:A,MATCH(A33&amp;" | high | 2",HorairesMarais!F:F,0)),"---")</f>
        <v>79</v>
      </c>
      <c r="F33" s="21" t="str">
        <f>INDEX(HorairesMarais!G:G,MATCH(A33&amp;" | low | 1",HorairesMarais!F:F,0))</f>
        <v>01:47</v>
      </c>
      <c r="G33" s="22" t="str">
        <f>IFERROR(INDEX(HorairesMarais!G:G,MATCH(A33&amp;" | low | 2",HorairesMarais!F:F,0)),"--:--")</f>
        <v>14:00</v>
      </c>
    </row>
    <row r="34" spans="1:7">
      <c r="A34" s="3">
        <v>45808</v>
      </c>
      <c r="B34" s="1" t="str">
        <f>INDEX(HorairesMarais!G:G,MATCH(A34&amp;" | high | 1",HorairesMarais!F:F,0))</f>
        <v>09:04</v>
      </c>
      <c r="C34">
        <f>INDEX(HorairesMarais!A:A,MATCH(A34&amp;" | high | 1",HorairesMarais!F:F,0))</f>
        <v>74</v>
      </c>
      <c r="D34" s="1" t="str">
        <f>IFERROR(INDEX(HorairesMarais!G:G,MATCH(A34&amp;" | high | 2",HorairesMarais!F:F,0)),"--:--")</f>
        <v>21:21</v>
      </c>
      <c r="E34">
        <f>IFERROR(INDEX(HorairesMarais!A:A,MATCH(A34&amp;" | high | 2",HorairesMarais!F:F,0)),"---")</f>
        <v>69</v>
      </c>
      <c r="F34" s="21" t="str">
        <f>INDEX(HorairesMarais!G:G,MATCH(A34&amp;" | low | 1",HorairesMarais!F:F,0))</f>
        <v>02:35</v>
      </c>
      <c r="G34" s="22" t="str">
        <f>IFERROR(INDEX(HorairesMarais!G:G,MATCH(A34&amp;" | low | 2",HorairesMarais!F:F,0)),"--:--")</f>
        <v>14:47</v>
      </c>
    </row>
  </sheetData>
  <mergeCells count="2">
    <mergeCell ref="B2:E2"/>
    <mergeCell ref="F2:G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38522-D9CE-486E-81AD-9D20CD3394DC}">
  <sheetPr codeName="Feuil9"/>
  <dimension ref="A2:G33"/>
  <sheetViews>
    <sheetView workbookViewId="0">
      <selection activeCell="A34" sqref="A34:XFD34"/>
    </sheetView>
  </sheetViews>
  <sheetFormatPr baseColWidth="10" defaultRowHeight="14.25"/>
  <sheetData>
    <row r="2" spans="1:7">
      <c r="B2" s="20" t="s">
        <v>1417</v>
      </c>
      <c r="C2" s="20"/>
      <c r="D2" s="20"/>
      <c r="E2" s="20"/>
      <c r="F2" s="20" t="s">
        <v>1418</v>
      </c>
      <c r="G2" s="20"/>
    </row>
    <row r="3" spans="1:7">
      <c r="B3" s="2" t="s">
        <v>1419</v>
      </c>
      <c r="C3" s="2" t="s">
        <v>1420</v>
      </c>
      <c r="D3" s="2" t="s">
        <v>1419</v>
      </c>
      <c r="E3" s="2" t="s">
        <v>1420</v>
      </c>
      <c r="F3" s="2" t="s">
        <v>1419</v>
      </c>
      <c r="G3" s="2" t="s">
        <v>1419</v>
      </c>
    </row>
    <row r="4" spans="1:7">
      <c r="A4" s="3">
        <v>45809</v>
      </c>
      <c r="B4" s="1" t="str">
        <f>INDEX(HorairesMarais!G:G,MATCH(A4&amp;" | high | 1",HorairesMarais!F:F,0))</f>
        <v>09:59</v>
      </c>
      <c r="C4">
        <f>INDEX(HorairesMarais!A:A,MATCH(A4&amp;" | high | 1",HorairesMarais!F:F,0))</f>
        <v>63</v>
      </c>
      <c r="D4" s="1" t="str">
        <f>IFERROR(INDEX(HorairesMarais!G:G,MATCH(A4&amp;" | high | 2",HorairesMarais!F:F,0)),"--:--")</f>
        <v>22:17</v>
      </c>
      <c r="E4">
        <f>IFERROR(INDEX(HorairesMarais!A:A,MATCH(A4&amp;" | high | 2",HorairesMarais!F:F,0)),"---")</f>
        <v>58</v>
      </c>
      <c r="F4" s="21" t="str">
        <f>INDEX(HorairesMarais!G:G,MATCH(A4&amp;" | low | 1",HorairesMarais!F:F,0))</f>
        <v>03:25</v>
      </c>
      <c r="G4" s="22" t="str">
        <f>IFERROR(INDEX(HorairesMarais!G:G,MATCH(A4&amp;" | low | 2",HorairesMarais!F:F,0)),"--:--")</f>
        <v>15:38</v>
      </c>
    </row>
    <row r="5" spans="1:7">
      <c r="A5" s="3">
        <v>45810</v>
      </c>
      <c r="B5" s="1" t="str">
        <f>INDEX(HorairesMarais!G:G,MATCH(A5&amp;" | high | 1",HorairesMarais!F:F,0))</f>
        <v>10:59</v>
      </c>
      <c r="C5">
        <f>INDEX(HorairesMarais!A:A,MATCH(A5&amp;" | high | 1",HorairesMarais!F:F,0))</f>
        <v>53</v>
      </c>
      <c r="D5" s="1" t="str">
        <f>IFERROR(INDEX(HorairesMarais!G:G,MATCH(A5&amp;" | high | 2",HorairesMarais!F:F,0)),"--:--")</f>
        <v>23:18</v>
      </c>
      <c r="E5">
        <f>IFERROR(INDEX(HorairesMarais!A:A,MATCH(A5&amp;" | high | 2",HorairesMarais!F:F,0)),"---")</f>
        <v>49</v>
      </c>
      <c r="F5" s="21" t="str">
        <f>INDEX(HorairesMarais!G:G,MATCH(A5&amp;" | low | 1",HorairesMarais!F:F,0))</f>
        <v>04:18</v>
      </c>
      <c r="G5" s="22" t="str">
        <f>IFERROR(INDEX(HorairesMarais!G:G,MATCH(A5&amp;" | low | 2",HorairesMarais!F:F,0)),"--:--")</f>
        <v>16:34</v>
      </c>
    </row>
    <row r="6" spans="1:7">
      <c r="A6" s="3">
        <v>45811</v>
      </c>
      <c r="B6" s="1" t="str">
        <f>INDEX(HorairesMarais!G:G,MATCH(A6&amp;" | high | 1",HorairesMarais!F:F,0))</f>
        <v>12:02</v>
      </c>
      <c r="C6">
        <f>INDEX(HorairesMarais!A:A,MATCH(A6&amp;" | high | 1",HorairesMarais!F:F,0))</f>
        <v>46</v>
      </c>
      <c r="D6" s="1" t="str">
        <f>IFERROR(INDEX(HorairesMarais!G:G,MATCH(A6&amp;" | high | 2",HorairesMarais!F:F,0)),"--:--")</f>
        <v>--:--</v>
      </c>
      <c r="E6" t="str">
        <f>IFERROR(INDEX(HorairesMarais!A:A,MATCH(A6&amp;" | high | 2",HorairesMarais!F:F,0)),"---")</f>
        <v>---</v>
      </c>
      <c r="F6" s="21" t="str">
        <f>INDEX(HorairesMarais!G:G,MATCH(A6&amp;" | low | 1",HorairesMarais!F:F,0))</f>
        <v>05:18</v>
      </c>
      <c r="G6" s="22" t="str">
        <f>IFERROR(INDEX(HorairesMarais!G:G,MATCH(A6&amp;" | low | 2",HorairesMarais!F:F,0)),"--:--")</f>
        <v>17:38</v>
      </c>
    </row>
    <row r="7" spans="1:7">
      <c r="A7" s="3">
        <v>45812</v>
      </c>
      <c r="B7" s="1" t="str">
        <f>INDEX(HorairesMarais!G:G,MATCH(A7&amp;" | high | 1",HorairesMarais!F:F,0))</f>
        <v>00:21</v>
      </c>
      <c r="C7">
        <f>INDEX(HorairesMarais!A:A,MATCH(A7&amp;" | high | 1",HorairesMarais!F:F,0))</f>
        <v>44</v>
      </c>
      <c r="D7" s="1" t="str">
        <f>IFERROR(INDEX(HorairesMarais!G:G,MATCH(A7&amp;" | high | 2",HorairesMarais!F:F,0)),"--:--")</f>
        <v>13:05</v>
      </c>
      <c r="E7">
        <f>IFERROR(INDEX(HorairesMarais!A:A,MATCH(A7&amp;" | high | 2",HorairesMarais!F:F,0)),"---")</f>
        <v>43</v>
      </c>
      <c r="F7" s="21" t="str">
        <f>INDEX(HorairesMarais!G:G,MATCH(A7&amp;" | low | 1",HorairesMarais!F:F,0))</f>
        <v>06:21</v>
      </c>
      <c r="G7" s="22" t="str">
        <f>IFERROR(INDEX(HorairesMarais!G:G,MATCH(A7&amp;" | low | 2",HorairesMarais!F:F,0)),"--:--")</f>
        <v>18:43</v>
      </c>
    </row>
    <row r="8" spans="1:7">
      <c r="A8" s="3">
        <v>45813</v>
      </c>
      <c r="B8" s="1" t="str">
        <f>INDEX(HorairesMarais!G:G,MATCH(A8&amp;" | high | 1",HorairesMarais!F:F,0))</f>
        <v>01:22</v>
      </c>
      <c r="C8">
        <f>INDEX(HorairesMarais!A:A,MATCH(A8&amp;" | high | 1",HorairesMarais!F:F,0))</f>
        <v>43</v>
      </c>
      <c r="D8" s="1" t="str">
        <f>IFERROR(INDEX(HorairesMarais!G:G,MATCH(A8&amp;" | high | 2",HorairesMarais!F:F,0)),"--:--")</f>
        <v>14:02</v>
      </c>
      <c r="E8">
        <f>IFERROR(INDEX(HorairesMarais!A:A,MATCH(A8&amp;" | high | 2",HorairesMarais!F:F,0)),"---")</f>
        <v>44</v>
      </c>
      <c r="F8" s="21" t="str">
        <f>INDEX(HorairesMarais!G:G,MATCH(A8&amp;" | low | 1",HorairesMarais!F:F,0))</f>
        <v>07:24</v>
      </c>
      <c r="G8" s="22" t="str">
        <f>IFERROR(INDEX(HorairesMarais!G:G,MATCH(A8&amp;" | low | 2",HorairesMarais!F:F,0)),"--:--")</f>
        <v>19:45</v>
      </c>
    </row>
    <row r="9" spans="1:7">
      <c r="A9" s="3">
        <v>45814</v>
      </c>
      <c r="B9" s="1" t="str">
        <f>INDEX(HorairesMarais!G:G,MATCH(A9&amp;" | high | 1",HorairesMarais!F:F,0))</f>
        <v>02:21</v>
      </c>
      <c r="C9">
        <f>INDEX(HorairesMarais!A:A,MATCH(A9&amp;" | high | 1",HorairesMarais!F:F,0))</f>
        <v>46</v>
      </c>
      <c r="D9" s="1" t="str">
        <f>IFERROR(INDEX(HorairesMarais!G:G,MATCH(A9&amp;" | high | 2",HorairesMarais!F:F,0)),"--:--")</f>
        <v>14:52</v>
      </c>
      <c r="E9">
        <f>IFERROR(INDEX(HorairesMarais!A:A,MATCH(A9&amp;" | high | 2",HorairesMarais!F:F,0)),"---")</f>
        <v>48</v>
      </c>
      <c r="F9" s="21" t="str">
        <f>INDEX(HorairesMarais!G:G,MATCH(A9&amp;" | low | 1",HorairesMarais!F:F,0))</f>
        <v>08:22</v>
      </c>
      <c r="G9" s="22" t="str">
        <f>IFERROR(INDEX(HorairesMarais!G:G,MATCH(A9&amp;" | low | 2",HorairesMarais!F:F,0)),"--:--")</f>
        <v>20:40</v>
      </c>
    </row>
    <row r="10" spans="1:7">
      <c r="A10" s="3">
        <v>45815</v>
      </c>
      <c r="B10" s="1" t="str">
        <f>INDEX(HorairesMarais!G:G,MATCH(A10&amp;" | high | 1",HorairesMarais!F:F,0))</f>
        <v>03:11</v>
      </c>
      <c r="C10">
        <f>INDEX(HorairesMarais!A:A,MATCH(A10&amp;" | high | 1",HorairesMarais!F:F,0))</f>
        <v>51</v>
      </c>
      <c r="D10" s="1" t="str">
        <f>IFERROR(INDEX(HorairesMarais!G:G,MATCH(A10&amp;" | high | 2",HorairesMarais!F:F,0)),"--:--")</f>
        <v>15:34</v>
      </c>
      <c r="E10">
        <f>IFERROR(INDEX(HorairesMarais!A:A,MATCH(A10&amp;" | high | 2",HorairesMarais!F:F,0)),"---")</f>
        <v>53</v>
      </c>
      <c r="F10" s="21" t="str">
        <f>INDEX(HorairesMarais!G:G,MATCH(A10&amp;" | low | 1",HorairesMarais!F:F,0))</f>
        <v>09:12</v>
      </c>
      <c r="G10" s="22" t="str">
        <f>IFERROR(INDEX(HorairesMarais!G:G,MATCH(A10&amp;" | low | 2",HorairesMarais!F:F,0)),"--:--")</f>
        <v>21:30</v>
      </c>
    </row>
    <row r="11" spans="1:7">
      <c r="A11" s="3">
        <v>45816</v>
      </c>
      <c r="B11" s="1" t="str">
        <f>INDEX(HorairesMarais!G:G,MATCH(A11&amp;" | high | 1",HorairesMarais!F:F,0))</f>
        <v>03:55</v>
      </c>
      <c r="C11">
        <f>INDEX(HorairesMarais!A:A,MATCH(A11&amp;" | high | 1",HorairesMarais!F:F,0))</f>
        <v>56</v>
      </c>
      <c r="D11" s="1" t="str">
        <f>IFERROR(INDEX(HorairesMarais!G:G,MATCH(A11&amp;" | high | 2",HorairesMarais!F:F,0)),"--:--")</f>
        <v>16:12</v>
      </c>
      <c r="E11">
        <f>IFERROR(INDEX(HorairesMarais!A:A,MATCH(A11&amp;" | high | 2",HorairesMarais!F:F,0)),"---")</f>
        <v>59</v>
      </c>
      <c r="F11" s="21" t="str">
        <f>INDEX(HorairesMarais!G:G,MATCH(A11&amp;" | low | 1",HorairesMarais!F:F,0))</f>
        <v>09:56</v>
      </c>
      <c r="G11" s="22" t="str">
        <f>IFERROR(INDEX(HorairesMarais!G:G,MATCH(A11&amp;" | low | 2",HorairesMarais!F:F,0)),"--:--")</f>
        <v>22:13</v>
      </c>
    </row>
    <row r="12" spans="1:7">
      <c r="A12" s="3">
        <v>45817</v>
      </c>
      <c r="B12" s="1" t="str">
        <f>INDEX(HorairesMarais!G:G,MATCH(A12&amp;" | high | 1",HorairesMarais!F:F,0))</f>
        <v>04:35</v>
      </c>
      <c r="C12">
        <f>INDEX(HorairesMarais!A:A,MATCH(A12&amp;" | high | 1",HorairesMarais!F:F,0))</f>
        <v>61</v>
      </c>
      <c r="D12" s="1" t="str">
        <f>IFERROR(INDEX(HorairesMarais!G:G,MATCH(A12&amp;" | high | 2",HorairesMarais!F:F,0)),"--:--")</f>
        <v>16:49</v>
      </c>
      <c r="E12">
        <f>IFERROR(INDEX(HorairesMarais!A:A,MATCH(A12&amp;" | high | 2",HorairesMarais!F:F,0)),"---")</f>
        <v>64</v>
      </c>
      <c r="F12" s="21" t="str">
        <f>INDEX(HorairesMarais!G:G,MATCH(A12&amp;" | low | 1",HorairesMarais!F:F,0))</f>
        <v>10:34</v>
      </c>
      <c r="G12" s="22" t="str">
        <f>IFERROR(INDEX(HorairesMarais!G:G,MATCH(A12&amp;" | low | 2",HorairesMarais!F:F,0)),"--:--")</f>
        <v>22:52</v>
      </c>
    </row>
    <row r="13" spans="1:7">
      <c r="A13" s="3">
        <v>45818</v>
      </c>
      <c r="B13" s="1" t="str">
        <f>INDEX(HorairesMarais!G:G,MATCH(A13&amp;" | high | 1",HorairesMarais!F:F,0))</f>
        <v>05:12</v>
      </c>
      <c r="C13">
        <f>INDEX(HorairesMarais!A:A,MATCH(A13&amp;" | high | 1",HorairesMarais!F:F,0))</f>
        <v>66</v>
      </c>
      <c r="D13" s="1" t="str">
        <f>IFERROR(INDEX(HorairesMarais!G:G,MATCH(A13&amp;" | high | 2",HorairesMarais!F:F,0)),"--:--")</f>
        <v>17:25</v>
      </c>
      <c r="E13">
        <f>IFERROR(INDEX(HorairesMarais!A:A,MATCH(A13&amp;" | high | 2",HorairesMarais!F:F,0)),"---")</f>
        <v>67</v>
      </c>
      <c r="F13" s="21" t="str">
        <f>INDEX(HorairesMarais!G:G,MATCH(A13&amp;" | low | 1",HorairesMarais!F:F,0))</f>
        <v>11:11</v>
      </c>
      <c r="G13" s="22" t="str">
        <f>IFERROR(INDEX(HorairesMarais!G:G,MATCH(A13&amp;" | low | 2",HorairesMarais!F:F,0)),"--:--")</f>
        <v>23:30</v>
      </c>
    </row>
    <row r="14" spans="1:7">
      <c r="A14" s="3">
        <v>45819</v>
      </c>
      <c r="B14" s="1" t="str">
        <f>INDEX(HorairesMarais!G:G,MATCH(A14&amp;" | high | 1",HorairesMarais!F:F,0))</f>
        <v>05:49</v>
      </c>
      <c r="C14">
        <f>INDEX(HorairesMarais!A:A,MATCH(A14&amp;" | high | 1",HorairesMarais!F:F,0))</f>
        <v>69</v>
      </c>
      <c r="D14" s="1" t="str">
        <f>IFERROR(INDEX(HorairesMarais!G:G,MATCH(A14&amp;" | high | 2",HorairesMarais!F:F,0)),"--:--")</f>
        <v>18:01</v>
      </c>
      <c r="E14">
        <f>IFERROR(INDEX(HorairesMarais!A:A,MATCH(A14&amp;" | high | 2",HorairesMarais!F:F,0)),"---")</f>
        <v>70</v>
      </c>
      <c r="F14" s="21" t="str">
        <f>INDEX(HorairesMarais!G:G,MATCH(A14&amp;" | low | 1",HorairesMarais!F:F,0))</f>
        <v>11:46</v>
      </c>
      <c r="G14" s="22" t="str">
        <f>IFERROR(INDEX(HorairesMarais!G:G,MATCH(A14&amp;" | low | 2",HorairesMarais!F:F,0)),"--:--")</f>
        <v>--:--</v>
      </c>
    </row>
    <row r="15" spans="1:7">
      <c r="A15" s="3">
        <v>45820</v>
      </c>
      <c r="B15" s="1" t="str">
        <f>INDEX(HorairesMarais!G:G,MATCH(A15&amp;" | high | 1",HorairesMarais!F:F,0))</f>
        <v>06:25</v>
      </c>
      <c r="C15">
        <f>INDEX(HorairesMarais!A:A,MATCH(A15&amp;" | high | 1",HorairesMarais!F:F,0))</f>
        <v>71</v>
      </c>
      <c r="D15" s="1" t="str">
        <f>IFERROR(INDEX(HorairesMarais!G:G,MATCH(A15&amp;" | high | 2",HorairesMarais!F:F,0)),"--:--")</f>
        <v>18:38</v>
      </c>
      <c r="E15">
        <f>IFERROR(INDEX(HorairesMarais!A:A,MATCH(A15&amp;" | high | 2",HorairesMarais!F:F,0)),"---")</f>
        <v>71</v>
      </c>
      <c r="F15" s="21" t="str">
        <f>INDEX(HorairesMarais!G:G,MATCH(A15&amp;" | low | 1",HorairesMarais!F:F,0))</f>
        <v>00:08</v>
      </c>
      <c r="G15" s="22" t="str">
        <f>IFERROR(INDEX(HorairesMarais!G:G,MATCH(A15&amp;" | low | 2",HorairesMarais!F:F,0)),"--:--")</f>
        <v>12:22</v>
      </c>
    </row>
    <row r="16" spans="1:7">
      <c r="A16" s="3">
        <v>45821</v>
      </c>
      <c r="B16" s="1" t="str">
        <f>INDEX(HorairesMarais!G:G,MATCH(A16&amp;" | high | 1",HorairesMarais!F:F,0))</f>
        <v>07:01</v>
      </c>
      <c r="C16">
        <f>INDEX(HorairesMarais!A:A,MATCH(A16&amp;" | high | 1",HorairesMarais!F:F,0))</f>
        <v>71</v>
      </c>
      <c r="D16" s="1" t="str">
        <f>IFERROR(INDEX(HorairesMarais!G:G,MATCH(A16&amp;" | high | 2",HorairesMarais!F:F,0)),"--:--")</f>
        <v>19:15</v>
      </c>
      <c r="E16">
        <f>IFERROR(INDEX(HorairesMarais!A:A,MATCH(A16&amp;" | high | 2",HorairesMarais!F:F,0)),"---")</f>
        <v>71</v>
      </c>
      <c r="F16" s="21" t="str">
        <f>INDEX(HorairesMarais!G:G,MATCH(A16&amp;" | low | 1",HorairesMarais!F:F,0))</f>
        <v>00:46</v>
      </c>
      <c r="G16" s="22" t="str">
        <f>IFERROR(INDEX(HorairesMarais!G:G,MATCH(A16&amp;" | low | 2",HorairesMarais!F:F,0)),"--:--")</f>
        <v>12:59</v>
      </c>
    </row>
    <row r="17" spans="1:7">
      <c r="A17" s="3">
        <v>45822</v>
      </c>
      <c r="B17" s="1" t="str">
        <f>INDEX(HorairesMarais!G:G,MATCH(A17&amp;" | high | 1",HorairesMarais!F:F,0))</f>
        <v>07:38</v>
      </c>
      <c r="C17">
        <f>INDEX(HorairesMarais!A:A,MATCH(A17&amp;" | high | 1",HorairesMarais!F:F,0))</f>
        <v>70</v>
      </c>
      <c r="D17" s="1" t="str">
        <f>IFERROR(INDEX(HorairesMarais!G:G,MATCH(A17&amp;" | high | 2",HorairesMarais!F:F,0)),"--:--")</f>
        <v>19:55</v>
      </c>
      <c r="E17">
        <f>IFERROR(INDEX(HorairesMarais!A:A,MATCH(A17&amp;" | high | 2",HorairesMarais!F:F,0)),"---")</f>
        <v>70</v>
      </c>
      <c r="F17" s="21" t="str">
        <f>INDEX(HorairesMarais!G:G,MATCH(A17&amp;" | low | 1",HorairesMarais!F:F,0))</f>
        <v>01:25</v>
      </c>
      <c r="G17" s="22" t="str">
        <f>IFERROR(INDEX(HorairesMarais!G:G,MATCH(A17&amp;" | low | 2",HorairesMarais!F:F,0)),"--:--")</f>
        <v>13:38</v>
      </c>
    </row>
    <row r="18" spans="1:7">
      <c r="A18" s="3">
        <v>45823</v>
      </c>
      <c r="B18" s="1" t="str">
        <f>INDEX(HorairesMarais!G:G,MATCH(A18&amp;" | high | 1",HorairesMarais!F:F,0))</f>
        <v>08:18</v>
      </c>
      <c r="C18">
        <f>INDEX(HorairesMarais!A:A,MATCH(A18&amp;" | high | 1",HorairesMarais!F:F,0))</f>
        <v>68</v>
      </c>
      <c r="D18" s="1" t="str">
        <f>IFERROR(INDEX(HorairesMarais!G:G,MATCH(A18&amp;" | high | 2",HorairesMarais!F:F,0)),"--:--")</f>
        <v>20:39</v>
      </c>
      <c r="E18">
        <f>IFERROR(INDEX(HorairesMarais!A:A,MATCH(A18&amp;" | high | 2",HorairesMarais!F:F,0)),"---")</f>
        <v>67</v>
      </c>
      <c r="F18" s="21" t="str">
        <f>INDEX(HorairesMarais!G:G,MATCH(A18&amp;" | low | 1",HorairesMarais!F:F,0))</f>
        <v>02:05</v>
      </c>
      <c r="G18" s="22" t="str">
        <f>IFERROR(INDEX(HorairesMarais!G:G,MATCH(A18&amp;" | low | 2",HorairesMarais!F:F,0)),"--:--")</f>
        <v>14:19</v>
      </c>
    </row>
    <row r="19" spans="1:7">
      <c r="A19" s="3">
        <v>45824</v>
      </c>
      <c r="B19" s="1" t="str">
        <f>INDEX(HorairesMarais!G:G,MATCH(A19&amp;" | high | 1",HorairesMarais!F:F,0))</f>
        <v>09:03</v>
      </c>
      <c r="C19">
        <f>INDEX(HorairesMarais!A:A,MATCH(A19&amp;" | high | 1",HorairesMarais!F:F,0))</f>
        <v>65</v>
      </c>
      <c r="D19" s="1" t="str">
        <f>IFERROR(INDEX(HorairesMarais!G:G,MATCH(A19&amp;" | high | 2",HorairesMarais!F:F,0)),"--:--")</f>
        <v>21:28</v>
      </c>
      <c r="E19">
        <f>IFERROR(INDEX(HorairesMarais!A:A,MATCH(A19&amp;" | high | 2",HorairesMarais!F:F,0)),"---")</f>
        <v>63</v>
      </c>
      <c r="F19" s="21" t="str">
        <f>INDEX(HorairesMarais!G:G,MATCH(A19&amp;" | low | 1",HorairesMarais!F:F,0))</f>
        <v>02:48</v>
      </c>
      <c r="G19" s="22" t="str">
        <f>IFERROR(INDEX(HorairesMarais!G:G,MATCH(A19&amp;" | low | 2",HorairesMarais!F:F,0)),"--:--")</f>
        <v>15:03</v>
      </c>
    </row>
    <row r="20" spans="1:7">
      <c r="A20" s="3">
        <v>45825</v>
      </c>
      <c r="B20" s="1" t="str">
        <f>INDEX(HorairesMarais!G:G,MATCH(A20&amp;" | high | 1",HorairesMarais!F:F,0))</f>
        <v>09:55</v>
      </c>
      <c r="C20">
        <f>INDEX(HorairesMarais!A:A,MATCH(A20&amp;" | high | 1",HorairesMarais!F:F,0))</f>
        <v>61</v>
      </c>
      <c r="D20" s="1" t="str">
        <f>IFERROR(INDEX(HorairesMarais!G:G,MATCH(A20&amp;" | high | 2",HorairesMarais!F:F,0)),"--:--")</f>
        <v>22:22</v>
      </c>
      <c r="E20">
        <f>IFERROR(INDEX(HorairesMarais!A:A,MATCH(A20&amp;" | high | 2",HorairesMarais!F:F,0)),"---")</f>
        <v>59</v>
      </c>
      <c r="F20" s="21" t="str">
        <f>INDEX(HorairesMarais!G:G,MATCH(A20&amp;" | low | 1",HorairesMarais!F:F,0))</f>
        <v>03:33</v>
      </c>
      <c r="G20" s="22" t="str">
        <f>IFERROR(INDEX(HorairesMarais!G:G,MATCH(A20&amp;" | low | 2",HorairesMarais!F:F,0)),"--:--")</f>
        <v>15:53</v>
      </c>
    </row>
    <row r="21" spans="1:7">
      <c r="A21" s="3">
        <v>45826</v>
      </c>
      <c r="B21" s="1" t="str">
        <f>INDEX(HorairesMarais!G:G,MATCH(A21&amp;" | high | 1",HorairesMarais!F:F,0))</f>
        <v>10:55</v>
      </c>
      <c r="C21">
        <f>INDEX(HorairesMarais!A:A,MATCH(A21&amp;" | high | 1",HorairesMarais!F:F,0))</f>
        <v>58</v>
      </c>
      <c r="D21" s="1" t="str">
        <f>IFERROR(INDEX(HorairesMarais!G:G,MATCH(A21&amp;" | high | 2",HorairesMarais!F:F,0)),"--:--")</f>
        <v>23:22</v>
      </c>
      <c r="E21">
        <f>IFERROR(INDEX(HorairesMarais!A:A,MATCH(A21&amp;" | high | 2",HorairesMarais!F:F,0)),"---")</f>
        <v>56</v>
      </c>
      <c r="F21" s="21" t="str">
        <f>INDEX(HorairesMarais!G:G,MATCH(A21&amp;" | low | 1",HorairesMarais!F:F,0))</f>
        <v>04:24</v>
      </c>
      <c r="G21" s="22" t="str">
        <f>IFERROR(INDEX(HorairesMarais!G:G,MATCH(A21&amp;" | low | 2",HorairesMarais!F:F,0)),"--:--")</f>
        <v>16:49</v>
      </c>
    </row>
    <row r="22" spans="1:7">
      <c r="A22" s="3">
        <v>45827</v>
      </c>
      <c r="B22" s="1" t="str">
        <f>INDEX(HorairesMarais!G:G,MATCH(A22&amp;" | high | 1",HorairesMarais!F:F,0))</f>
        <v>12:01</v>
      </c>
      <c r="C22">
        <f>INDEX(HorairesMarais!A:A,MATCH(A22&amp;" | high | 1",HorairesMarais!F:F,0))</f>
        <v>56</v>
      </c>
      <c r="D22" s="1" t="str">
        <f>IFERROR(INDEX(HorairesMarais!G:G,MATCH(A22&amp;" | high | 2",HorairesMarais!F:F,0)),"--:--")</f>
        <v>--:--</v>
      </c>
      <c r="E22" t="str">
        <f>IFERROR(INDEX(HorairesMarais!A:A,MATCH(A22&amp;" | high | 2",HorairesMarais!F:F,0)),"---")</f>
        <v>---</v>
      </c>
      <c r="F22" s="21" t="str">
        <f>INDEX(HorairesMarais!G:G,MATCH(A22&amp;" | low | 1",HorairesMarais!F:F,0))</f>
        <v>05:21</v>
      </c>
      <c r="G22" s="22" t="str">
        <f>IFERROR(INDEX(HorairesMarais!G:G,MATCH(A22&amp;" | low | 2",HorairesMarais!F:F,0)),"--:--")</f>
        <v>17:51</v>
      </c>
    </row>
    <row r="23" spans="1:7">
      <c r="A23" s="3">
        <v>45828</v>
      </c>
      <c r="B23" s="1" t="str">
        <f>INDEX(HorairesMarais!G:G,MATCH(A23&amp;" | high | 1",HorairesMarais!F:F,0))</f>
        <v>00:26</v>
      </c>
      <c r="C23">
        <f>INDEX(HorairesMarais!A:A,MATCH(A23&amp;" | high | 1",HorairesMarais!F:F,0))</f>
        <v>56</v>
      </c>
      <c r="D23" s="1" t="str">
        <f>IFERROR(INDEX(HorairesMarais!G:G,MATCH(A23&amp;" | high | 2",HorairesMarais!F:F,0)),"--:--")</f>
        <v>13:09</v>
      </c>
      <c r="E23">
        <f>IFERROR(INDEX(HorairesMarais!A:A,MATCH(A23&amp;" | high | 2",HorairesMarais!F:F,0)),"---")</f>
        <v>57</v>
      </c>
      <c r="F23" s="21" t="str">
        <f>INDEX(HorairesMarais!G:G,MATCH(A23&amp;" | low | 1",HorairesMarais!F:F,0))</f>
        <v>06:25</v>
      </c>
      <c r="G23" s="22" t="str">
        <f>IFERROR(INDEX(HorairesMarais!G:G,MATCH(A23&amp;" | low | 2",HorairesMarais!F:F,0)),"--:--")</f>
        <v>18:57</v>
      </c>
    </row>
    <row r="24" spans="1:7">
      <c r="A24" s="3">
        <v>45829</v>
      </c>
      <c r="B24" s="1" t="str">
        <f>INDEX(HorairesMarais!G:G,MATCH(A24&amp;" | high | 1",HorairesMarais!F:F,0))</f>
        <v>01:32</v>
      </c>
      <c r="C24">
        <f>INDEX(HorairesMarais!A:A,MATCH(A24&amp;" | high | 1",HorairesMarais!F:F,0))</f>
        <v>58</v>
      </c>
      <c r="D24" s="1" t="str">
        <f>IFERROR(INDEX(HorairesMarais!G:G,MATCH(A24&amp;" | high | 2",HorairesMarais!F:F,0)),"--:--")</f>
        <v>14:13</v>
      </c>
      <c r="E24">
        <f>IFERROR(INDEX(HorairesMarais!A:A,MATCH(A24&amp;" | high | 2",HorairesMarais!F:F,0)),"---")</f>
        <v>61</v>
      </c>
      <c r="F24" s="21" t="str">
        <f>INDEX(HorairesMarais!G:G,MATCH(A24&amp;" | low | 1",HorairesMarais!F:F,0))</f>
        <v>07:30</v>
      </c>
      <c r="G24" s="22" t="str">
        <f>IFERROR(INDEX(HorairesMarais!G:G,MATCH(A24&amp;" | low | 2",HorairesMarais!F:F,0)),"--:--")</f>
        <v>20:03</v>
      </c>
    </row>
    <row r="25" spans="1:7">
      <c r="A25" s="3">
        <v>45830</v>
      </c>
      <c r="B25" s="1" t="str">
        <f>INDEX(HorairesMarais!G:G,MATCH(A25&amp;" | high | 1",HorairesMarais!F:F,0))</f>
        <v>02:39</v>
      </c>
      <c r="C25">
        <f>INDEX(HorairesMarais!A:A,MATCH(A25&amp;" | high | 1",HorairesMarais!F:F,0))</f>
        <v>64</v>
      </c>
      <c r="D25" s="1" t="str">
        <f>IFERROR(INDEX(HorairesMarais!G:G,MATCH(A25&amp;" | high | 2",HorairesMarais!F:F,0)),"--:--")</f>
        <v>15:13</v>
      </c>
      <c r="E25">
        <f>IFERROR(INDEX(HorairesMarais!A:A,MATCH(A25&amp;" | high | 2",HorairesMarais!F:F,0)),"---")</f>
        <v>67</v>
      </c>
      <c r="F25" s="21" t="str">
        <f>INDEX(HorairesMarais!G:G,MATCH(A25&amp;" | low | 1",HorairesMarais!F:F,0))</f>
        <v>08:35</v>
      </c>
      <c r="G25" s="22" t="str">
        <f>IFERROR(INDEX(HorairesMarais!G:G,MATCH(A25&amp;" | low | 2",HorairesMarais!F:F,0)),"--:--")</f>
        <v>21:08</v>
      </c>
    </row>
    <row r="26" spans="1:7">
      <c r="A26" s="3">
        <v>45831</v>
      </c>
      <c r="B26" s="1" t="str">
        <f>INDEX(HorairesMarais!G:G,MATCH(A26&amp;" | high | 1",HorairesMarais!F:F,0))</f>
        <v>03:42</v>
      </c>
      <c r="C26">
        <f>INDEX(HorairesMarais!A:A,MATCH(A26&amp;" | high | 1",HorairesMarais!F:F,0))</f>
        <v>71</v>
      </c>
      <c r="D26" s="1" t="str">
        <f>IFERROR(INDEX(HorairesMarais!G:G,MATCH(A26&amp;" | high | 2",HorairesMarais!F:F,0)),"--:--")</f>
        <v>16:09</v>
      </c>
      <c r="E26">
        <f>IFERROR(INDEX(HorairesMarais!A:A,MATCH(A26&amp;" | high | 2",HorairesMarais!F:F,0)),"---")</f>
        <v>75</v>
      </c>
      <c r="F26" s="21" t="str">
        <f>INDEX(HorairesMarais!G:G,MATCH(A26&amp;" | low | 1",HorairesMarais!F:F,0))</f>
        <v>09:37</v>
      </c>
      <c r="G26" s="22" t="str">
        <f>IFERROR(INDEX(HorairesMarais!G:G,MATCH(A26&amp;" | low | 2",HorairesMarais!F:F,0)),"--:--")</f>
        <v>22:09</v>
      </c>
    </row>
    <row r="27" spans="1:7">
      <c r="A27" s="3">
        <v>45832</v>
      </c>
      <c r="B27" s="1" t="str">
        <f>INDEX(HorairesMarais!G:G,MATCH(A27&amp;" | high | 1",HorairesMarais!F:F,0))</f>
        <v>04:40</v>
      </c>
      <c r="C27">
        <f>INDEX(HorairesMarais!A:A,MATCH(A27&amp;" | high | 1",HorairesMarais!F:F,0))</f>
        <v>78</v>
      </c>
      <c r="D27" s="1" t="str">
        <f>IFERROR(INDEX(HorairesMarais!G:G,MATCH(A27&amp;" | high | 2",HorairesMarais!F:F,0)),"--:--")</f>
        <v>17:01</v>
      </c>
      <c r="E27">
        <f>IFERROR(INDEX(HorairesMarais!A:A,MATCH(A27&amp;" | high | 2",HorairesMarais!F:F,0)),"---")</f>
        <v>82</v>
      </c>
      <c r="F27" s="21" t="str">
        <f>INDEX(HorairesMarais!G:G,MATCH(A27&amp;" | low | 1",HorairesMarais!F:F,0))</f>
        <v>10:34</v>
      </c>
      <c r="G27" s="22" t="str">
        <f>IFERROR(INDEX(HorairesMarais!G:G,MATCH(A27&amp;" | low | 2",HorairesMarais!F:F,0)),"--:--")</f>
        <v>23:07</v>
      </c>
    </row>
    <row r="28" spans="1:7">
      <c r="A28" s="3">
        <v>45833</v>
      </c>
      <c r="B28" s="1" t="str">
        <f>INDEX(HorairesMarais!G:G,MATCH(A28&amp;" | high | 1",HorairesMarais!F:F,0))</f>
        <v>05:33</v>
      </c>
      <c r="C28">
        <f>INDEX(HorairesMarais!A:A,MATCH(A28&amp;" | high | 1",HorairesMarais!F:F,0))</f>
        <v>84</v>
      </c>
      <c r="D28" s="1" t="str">
        <f>IFERROR(INDEX(HorairesMarais!G:G,MATCH(A28&amp;" | high | 2",HorairesMarais!F:F,0)),"--:--")</f>
        <v>17:51</v>
      </c>
      <c r="E28">
        <f>IFERROR(INDEX(HorairesMarais!A:A,MATCH(A28&amp;" | high | 2",HorairesMarais!F:F,0)),"---")</f>
        <v>86</v>
      </c>
      <c r="F28" s="21" t="str">
        <f>INDEX(HorairesMarais!G:G,MATCH(A28&amp;" | low | 1",HorairesMarais!F:F,0))</f>
        <v>11:27</v>
      </c>
      <c r="G28" s="22" t="str">
        <f>IFERROR(INDEX(HorairesMarais!G:G,MATCH(A28&amp;" | low | 2",HorairesMarais!F:F,0)),"--:--")</f>
        <v>--:--</v>
      </c>
    </row>
    <row r="29" spans="1:7">
      <c r="A29" s="3">
        <v>45834</v>
      </c>
      <c r="B29" s="1" t="str">
        <f>INDEX(HorairesMarais!G:G,MATCH(A29&amp;" | high | 1",HorairesMarais!F:F,0))</f>
        <v>06:24</v>
      </c>
      <c r="C29">
        <f>INDEX(HorairesMarais!A:A,MATCH(A29&amp;" | high | 1",HorairesMarais!F:F,0))</f>
        <v>87</v>
      </c>
      <c r="D29" s="1" t="str">
        <f>IFERROR(INDEX(HorairesMarais!G:G,MATCH(A29&amp;" | high | 2",HorairesMarais!F:F,0)),"--:--")</f>
        <v>18:40</v>
      </c>
      <c r="E29">
        <f>IFERROR(INDEX(HorairesMarais!A:A,MATCH(A29&amp;" | high | 2",HorairesMarais!F:F,0)),"---")</f>
        <v>88</v>
      </c>
      <c r="F29" s="21" t="str">
        <f>INDEX(HorairesMarais!G:G,MATCH(A29&amp;" | low | 1",HorairesMarais!F:F,0))</f>
        <v>00:01</v>
      </c>
      <c r="G29" s="22" t="str">
        <f>IFERROR(INDEX(HorairesMarais!G:G,MATCH(A29&amp;" | low | 2",HorairesMarais!F:F,0)),"--:--")</f>
        <v>12:16</v>
      </c>
    </row>
    <row r="30" spans="1:7">
      <c r="A30" s="3">
        <v>45835</v>
      </c>
      <c r="B30" s="1" t="str">
        <f>INDEX(HorairesMarais!G:G,MATCH(A30&amp;" | high | 1",HorairesMarais!F:F,0))</f>
        <v>07:13</v>
      </c>
      <c r="C30">
        <f>INDEX(HorairesMarais!A:A,MATCH(A30&amp;" | high | 1",HorairesMarais!F:F,0))</f>
        <v>88</v>
      </c>
      <c r="D30" s="1" t="str">
        <f>IFERROR(INDEX(HorairesMarais!G:G,MATCH(A30&amp;" | high | 2",HorairesMarais!F:F,0)),"--:--")</f>
        <v>19:28</v>
      </c>
      <c r="E30">
        <f>IFERROR(INDEX(HorairesMarais!A:A,MATCH(A30&amp;" | high | 2",HorairesMarais!F:F,0)),"---")</f>
        <v>86</v>
      </c>
      <c r="F30" s="21" t="str">
        <f>INDEX(HorairesMarais!G:G,MATCH(A30&amp;" | low | 1",HorairesMarais!F:F,0))</f>
        <v>00:51</v>
      </c>
      <c r="G30" s="22" t="str">
        <f>IFERROR(INDEX(HorairesMarais!G:G,MATCH(A30&amp;" | low | 2",HorairesMarais!F:F,0)),"--:--")</f>
        <v>13:03</v>
      </c>
    </row>
    <row r="31" spans="1:7">
      <c r="A31" s="3">
        <v>45836</v>
      </c>
      <c r="B31" s="1" t="str">
        <f>INDEX(HorairesMarais!G:G,MATCH(A31&amp;" | high | 1",HorairesMarais!F:F,0))</f>
        <v>07:59</v>
      </c>
      <c r="C31">
        <f>INDEX(HorairesMarais!A:A,MATCH(A31&amp;" | high | 1",HorairesMarais!F:F,0))</f>
        <v>85</v>
      </c>
      <c r="D31" s="1" t="str">
        <f>IFERROR(INDEX(HorairesMarais!G:G,MATCH(A31&amp;" | high | 2",HorairesMarais!F:F,0)),"--:--")</f>
        <v>20:14</v>
      </c>
      <c r="E31">
        <f>IFERROR(INDEX(HorairesMarais!A:A,MATCH(A31&amp;" | high | 2",HorairesMarais!F:F,0)),"---")</f>
        <v>82</v>
      </c>
      <c r="F31" s="21" t="str">
        <f>INDEX(HorairesMarais!G:G,MATCH(A31&amp;" | low | 1",HorairesMarais!F:F,0))</f>
        <v>01:38</v>
      </c>
      <c r="G31" s="22" t="str">
        <f>IFERROR(INDEX(HorairesMarais!G:G,MATCH(A31&amp;" | low | 2",HorairesMarais!F:F,0)),"--:--")</f>
        <v>13:48</v>
      </c>
    </row>
    <row r="32" spans="1:7">
      <c r="A32" s="3">
        <v>45837</v>
      </c>
      <c r="B32" s="1" t="str">
        <f>INDEX(HorairesMarais!G:G,MATCH(A32&amp;" | high | 1",HorairesMarais!F:F,0))</f>
        <v>08:42</v>
      </c>
      <c r="C32">
        <f>INDEX(HorairesMarais!A:A,MATCH(A32&amp;" | high | 1",HorairesMarais!F:F,0))</f>
        <v>79</v>
      </c>
      <c r="D32" s="1" t="str">
        <f>IFERROR(INDEX(HorairesMarais!G:G,MATCH(A32&amp;" | high | 2",HorairesMarais!F:F,0)),"--:--")</f>
        <v>20:58</v>
      </c>
      <c r="E32">
        <f>IFERROR(INDEX(HorairesMarais!A:A,MATCH(A32&amp;" | high | 2",HorairesMarais!F:F,0)),"---")</f>
        <v>75</v>
      </c>
      <c r="F32" s="21" t="str">
        <f>INDEX(HorairesMarais!G:G,MATCH(A32&amp;" | low | 1",HorairesMarais!F:F,0))</f>
        <v>02:23</v>
      </c>
      <c r="G32" s="22" t="str">
        <f>IFERROR(INDEX(HorairesMarais!G:G,MATCH(A32&amp;" | low | 2",HorairesMarais!F:F,0)),"--:--")</f>
        <v>14:31</v>
      </c>
    </row>
    <row r="33" spans="1:7">
      <c r="A33" s="3">
        <v>45838</v>
      </c>
      <c r="B33" s="1" t="str">
        <f>INDEX(HorairesMarais!G:G,MATCH(A33&amp;" | high | 1",HorairesMarais!F:F,0))</f>
        <v>09:24</v>
      </c>
      <c r="C33">
        <f>INDEX(HorairesMarais!A:A,MATCH(A33&amp;" | high | 1",HorairesMarais!F:F,0))</f>
        <v>71</v>
      </c>
      <c r="D33" s="1" t="str">
        <f>IFERROR(INDEX(HorairesMarais!G:G,MATCH(A33&amp;" | high | 2",HorairesMarais!F:F,0)),"--:--")</f>
        <v>21:40</v>
      </c>
      <c r="E33">
        <f>IFERROR(INDEX(HorairesMarais!A:A,MATCH(A33&amp;" | high | 2",HorairesMarais!F:F,0)),"---")</f>
        <v>67</v>
      </c>
      <c r="F33" s="21" t="str">
        <f>INDEX(HorairesMarais!G:G,MATCH(A33&amp;" | low | 1",HorairesMarais!F:F,0))</f>
        <v>03:05</v>
      </c>
      <c r="G33" s="22" t="str">
        <f>IFERROR(INDEX(HorairesMarais!G:G,MATCH(A33&amp;" | low | 2",HorairesMarais!F:F,0)),"--:--")</f>
        <v>15:15</v>
      </c>
    </row>
  </sheetData>
  <mergeCells count="2">
    <mergeCell ref="B2:E2"/>
    <mergeCell ref="F2:G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3B953-ACB0-4776-AE6D-77A34B7A28AD}">
  <sheetPr codeName="Feuil10"/>
  <dimension ref="A2:G34"/>
  <sheetViews>
    <sheetView workbookViewId="0">
      <selection activeCell="B2" sqref="B2:G34"/>
    </sheetView>
  </sheetViews>
  <sheetFormatPr baseColWidth="10" defaultRowHeight="14.25"/>
  <sheetData>
    <row r="2" spans="1:7">
      <c r="B2" s="20" t="s">
        <v>1417</v>
      </c>
      <c r="C2" s="20"/>
      <c r="D2" s="20"/>
      <c r="E2" s="20"/>
      <c r="F2" s="20" t="s">
        <v>1418</v>
      </c>
      <c r="G2" s="20"/>
    </row>
    <row r="3" spans="1:7">
      <c r="B3" s="2" t="s">
        <v>1419</v>
      </c>
      <c r="C3" s="2" t="s">
        <v>1420</v>
      </c>
      <c r="D3" s="2" t="s">
        <v>1419</v>
      </c>
      <c r="E3" s="2" t="s">
        <v>1420</v>
      </c>
      <c r="F3" s="2" t="s">
        <v>1419</v>
      </c>
      <c r="G3" s="2" t="s">
        <v>1419</v>
      </c>
    </row>
    <row r="4" spans="1:7">
      <c r="A4" s="3">
        <v>45839</v>
      </c>
      <c r="B4" s="1" t="str">
        <f>INDEX(HorairesMarais!G:G,MATCH(A4&amp;" | high | 1",HorairesMarais!F:F,0))</f>
        <v>10:06</v>
      </c>
      <c r="C4">
        <f>INDEX(HorairesMarais!A:A,MATCH(A4&amp;" | high | 1",HorairesMarais!F:F,0))</f>
        <v>62</v>
      </c>
      <c r="D4" s="1" t="str">
        <f>IFERROR(INDEX(HorairesMarais!G:G,MATCH(A4&amp;" | high | 2",HorairesMarais!F:F,0)),"--:--")</f>
        <v>22:24</v>
      </c>
      <c r="E4">
        <f>IFERROR(INDEX(HorairesMarais!A:A,MATCH(A4&amp;" | high | 2",HorairesMarais!F:F,0)),"---")</f>
        <v>57</v>
      </c>
      <c r="F4" s="21" t="str">
        <f>INDEX(HorairesMarais!G:G,MATCH(A4&amp;" | low | 1",HorairesMarais!F:F,0))</f>
        <v>03:48</v>
      </c>
      <c r="G4" s="22" t="str">
        <f>IFERROR(INDEX(HorairesMarais!G:G,MATCH(A4&amp;" | low | 2",HorairesMarais!F:F,0)),"--:--")</f>
        <v>16:00</v>
      </c>
    </row>
    <row r="5" spans="1:7">
      <c r="A5" s="3">
        <v>45840</v>
      </c>
      <c r="B5" s="1" t="str">
        <f>INDEX(HorairesMarais!G:G,MATCH(A5&amp;" | high | 1",HorairesMarais!F:F,0))</f>
        <v>10:53</v>
      </c>
      <c r="C5">
        <f>INDEX(HorairesMarais!A:A,MATCH(A5&amp;" | high | 1",HorairesMarais!F:F,0))</f>
        <v>53</v>
      </c>
      <c r="D5" s="1" t="str">
        <f>IFERROR(INDEX(HorairesMarais!G:G,MATCH(A5&amp;" | high | 2",HorairesMarais!F:F,0)),"--:--")</f>
        <v>23:13</v>
      </c>
      <c r="E5">
        <f>IFERROR(INDEX(HorairesMarais!A:A,MATCH(A5&amp;" | high | 2",HorairesMarais!F:F,0)),"---")</f>
        <v>49</v>
      </c>
      <c r="F5" s="21" t="str">
        <f>INDEX(HorairesMarais!G:G,MATCH(A5&amp;" | low | 1",HorairesMarais!F:F,0))</f>
        <v>04:33</v>
      </c>
      <c r="G5" s="22" t="str">
        <f>IFERROR(INDEX(HorairesMarais!G:G,MATCH(A5&amp;" | low | 2",HorairesMarais!F:F,0)),"--:--")</f>
        <v>16:49</v>
      </c>
    </row>
    <row r="6" spans="1:7">
      <c r="A6" s="3">
        <v>45841</v>
      </c>
      <c r="B6" s="1" t="str">
        <f>INDEX(HorairesMarais!G:G,MATCH(A6&amp;" | high | 1",HorairesMarais!F:F,0))</f>
        <v>11:48</v>
      </c>
      <c r="C6">
        <f>INDEX(HorairesMarais!A:A,MATCH(A6&amp;" | high | 1",HorairesMarais!F:F,0))</f>
        <v>45</v>
      </c>
      <c r="D6" s="1" t="str">
        <f>IFERROR(INDEX(HorairesMarais!G:G,MATCH(A6&amp;" | high | 2",HorairesMarais!F:F,0)),"--:--")</f>
        <v>--:--</v>
      </c>
      <c r="E6" t="str">
        <f>IFERROR(INDEX(HorairesMarais!A:A,MATCH(A6&amp;" | high | 2",HorairesMarais!F:F,0)),"---")</f>
        <v>---</v>
      </c>
      <c r="F6" s="21" t="str">
        <f>INDEX(HorairesMarais!G:G,MATCH(A6&amp;" | low | 1",HorairesMarais!F:F,0))</f>
        <v>05:23</v>
      </c>
      <c r="G6" s="22" t="str">
        <f>IFERROR(INDEX(HorairesMarais!G:G,MATCH(A6&amp;" | low | 2",HorairesMarais!F:F,0)),"--:--")</f>
        <v>17:44</v>
      </c>
    </row>
    <row r="7" spans="1:7">
      <c r="A7" s="3">
        <v>45842</v>
      </c>
      <c r="B7" s="1" t="str">
        <f>INDEX(HorairesMarais!G:G,MATCH(A7&amp;" | high | 1",HorairesMarais!F:F,0))</f>
        <v>00:10</v>
      </c>
      <c r="C7">
        <f>INDEX(HorairesMarais!A:A,MATCH(A7&amp;" | high | 1",HorairesMarais!F:F,0))</f>
        <v>42</v>
      </c>
      <c r="D7" s="1" t="str">
        <f>IFERROR(INDEX(HorairesMarais!G:G,MATCH(A7&amp;" | high | 2",HorairesMarais!F:F,0)),"--:--")</f>
        <v>12:50</v>
      </c>
      <c r="E7">
        <f>IFERROR(INDEX(HorairesMarais!A:A,MATCH(A7&amp;" | high | 2",HorairesMarais!F:F,0)),"---")</f>
        <v>39</v>
      </c>
      <c r="F7" s="21" t="str">
        <f>INDEX(HorairesMarais!G:G,MATCH(A7&amp;" | low | 1",HorairesMarais!F:F,0))</f>
        <v>06:19</v>
      </c>
      <c r="G7" s="22" t="str">
        <f>IFERROR(INDEX(HorairesMarais!G:G,MATCH(A7&amp;" | low | 2",HorairesMarais!F:F,0)),"--:--")</f>
        <v>18:45</v>
      </c>
    </row>
    <row r="8" spans="1:7">
      <c r="A8" s="3">
        <v>45843</v>
      </c>
      <c r="B8" s="1" t="str">
        <f>INDEX(HorairesMarais!G:G,MATCH(A8&amp;" | high | 1",HorairesMarais!F:F,0))</f>
        <v>01:12</v>
      </c>
      <c r="C8">
        <f>INDEX(HorairesMarais!A:A,MATCH(A8&amp;" | high | 1",HorairesMarais!F:F,0))</f>
        <v>38</v>
      </c>
      <c r="D8" s="1" t="str">
        <f>IFERROR(INDEX(HorairesMarais!G:G,MATCH(A8&amp;" | high | 2",HorairesMarais!F:F,0)),"--:--")</f>
        <v>13:55</v>
      </c>
      <c r="E8">
        <f>IFERROR(INDEX(HorairesMarais!A:A,MATCH(A8&amp;" | high | 2",HorairesMarais!F:F,0)),"---")</f>
        <v>38</v>
      </c>
      <c r="F8" s="21" t="str">
        <f>INDEX(HorairesMarais!G:G,MATCH(A8&amp;" | low | 1",HorairesMarais!F:F,0))</f>
        <v>07:21</v>
      </c>
      <c r="G8" s="22" t="str">
        <f>IFERROR(INDEX(HorairesMarais!G:G,MATCH(A8&amp;" | low | 2",HorairesMarais!F:F,0)),"--:--")</f>
        <v>19:48</v>
      </c>
    </row>
    <row r="9" spans="1:7">
      <c r="A9" s="3">
        <v>45844</v>
      </c>
      <c r="B9" s="1" t="str">
        <f>INDEX(HorairesMarais!G:G,MATCH(A9&amp;" | high | 1",HorairesMarais!F:F,0))</f>
        <v>02:19</v>
      </c>
      <c r="C9">
        <f>INDEX(HorairesMarais!A:A,MATCH(A9&amp;" | high | 1",HorairesMarais!F:F,0))</f>
        <v>39</v>
      </c>
      <c r="D9" s="1" t="str">
        <f>IFERROR(INDEX(HorairesMarais!G:G,MATCH(A9&amp;" | high | 2",HorairesMarais!F:F,0)),"--:--")</f>
        <v>14:54</v>
      </c>
      <c r="E9">
        <f>IFERROR(INDEX(HorairesMarais!A:A,MATCH(A9&amp;" | high | 2",HorairesMarais!F:F,0)),"---")</f>
        <v>41</v>
      </c>
      <c r="F9" s="21" t="str">
        <f>INDEX(HorairesMarais!G:G,MATCH(A9&amp;" | low | 1",HorairesMarais!F:F,0))</f>
        <v>08:23</v>
      </c>
      <c r="G9" s="22" t="str">
        <f>IFERROR(INDEX(HorairesMarais!G:G,MATCH(A9&amp;" | low | 2",HorairesMarais!F:F,0)),"--:--")</f>
        <v>20:48</v>
      </c>
    </row>
    <row r="10" spans="1:7">
      <c r="A10" s="3">
        <v>45845</v>
      </c>
      <c r="B10" s="1" t="str">
        <f>INDEX(HorairesMarais!G:G,MATCH(A10&amp;" | high | 1",HorairesMarais!F:F,0))</f>
        <v>03:22</v>
      </c>
      <c r="C10">
        <f>INDEX(HorairesMarais!A:A,MATCH(A10&amp;" | high | 1",HorairesMarais!F:F,0))</f>
        <v>44</v>
      </c>
      <c r="D10" s="1" t="str">
        <f>IFERROR(INDEX(HorairesMarais!G:G,MATCH(A10&amp;" | high | 2",HorairesMarais!F:F,0)),"--:--")</f>
        <v>15:45</v>
      </c>
      <c r="E10">
        <f>IFERROR(INDEX(HorairesMarais!A:A,MATCH(A10&amp;" | high | 2",HorairesMarais!F:F,0)),"---")</f>
        <v>47</v>
      </c>
      <c r="F10" s="21" t="str">
        <f>INDEX(HorairesMarais!G:G,MATCH(A10&amp;" | low | 1",HorairesMarais!F:F,0))</f>
        <v>09:19</v>
      </c>
      <c r="G10" s="22" t="str">
        <f>IFERROR(INDEX(HorairesMarais!G:G,MATCH(A10&amp;" | low | 2",HorairesMarais!F:F,0)),"--:--")</f>
        <v>21:42</v>
      </c>
    </row>
    <row r="11" spans="1:7">
      <c r="A11" s="3">
        <v>45846</v>
      </c>
      <c r="B11" s="1" t="str">
        <f>INDEX(HorairesMarais!G:G,MATCH(A11&amp;" | high | 1",HorairesMarais!F:F,0))</f>
        <v>04:13</v>
      </c>
      <c r="C11">
        <f>INDEX(HorairesMarais!A:A,MATCH(A11&amp;" | high | 1",HorairesMarais!F:F,0))</f>
        <v>50</v>
      </c>
      <c r="D11" s="1" t="str">
        <f>IFERROR(INDEX(HorairesMarais!G:G,MATCH(A11&amp;" | high | 2",HorairesMarais!F:F,0)),"--:--")</f>
        <v>16:28</v>
      </c>
      <c r="E11">
        <f>IFERROR(INDEX(HorairesMarais!A:A,MATCH(A11&amp;" | high | 2",HorairesMarais!F:F,0)),"---")</f>
        <v>54</v>
      </c>
      <c r="F11" s="21" t="str">
        <f>INDEX(HorairesMarais!G:G,MATCH(A11&amp;" | low | 1",HorairesMarais!F:F,0))</f>
        <v>10:07</v>
      </c>
      <c r="G11" s="22" t="str">
        <f>IFERROR(INDEX(HorairesMarais!G:G,MATCH(A11&amp;" | low | 2",HorairesMarais!F:F,0)),"--:--")</f>
        <v>22:29</v>
      </c>
    </row>
    <row r="12" spans="1:7">
      <c r="A12" s="3">
        <v>45847</v>
      </c>
      <c r="B12" s="1" t="str">
        <f>INDEX(HorairesMarais!G:G,MATCH(A12&amp;" | high | 1",HorairesMarais!F:F,0))</f>
        <v>04:57</v>
      </c>
      <c r="C12">
        <f>INDEX(HorairesMarais!A:A,MATCH(A12&amp;" | high | 1",HorairesMarais!F:F,0))</f>
        <v>58</v>
      </c>
      <c r="D12" s="1" t="str">
        <f>IFERROR(INDEX(HorairesMarais!G:G,MATCH(A12&amp;" | high | 2",HorairesMarais!F:F,0)),"--:--")</f>
        <v>17:08</v>
      </c>
      <c r="E12">
        <f>IFERROR(INDEX(HorairesMarais!A:A,MATCH(A12&amp;" | high | 2",HorairesMarais!F:F,0)),"---")</f>
        <v>62</v>
      </c>
      <c r="F12" s="21" t="str">
        <f>INDEX(HorairesMarais!G:G,MATCH(A12&amp;" | low | 1",HorairesMarais!F:F,0))</f>
        <v>10:50</v>
      </c>
      <c r="G12" s="22" t="str">
        <f>IFERROR(INDEX(HorairesMarais!G:G,MATCH(A12&amp;" | low | 2",HorairesMarais!F:F,0)),"--:--")</f>
        <v>23:13</v>
      </c>
    </row>
    <row r="13" spans="1:7">
      <c r="A13" s="3">
        <v>45848</v>
      </c>
      <c r="B13" s="1" t="str">
        <f>INDEX(HorairesMarais!G:G,MATCH(A13&amp;" | high | 1",HorairesMarais!F:F,0))</f>
        <v>05:36</v>
      </c>
      <c r="C13">
        <f>INDEX(HorairesMarais!A:A,MATCH(A13&amp;" | high | 1",HorairesMarais!F:F,0))</f>
        <v>65</v>
      </c>
      <c r="D13" s="1" t="str">
        <f>IFERROR(INDEX(HorairesMarais!G:G,MATCH(A13&amp;" | high | 2",HorairesMarais!F:F,0)),"--:--")</f>
        <v>17:47</v>
      </c>
      <c r="E13">
        <f>IFERROR(INDEX(HorairesMarais!A:A,MATCH(A13&amp;" | high | 2",HorairesMarais!F:F,0)),"---")</f>
        <v>68</v>
      </c>
      <c r="F13" s="21" t="str">
        <f>INDEX(HorairesMarais!G:G,MATCH(A13&amp;" | low | 1",HorairesMarais!F:F,0))</f>
        <v>11:30</v>
      </c>
      <c r="G13" s="22" t="str">
        <f>IFERROR(INDEX(HorairesMarais!G:G,MATCH(A13&amp;" | low | 2",HorairesMarais!F:F,0)),"--:--")</f>
        <v>23:55</v>
      </c>
    </row>
    <row r="14" spans="1:7">
      <c r="A14" s="3">
        <v>45849</v>
      </c>
      <c r="B14" s="1" t="str">
        <f>INDEX(HorairesMarais!G:G,MATCH(A14&amp;" | high | 1",HorairesMarais!F:F,0))</f>
        <v>06:13</v>
      </c>
      <c r="C14">
        <f>INDEX(HorairesMarais!A:A,MATCH(A14&amp;" | high | 1",HorairesMarais!F:F,0))</f>
        <v>71</v>
      </c>
      <c r="D14" s="1" t="str">
        <f>IFERROR(INDEX(HorairesMarais!G:G,MATCH(A14&amp;" | high | 2",HorairesMarais!F:F,0)),"--:--")</f>
        <v>18:25</v>
      </c>
      <c r="E14">
        <f>IFERROR(INDEX(HorairesMarais!A:A,MATCH(A14&amp;" | high | 2",HorairesMarais!F:F,0)),"---")</f>
        <v>74</v>
      </c>
      <c r="F14" s="21" t="str">
        <f>INDEX(HorairesMarais!G:G,MATCH(A14&amp;" | low | 1",HorairesMarais!F:F,0))</f>
        <v>12:10</v>
      </c>
      <c r="G14" s="22" t="str">
        <f>IFERROR(INDEX(HorairesMarais!G:G,MATCH(A14&amp;" | low | 2",HorairesMarais!F:F,0)),"--:--")</f>
        <v>--:--</v>
      </c>
    </row>
    <row r="15" spans="1:7">
      <c r="A15" s="3">
        <v>45850</v>
      </c>
      <c r="B15" s="1" t="str">
        <f>INDEX(HorairesMarais!G:G,MATCH(A15&amp;" | high | 1",HorairesMarais!F:F,0))</f>
        <v>06:50</v>
      </c>
      <c r="C15">
        <f>INDEX(HorairesMarais!A:A,MATCH(A15&amp;" | high | 1",HorairesMarais!F:F,0))</f>
        <v>76</v>
      </c>
      <c r="D15" s="1" t="str">
        <f>IFERROR(INDEX(HorairesMarais!G:G,MATCH(A15&amp;" | high | 2",HorairesMarais!F:F,0)),"--:--")</f>
        <v>19:03</v>
      </c>
      <c r="E15">
        <f>IFERROR(INDEX(HorairesMarais!A:A,MATCH(A15&amp;" | high | 2",HorairesMarais!F:F,0)),"---")</f>
        <v>78</v>
      </c>
      <c r="F15" s="21" t="str">
        <f>INDEX(HorairesMarais!G:G,MATCH(A15&amp;" | low | 1",HorairesMarais!F:F,0))</f>
        <v>00:35</v>
      </c>
      <c r="G15" s="22" t="str">
        <f>IFERROR(INDEX(HorairesMarais!G:G,MATCH(A15&amp;" | low | 2",HorairesMarais!F:F,0)),"--:--")</f>
        <v>12:50</v>
      </c>
    </row>
    <row r="16" spans="1:7">
      <c r="A16" s="3">
        <v>45851</v>
      </c>
      <c r="B16" s="1" t="str">
        <f>INDEX(HorairesMarais!G:G,MATCH(A16&amp;" | high | 1",HorairesMarais!F:F,0))</f>
        <v>07:27</v>
      </c>
      <c r="C16">
        <f>INDEX(HorairesMarais!A:A,MATCH(A16&amp;" | high | 1",HorairesMarais!F:F,0))</f>
        <v>80</v>
      </c>
      <c r="D16" s="1" t="str">
        <f>IFERROR(INDEX(HorairesMarais!G:G,MATCH(A16&amp;" | high | 2",HorairesMarais!F:F,0)),"--:--")</f>
        <v>19:42</v>
      </c>
      <c r="E16">
        <f>IFERROR(INDEX(HorairesMarais!A:A,MATCH(A16&amp;" | high | 2",HorairesMarais!F:F,0)),"---")</f>
        <v>81</v>
      </c>
      <c r="F16" s="21" t="str">
        <f>INDEX(HorairesMarais!G:G,MATCH(A16&amp;" | low | 1",HorairesMarais!F:F,0))</f>
        <v>01:16</v>
      </c>
      <c r="G16" s="22" t="str">
        <f>IFERROR(INDEX(HorairesMarais!G:G,MATCH(A16&amp;" | low | 2",HorairesMarais!F:F,0)),"--:--")</f>
        <v>13:29</v>
      </c>
    </row>
    <row r="17" spans="1:7">
      <c r="A17" s="3">
        <v>45852</v>
      </c>
      <c r="B17" s="1" t="str">
        <f>INDEX(HorairesMarais!G:G,MATCH(A17&amp;" | high | 1",HorairesMarais!F:F,0))</f>
        <v>08:05</v>
      </c>
      <c r="C17">
        <f>INDEX(HorairesMarais!A:A,MATCH(A17&amp;" | high | 1",HorairesMarais!F:F,0))</f>
        <v>81</v>
      </c>
      <c r="D17" s="1" t="str">
        <f>IFERROR(INDEX(HorairesMarais!G:G,MATCH(A17&amp;" | high | 2",HorairesMarais!F:F,0)),"--:--")</f>
        <v>20:24</v>
      </c>
      <c r="E17">
        <f>IFERROR(INDEX(HorairesMarais!A:A,MATCH(A17&amp;" | high | 2",HorairesMarais!F:F,0)),"---")</f>
        <v>81</v>
      </c>
      <c r="F17" s="21" t="str">
        <f>INDEX(HorairesMarais!G:G,MATCH(A17&amp;" | low | 1",HorairesMarais!F:F,0))</f>
        <v>01:56</v>
      </c>
      <c r="G17" s="22" t="str">
        <f>IFERROR(INDEX(HorairesMarais!G:G,MATCH(A17&amp;" | low | 2",HorairesMarais!F:F,0)),"--:--")</f>
        <v>14:09</v>
      </c>
    </row>
    <row r="18" spans="1:7">
      <c r="A18" s="3">
        <v>45853</v>
      </c>
      <c r="B18" s="1" t="str">
        <f>INDEX(HorairesMarais!G:G,MATCH(A18&amp;" | high | 1",HorairesMarais!F:F,0))</f>
        <v>08:46</v>
      </c>
      <c r="C18">
        <f>INDEX(HorairesMarais!A:A,MATCH(A18&amp;" | high | 1",HorairesMarais!F:F,0))</f>
        <v>80</v>
      </c>
      <c r="D18" s="1" t="str">
        <f>IFERROR(INDEX(HorairesMarais!G:G,MATCH(A18&amp;" | high | 2",HorairesMarais!F:F,0)),"--:--")</f>
        <v>21:08</v>
      </c>
      <c r="E18">
        <f>IFERROR(INDEX(HorairesMarais!A:A,MATCH(A18&amp;" | high | 2",HorairesMarais!F:F,0)),"---")</f>
        <v>78</v>
      </c>
      <c r="F18" s="21" t="str">
        <f>INDEX(HorairesMarais!G:G,MATCH(A18&amp;" | low | 1",HorairesMarais!F:F,0))</f>
        <v>02:35</v>
      </c>
      <c r="G18" s="22" t="str">
        <f>IFERROR(INDEX(HorairesMarais!G:G,MATCH(A18&amp;" | low | 2",HorairesMarais!F:F,0)),"--:--")</f>
        <v>14:50</v>
      </c>
    </row>
    <row r="19" spans="1:7">
      <c r="A19" s="3">
        <v>45854</v>
      </c>
      <c r="B19" s="1" t="str">
        <f>INDEX(HorairesMarais!G:G,MATCH(A19&amp;" | high | 1",HorairesMarais!F:F,0))</f>
        <v>09:31</v>
      </c>
      <c r="C19">
        <f>INDEX(HorairesMarais!A:A,MATCH(A19&amp;" | high | 1",HorairesMarais!F:F,0))</f>
        <v>76</v>
      </c>
      <c r="D19" s="1" t="str">
        <f>IFERROR(INDEX(HorairesMarais!G:G,MATCH(A19&amp;" | high | 2",HorairesMarais!F:F,0)),"--:--")</f>
        <v>21:56</v>
      </c>
      <c r="E19">
        <f>IFERROR(INDEX(HorairesMarais!A:A,MATCH(A19&amp;" | high | 2",HorairesMarais!F:F,0)),"---")</f>
        <v>72</v>
      </c>
      <c r="F19" s="21" t="str">
        <f>INDEX(HorairesMarais!G:G,MATCH(A19&amp;" | low | 1",HorairesMarais!F:F,0))</f>
        <v>03:16</v>
      </c>
      <c r="G19" s="22" t="str">
        <f>IFERROR(INDEX(HorairesMarais!G:G,MATCH(A19&amp;" | low | 2",HorairesMarais!F:F,0)),"--:--")</f>
        <v>15:33</v>
      </c>
    </row>
    <row r="20" spans="1:7">
      <c r="A20" s="3">
        <v>45855</v>
      </c>
      <c r="B20" s="1" t="str">
        <f>INDEX(HorairesMarais!G:G,MATCH(A20&amp;" | high | 1",HorairesMarais!F:F,0))</f>
        <v>10:22</v>
      </c>
      <c r="C20">
        <f>INDEX(HorairesMarais!A:A,MATCH(A20&amp;" | high | 1",HorairesMarais!F:F,0))</f>
        <v>69</v>
      </c>
      <c r="D20" s="1" t="str">
        <f>IFERROR(INDEX(HorairesMarais!G:G,MATCH(A20&amp;" | high | 2",HorairesMarais!F:F,0)),"--:--")</f>
        <v>22:51</v>
      </c>
      <c r="E20">
        <f>IFERROR(INDEX(HorairesMarais!A:A,MATCH(A20&amp;" | high | 2",HorairesMarais!F:F,0)),"---")</f>
        <v>65</v>
      </c>
      <c r="F20" s="21" t="str">
        <f>INDEX(HorairesMarais!G:G,MATCH(A20&amp;" | low | 1",HorairesMarais!F:F,0))</f>
        <v>04:00</v>
      </c>
      <c r="G20" s="22" t="str">
        <f>IFERROR(INDEX(HorairesMarais!G:G,MATCH(A20&amp;" | low | 2",HorairesMarais!F:F,0)),"--:--")</f>
        <v>16:22</v>
      </c>
    </row>
    <row r="21" spans="1:7">
      <c r="A21" s="3">
        <v>45856</v>
      </c>
      <c r="B21" s="1" t="str">
        <f>INDEX(HorairesMarais!G:G,MATCH(A21&amp;" | high | 1",HorairesMarais!F:F,0))</f>
        <v>11:22</v>
      </c>
      <c r="C21">
        <f>INDEX(HorairesMarais!A:A,MATCH(A21&amp;" | high | 1",HorairesMarais!F:F,0))</f>
        <v>62</v>
      </c>
      <c r="D21" s="1" t="str">
        <f>IFERROR(INDEX(HorairesMarais!G:G,MATCH(A21&amp;" | high | 2",HorairesMarais!F:F,0)),"--:--")</f>
        <v>23:53</v>
      </c>
      <c r="E21">
        <f>IFERROR(INDEX(HorairesMarais!A:A,MATCH(A21&amp;" | high | 2",HorairesMarais!F:F,0)),"---")</f>
        <v>58</v>
      </c>
      <c r="F21" s="21" t="str">
        <f>INDEX(HorairesMarais!G:G,MATCH(A21&amp;" | low | 1",HorairesMarais!F:F,0))</f>
        <v>04:50</v>
      </c>
      <c r="G21" s="22" t="str">
        <f>IFERROR(INDEX(HorairesMarais!G:G,MATCH(A21&amp;" | low | 2",HorairesMarais!F:F,0)),"--:--")</f>
        <v>17:19</v>
      </c>
    </row>
    <row r="22" spans="1:7">
      <c r="A22" s="3">
        <v>45857</v>
      </c>
      <c r="B22" s="1" t="str">
        <f>INDEX(HorairesMarais!G:G,MATCH(A22&amp;" | high | 1",HorairesMarais!F:F,0))</f>
        <v>12:33</v>
      </c>
      <c r="C22">
        <f>INDEX(HorairesMarais!A:A,MATCH(A22&amp;" | high | 1",HorairesMarais!F:F,0))</f>
        <v>55</v>
      </c>
      <c r="D22" s="1" t="str">
        <f>IFERROR(INDEX(HorairesMarais!G:G,MATCH(A22&amp;" | high | 2",HorairesMarais!F:F,0)),"--:--")</f>
        <v>--:--</v>
      </c>
      <c r="E22" t="str">
        <f>IFERROR(INDEX(HorairesMarais!A:A,MATCH(A22&amp;" | high | 2",HorairesMarais!F:F,0)),"---")</f>
        <v>---</v>
      </c>
      <c r="F22" s="21" t="str">
        <f>INDEX(HorairesMarais!G:G,MATCH(A22&amp;" | low | 1",HorairesMarais!F:F,0))</f>
        <v>05:49</v>
      </c>
      <c r="G22" s="22" t="str">
        <f>IFERROR(INDEX(HorairesMarais!G:G,MATCH(A22&amp;" | low | 2",HorairesMarais!F:F,0)),"--:--")</f>
        <v>18:26</v>
      </c>
    </row>
    <row r="23" spans="1:7">
      <c r="A23" s="3">
        <v>45858</v>
      </c>
      <c r="B23" s="1" t="str">
        <f>INDEX(HorairesMarais!G:G,MATCH(A23&amp;" | high | 1",HorairesMarais!F:F,0))</f>
        <v>01:07</v>
      </c>
      <c r="C23">
        <f>INDEX(HorairesMarais!A:A,MATCH(A23&amp;" | high | 1",HorairesMarais!F:F,0))</f>
        <v>53</v>
      </c>
      <c r="D23" s="1" t="str">
        <f>IFERROR(INDEX(HorairesMarais!G:G,MATCH(A23&amp;" | high | 2",HorairesMarais!F:F,0)),"--:--")</f>
        <v>13:50</v>
      </c>
      <c r="E23">
        <f>IFERROR(INDEX(HorairesMarais!A:A,MATCH(A23&amp;" | high | 2",HorairesMarais!F:F,0)),"---")</f>
        <v>52</v>
      </c>
      <c r="F23" s="21" t="str">
        <f>INDEX(HorairesMarais!G:G,MATCH(A23&amp;" | low | 1",HorairesMarais!F:F,0))</f>
        <v>06:59</v>
      </c>
      <c r="G23" s="22" t="str">
        <f>IFERROR(INDEX(HorairesMarais!G:G,MATCH(A23&amp;" | low | 2",HorairesMarais!F:F,0)),"--:--")</f>
        <v>19:41</v>
      </c>
    </row>
    <row r="24" spans="1:7">
      <c r="A24" s="3">
        <v>45859</v>
      </c>
      <c r="B24" s="1" t="str">
        <f>INDEX(HorairesMarais!G:G,MATCH(A24&amp;" | high | 1",HorairesMarais!F:F,0))</f>
        <v>02:26</v>
      </c>
      <c r="C24">
        <f>INDEX(HorairesMarais!A:A,MATCH(A24&amp;" | high | 1",HorairesMarais!F:F,0))</f>
        <v>53</v>
      </c>
      <c r="D24" s="1" t="str">
        <f>IFERROR(INDEX(HorairesMarais!G:G,MATCH(A24&amp;" | high | 2",HorairesMarais!F:F,0)),"--:--")</f>
        <v>15:02</v>
      </c>
      <c r="E24">
        <f>IFERROR(INDEX(HorairesMarais!A:A,MATCH(A24&amp;" | high | 2",HorairesMarais!F:F,0)),"---")</f>
        <v>56</v>
      </c>
      <c r="F24" s="21" t="str">
        <f>INDEX(HorairesMarais!G:G,MATCH(A24&amp;" | low | 1",HorairesMarais!F:F,0))</f>
        <v>08:14</v>
      </c>
      <c r="G24" s="22" t="str">
        <f>IFERROR(INDEX(HorairesMarais!G:G,MATCH(A24&amp;" | low | 2",HorairesMarais!F:F,0)),"--:--")</f>
        <v>20:56</v>
      </c>
    </row>
    <row r="25" spans="1:7">
      <c r="A25" s="3">
        <v>45860</v>
      </c>
      <c r="B25" s="1" t="str">
        <f>INDEX(HorairesMarais!G:G,MATCH(A25&amp;" | high | 1",HorairesMarais!F:F,0))</f>
        <v>03:37</v>
      </c>
      <c r="C25">
        <f>INDEX(HorairesMarais!A:A,MATCH(A25&amp;" | high | 1",HorairesMarais!F:F,0))</f>
        <v>59</v>
      </c>
      <c r="D25" s="1" t="str">
        <f>IFERROR(INDEX(HorairesMarais!G:G,MATCH(A25&amp;" | high | 2",HorairesMarais!F:F,0)),"--:--")</f>
        <v>16:03</v>
      </c>
      <c r="E25">
        <f>IFERROR(INDEX(HorairesMarais!A:A,MATCH(A25&amp;" | high | 2",HorairesMarais!F:F,0)),"---")</f>
        <v>64</v>
      </c>
      <c r="F25" s="21" t="str">
        <f>INDEX(HorairesMarais!G:G,MATCH(A25&amp;" | low | 1",HorairesMarais!F:F,0))</f>
        <v>09:25</v>
      </c>
      <c r="G25" s="22" t="str">
        <f>IFERROR(INDEX(HorairesMarais!G:G,MATCH(A25&amp;" | low | 2",HorairesMarais!F:F,0)),"--:--")</f>
        <v>22:05</v>
      </c>
    </row>
    <row r="26" spans="1:7">
      <c r="A26" s="3">
        <v>45861</v>
      </c>
      <c r="B26" s="1" t="str">
        <f>INDEX(HorairesMarais!G:G,MATCH(A26&amp;" | high | 1",HorairesMarais!F:F,0))</f>
        <v>04:37</v>
      </c>
      <c r="C26">
        <f>INDEX(HorairesMarais!A:A,MATCH(A26&amp;" | high | 1",HorairesMarais!F:F,0))</f>
        <v>69</v>
      </c>
      <c r="D26" s="1" t="str">
        <f>IFERROR(INDEX(HorairesMarais!G:G,MATCH(A26&amp;" | high | 2",HorairesMarais!F:F,0)),"--:--")</f>
        <v>16:56</v>
      </c>
      <c r="E26">
        <f>IFERROR(INDEX(HorairesMarais!A:A,MATCH(A26&amp;" | high | 2",HorairesMarais!F:F,0)),"---")</f>
        <v>73</v>
      </c>
      <c r="F26" s="21" t="str">
        <f>INDEX(HorairesMarais!G:G,MATCH(A26&amp;" | low | 1",HorairesMarais!F:F,0))</f>
        <v>10:27</v>
      </c>
      <c r="G26" s="22" t="str">
        <f>IFERROR(INDEX(HorairesMarais!G:G,MATCH(A26&amp;" | low | 2",HorairesMarais!F:F,0)),"--:--")</f>
        <v>23:04</v>
      </c>
    </row>
    <row r="27" spans="1:7">
      <c r="A27" s="3">
        <v>45862</v>
      </c>
      <c r="B27" s="1" t="str">
        <f>INDEX(HorairesMarais!G:G,MATCH(A27&amp;" | high | 1",HorairesMarais!F:F,0))</f>
        <v>05:29</v>
      </c>
      <c r="C27">
        <f>INDEX(HorairesMarais!A:A,MATCH(A27&amp;" | high | 1",HorairesMarais!F:F,0))</f>
        <v>78</v>
      </c>
      <c r="D27" s="1" t="str">
        <f>IFERROR(INDEX(HorairesMarais!G:G,MATCH(A27&amp;" | high | 2",HorairesMarais!F:F,0)),"--:--")</f>
        <v>17:44</v>
      </c>
      <c r="E27">
        <f>IFERROR(INDEX(HorairesMarais!A:A,MATCH(A27&amp;" | high | 2",HorairesMarais!F:F,0)),"---")</f>
        <v>82</v>
      </c>
      <c r="F27" s="21" t="str">
        <f>INDEX(HorairesMarais!G:G,MATCH(A27&amp;" | low | 1",HorairesMarais!F:F,0))</f>
        <v>11:20</v>
      </c>
      <c r="G27" s="22" t="str">
        <f>IFERROR(INDEX(HorairesMarais!G:G,MATCH(A27&amp;" | low | 2",HorairesMarais!F:F,0)),"--:--")</f>
        <v>23:55</v>
      </c>
    </row>
    <row r="28" spans="1:7">
      <c r="A28" s="3">
        <v>45863</v>
      </c>
      <c r="B28" s="1" t="str">
        <f>INDEX(HorairesMarais!G:G,MATCH(A28&amp;" | high | 1",HorairesMarais!F:F,0))</f>
        <v>06:15</v>
      </c>
      <c r="C28">
        <f>INDEX(HorairesMarais!A:A,MATCH(A28&amp;" | high | 1",HorairesMarais!F:F,0))</f>
        <v>85</v>
      </c>
      <c r="D28" s="1" t="str">
        <f>IFERROR(INDEX(HorairesMarais!G:G,MATCH(A28&amp;" | high | 2",HorairesMarais!F:F,0)),"--:--")</f>
        <v>18:28</v>
      </c>
      <c r="E28">
        <f>IFERROR(INDEX(HorairesMarais!A:A,MATCH(A28&amp;" | high | 2",HorairesMarais!F:F,0)),"---")</f>
        <v>87</v>
      </c>
      <c r="F28" s="21" t="str">
        <f>INDEX(HorairesMarais!G:G,MATCH(A28&amp;" | low | 1",HorairesMarais!F:F,0))</f>
        <v>12:08</v>
      </c>
      <c r="G28" s="22" t="str">
        <f>IFERROR(INDEX(HorairesMarais!G:G,MATCH(A28&amp;" | low | 2",HorairesMarais!F:F,0)),"--:--")</f>
        <v>--:--</v>
      </c>
    </row>
    <row r="29" spans="1:7">
      <c r="A29" s="3">
        <v>45864</v>
      </c>
      <c r="B29" s="1" t="str">
        <f>INDEX(HorairesMarais!G:G,MATCH(A29&amp;" | high | 1",HorairesMarais!F:F,0))</f>
        <v>06:56</v>
      </c>
      <c r="C29">
        <f>INDEX(HorairesMarais!A:A,MATCH(A29&amp;" | high | 1",HorairesMarais!F:F,0))</f>
        <v>89</v>
      </c>
      <c r="D29" s="1" t="str">
        <f>IFERROR(INDEX(HorairesMarais!G:G,MATCH(A29&amp;" | high | 2",HorairesMarais!F:F,0)),"--:--")</f>
        <v>19:09</v>
      </c>
      <c r="E29">
        <f>IFERROR(INDEX(HorairesMarais!A:A,MATCH(A29&amp;" | high | 2",HorairesMarais!F:F,0)),"---")</f>
        <v>89</v>
      </c>
      <c r="F29" s="21" t="str">
        <f>INDEX(HorairesMarais!G:G,MATCH(A29&amp;" | low | 1",HorairesMarais!F:F,0))</f>
        <v>00:42</v>
      </c>
      <c r="G29" s="22" t="str">
        <f>IFERROR(INDEX(HorairesMarais!G:G,MATCH(A29&amp;" | low | 2",HorairesMarais!F:F,0)),"--:--")</f>
        <v>12:52</v>
      </c>
    </row>
    <row r="30" spans="1:7">
      <c r="A30" s="3">
        <v>45865</v>
      </c>
      <c r="B30" s="1" t="str">
        <f>INDEX(HorairesMarais!G:G,MATCH(A30&amp;" | high | 1",HorairesMarais!F:F,0))</f>
        <v>07:34</v>
      </c>
      <c r="C30">
        <f>INDEX(HorairesMarais!A:A,MATCH(A30&amp;" | high | 1",HorairesMarais!F:F,0))</f>
        <v>89</v>
      </c>
      <c r="D30" s="1" t="str">
        <f>IFERROR(INDEX(HorairesMarais!G:G,MATCH(A30&amp;" | high | 2",HorairesMarais!F:F,0)),"--:--")</f>
        <v>19:47</v>
      </c>
      <c r="E30">
        <f>IFERROR(INDEX(HorairesMarais!A:A,MATCH(A30&amp;" | high | 2",HorairesMarais!F:F,0)),"---")</f>
        <v>87</v>
      </c>
      <c r="F30" s="21" t="str">
        <f>INDEX(HorairesMarais!G:G,MATCH(A30&amp;" | low | 1",HorairesMarais!F:F,0))</f>
        <v>01:24</v>
      </c>
      <c r="G30" s="22" t="str">
        <f>IFERROR(INDEX(HorairesMarais!G:G,MATCH(A30&amp;" | low | 2",HorairesMarais!F:F,0)),"--:--")</f>
        <v>13:32</v>
      </c>
    </row>
    <row r="31" spans="1:7">
      <c r="A31" s="3">
        <v>45866</v>
      </c>
      <c r="B31" s="1" t="str">
        <f>INDEX(HorairesMarais!G:G,MATCH(A31&amp;" | high | 1",HorairesMarais!F:F,0))</f>
        <v>08:09</v>
      </c>
      <c r="C31">
        <f>INDEX(HorairesMarais!A:A,MATCH(A31&amp;" | high | 1",HorairesMarais!F:F,0))</f>
        <v>85</v>
      </c>
      <c r="D31" s="1" t="str">
        <f>IFERROR(INDEX(HorairesMarais!G:G,MATCH(A31&amp;" | high | 2",HorairesMarais!F:F,0)),"--:--")</f>
        <v>20:22</v>
      </c>
      <c r="E31">
        <f>IFERROR(INDEX(HorairesMarais!A:A,MATCH(A31&amp;" | high | 2",HorairesMarais!F:F,0)),"---")</f>
        <v>82</v>
      </c>
      <c r="F31" s="21" t="str">
        <f>INDEX(HorairesMarais!G:G,MATCH(A31&amp;" | low | 1",HorairesMarais!F:F,0))</f>
        <v>02:02</v>
      </c>
      <c r="G31" s="22" t="str">
        <f>IFERROR(INDEX(HorairesMarais!G:G,MATCH(A31&amp;" | low | 2",HorairesMarais!F:F,0)),"--:--")</f>
        <v>14:09</v>
      </c>
    </row>
    <row r="32" spans="1:7">
      <c r="A32" s="3">
        <v>45867</v>
      </c>
      <c r="B32" s="1" t="str">
        <f>INDEX(HorairesMarais!G:G,MATCH(A32&amp;" | high | 1",HorairesMarais!F:F,0))</f>
        <v>08:41</v>
      </c>
      <c r="C32">
        <f>INDEX(HorairesMarais!A:A,MATCH(A32&amp;" | high | 1",HorairesMarais!F:F,0))</f>
        <v>78</v>
      </c>
      <c r="D32" s="1" t="str">
        <f>IFERROR(INDEX(HorairesMarais!G:G,MATCH(A32&amp;" | high | 2",HorairesMarais!F:F,0)),"--:--")</f>
        <v>20:55</v>
      </c>
      <c r="E32">
        <f>IFERROR(INDEX(HorairesMarais!A:A,MATCH(A32&amp;" | high | 2",HorairesMarais!F:F,0)),"---")</f>
        <v>74</v>
      </c>
      <c r="F32" s="21" t="str">
        <f>INDEX(HorairesMarais!G:G,MATCH(A32&amp;" | low | 1",HorairesMarais!F:F,0))</f>
        <v>02:38</v>
      </c>
      <c r="G32" s="22" t="str">
        <f>IFERROR(INDEX(HorairesMarais!G:G,MATCH(A32&amp;" | low | 2",HorairesMarais!F:F,0)),"--:--")</f>
        <v>14:45</v>
      </c>
    </row>
    <row r="33" spans="1:7">
      <c r="A33" s="3">
        <v>45868</v>
      </c>
      <c r="B33" s="1" t="str">
        <f>INDEX(HorairesMarais!G:G,MATCH(A33&amp;" | high | 1",HorairesMarais!F:F,0))</f>
        <v>09:13</v>
      </c>
      <c r="C33">
        <f>INDEX(HorairesMarais!A:A,MATCH(A33&amp;" | high | 1",HorairesMarais!F:F,0))</f>
        <v>69</v>
      </c>
      <c r="D33" s="1" t="str">
        <f>IFERROR(INDEX(HorairesMarais!G:G,MATCH(A33&amp;" | high | 2",HorairesMarais!F:F,0)),"--:--")</f>
        <v>21:30</v>
      </c>
      <c r="E33">
        <f>IFERROR(INDEX(HorairesMarais!A:A,MATCH(A33&amp;" | high | 2",HorairesMarais!F:F,0)),"---")</f>
        <v>64</v>
      </c>
      <c r="F33" s="21" t="str">
        <f>INDEX(HorairesMarais!G:G,MATCH(A33&amp;" | low | 1",HorairesMarais!F:F,0))</f>
        <v>03:12</v>
      </c>
      <c r="G33" s="22" t="str">
        <f>IFERROR(INDEX(HorairesMarais!G:G,MATCH(A33&amp;" | low | 2",HorairesMarais!F:F,0)),"--:--")</f>
        <v>15:21</v>
      </c>
    </row>
    <row r="34" spans="1:7">
      <c r="A34" s="3">
        <v>45869</v>
      </c>
      <c r="B34" s="1" t="str">
        <f>INDEX(HorairesMarais!G:G,MATCH(A34&amp;" | high | 1",HorairesMarais!F:F,0))</f>
        <v>09:50</v>
      </c>
      <c r="C34">
        <f>INDEX(HorairesMarais!A:A,MATCH(A34&amp;" | high | 1",HorairesMarais!F:F,0))</f>
        <v>58</v>
      </c>
      <c r="D34" s="1" t="str">
        <f>IFERROR(INDEX(HorairesMarais!G:G,MATCH(A34&amp;" | high | 2",HorairesMarais!F:F,0)),"--:--")</f>
        <v>22:10</v>
      </c>
      <c r="E34">
        <f>IFERROR(INDEX(HorairesMarais!A:A,MATCH(A34&amp;" | high | 2",HorairesMarais!F:F,0)),"---")</f>
        <v>53</v>
      </c>
      <c r="F34" s="21" t="str">
        <f>INDEX(HorairesMarais!G:G,MATCH(A34&amp;" | low | 1",HorairesMarais!F:F,0))</f>
        <v>03:48</v>
      </c>
      <c r="G34" s="22" t="str">
        <f>IFERROR(INDEX(HorairesMarais!G:G,MATCH(A34&amp;" | low | 2",HorairesMarais!F:F,0)),"--:--")</f>
        <v>16:00</v>
      </c>
    </row>
  </sheetData>
  <mergeCells count="2">
    <mergeCell ref="B2:E2"/>
    <mergeCell ref="F2:G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54C62-0F50-4435-8997-B2722FE39D53}">
  <sheetPr codeName="Feuil11"/>
  <dimension ref="A2:G34"/>
  <sheetViews>
    <sheetView workbookViewId="0">
      <selection activeCell="B2" sqref="B2:G34"/>
    </sheetView>
  </sheetViews>
  <sheetFormatPr baseColWidth="10" defaultRowHeight="14.25"/>
  <sheetData>
    <row r="2" spans="1:7">
      <c r="B2" s="20" t="s">
        <v>1417</v>
      </c>
      <c r="C2" s="20"/>
      <c r="D2" s="20"/>
      <c r="E2" s="20"/>
      <c r="F2" s="20" t="s">
        <v>1418</v>
      </c>
      <c r="G2" s="20"/>
    </row>
    <row r="3" spans="1:7">
      <c r="B3" s="2" t="s">
        <v>1419</v>
      </c>
      <c r="C3" s="2" t="s">
        <v>1420</v>
      </c>
      <c r="D3" s="2" t="s">
        <v>1419</v>
      </c>
      <c r="E3" s="2" t="s">
        <v>1420</v>
      </c>
      <c r="F3" s="2" t="s">
        <v>1419</v>
      </c>
      <c r="G3" s="2" t="s">
        <v>1419</v>
      </c>
    </row>
    <row r="4" spans="1:7">
      <c r="A4" s="3">
        <v>45870</v>
      </c>
      <c r="B4" s="1" t="str">
        <f>INDEX(HorairesMarais!G:G,MATCH(A4&amp;" | high | 1",HorairesMarais!F:F,0))</f>
        <v>10:37</v>
      </c>
      <c r="C4">
        <f>INDEX(HorairesMarais!A:A,MATCH(A4&amp;" | high | 1",HorairesMarais!F:F,0))</f>
        <v>47</v>
      </c>
      <c r="D4" s="1" t="str">
        <f>IFERROR(INDEX(HorairesMarais!G:G,MATCH(A4&amp;" | high | 2",HorairesMarais!F:F,0)),"--:--")</f>
        <v>23:01</v>
      </c>
      <c r="E4">
        <f>IFERROR(INDEX(HorairesMarais!A:A,MATCH(A4&amp;" | high | 2",HorairesMarais!F:F,0)),"---")</f>
        <v>42</v>
      </c>
      <c r="F4" s="21" t="str">
        <f>INDEX(HorairesMarais!G:G,MATCH(A4&amp;" | low | 1",HorairesMarais!F:F,0))</f>
        <v>04:26</v>
      </c>
      <c r="G4" s="22" t="str">
        <f>IFERROR(INDEX(HorairesMarais!G:G,MATCH(A4&amp;" | low | 2",HorairesMarais!F:F,0)),"--:--")</f>
        <v>16:45</v>
      </c>
    </row>
    <row r="5" spans="1:7">
      <c r="A5" s="3">
        <v>45871</v>
      </c>
      <c r="B5" s="1" t="str">
        <f>INDEX(HorairesMarais!G:G,MATCH(A5&amp;" | high | 1",HorairesMarais!F:F,0))</f>
        <v>11:41</v>
      </c>
      <c r="C5">
        <f>INDEX(HorairesMarais!A:A,MATCH(A5&amp;" | high | 1",HorairesMarais!F:F,0))</f>
        <v>37</v>
      </c>
      <c r="D5" s="1" t="str">
        <f>IFERROR(INDEX(HorairesMarais!G:G,MATCH(A5&amp;" | high | 2",HorairesMarais!F:F,0)),"--:--")</f>
        <v>--:--</v>
      </c>
      <c r="E5" t="str">
        <f>IFERROR(INDEX(HorairesMarais!A:A,MATCH(A5&amp;" | high | 2",HorairesMarais!F:F,0)),"---")</f>
        <v>---</v>
      </c>
      <c r="F5" s="21" t="str">
        <f>INDEX(HorairesMarais!G:G,MATCH(A5&amp;" | low | 1",HorairesMarais!F:F,0))</f>
        <v>05:14</v>
      </c>
      <c r="G5" s="22" t="str">
        <f>IFERROR(INDEX(HorairesMarais!G:G,MATCH(A5&amp;" | low | 2",HorairesMarais!F:F,0)),"--:--")</f>
        <v>17:43</v>
      </c>
    </row>
    <row r="6" spans="1:7">
      <c r="A6" s="3">
        <v>45872</v>
      </c>
      <c r="B6" s="1" t="str">
        <f>INDEX(HorairesMarais!G:G,MATCH(A6&amp;" | high | 1",HorairesMarais!F:F,0))</f>
        <v>00:09</v>
      </c>
      <c r="C6">
        <f>INDEX(HorairesMarais!A:A,MATCH(A6&amp;" | high | 1",HorairesMarais!F:F,0))</f>
        <v>33</v>
      </c>
      <c r="D6" s="1" t="str">
        <f>IFERROR(INDEX(HorairesMarais!G:G,MATCH(A6&amp;" | high | 2",HorairesMarais!F:F,0)),"--:--")</f>
        <v>13:00</v>
      </c>
      <c r="E6">
        <f>IFERROR(INDEX(HorairesMarais!A:A,MATCH(A6&amp;" | high | 2",HorairesMarais!F:F,0)),"---")</f>
        <v>30</v>
      </c>
      <c r="F6" s="21" t="str">
        <f>INDEX(HorairesMarais!G:G,MATCH(A6&amp;" | low | 1",HorairesMarais!F:F,0))</f>
        <v>06:18</v>
      </c>
      <c r="G6" s="22" t="str">
        <f>IFERROR(INDEX(HorairesMarais!G:G,MATCH(A6&amp;" | low | 2",HorairesMarais!F:F,0)),"--:--")</f>
        <v>18:58</v>
      </c>
    </row>
    <row r="7" spans="1:7">
      <c r="A7" s="3">
        <v>45873</v>
      </c>
      <c r="B7" s="1" t="str">
        <f>INDEX(HorairesMarais!G:G,MATCH(A7&amp;" | high | 1",HorairesMarais!F:F,0))</f>
        <v>01:33</v>
      </c>
      <c r="C7">
        <f>INDEX(HorairesMarais!A:A,MATCH(A7&amp;" | high | 1",HorairesMarais!F:F,0))</f>
        <v>29</v>
      </c>
      <c r="D7" s="1" t="str">
        <f>IFERROR(INDEX(HorairesMarais!G:G,MATCH(A7&amp;" | high | 2",HorairesMarais!F:F,0)),"--:--")</f>
        <v>14:19</v>
      </c>
      <c r="E7">
        <f>IFERROR(INDEX(HorairesMarais!A:A,MATCH(A7&amp;" | high | 2",HorairesMarais!F:F,0)),"---")</f>
        <v>31</v>
      </c>
      <c r="F7" s="21" t="str">
        <f>INDEX(HorairesMarais!G:G,MATCH(A7&amp;" | low | 1",HorairesMarais!F:F,0))</f>
        <v>07:36</v>
      </c>
      <c r="G7" s="22" t="str">
        <f>IFERROR(INDEX(HorairesMarais!G:G,MATCH(A7&amp;" | low | 2",HorairesMarais!F:F,0)),"--:--")</f>
        <v>20:13</v>
      </c>
    </row>
    <row r="8" spans="1:7">
      <c r="A8" s="3">
        <v>45874</v>
      </c>
      <c r="B8" s="1" t="str">
        <f>INDEX(HorairesMarais!G:G,MATCH(A8&amp;" | high | 1",HorairesMarais!F:F,0))</f>
        <v>02:55</v>
      </c>
      <c r="C8">
        <f>INDEX(HorairesMarais!A:A,MATCH(A8&amp;" | high | 1",HorairesMarais!F:F,0))</f>
        <v>34</v>
      </c>
      <c r="D8" s="1" t="str">
        <f>IFERROR(INDEX(HorairesMarais!G:G,MATCH(A8&amp;" | high | 2",HorairesMarais!F:F,0)),"--:--")</f>
        <v>15:21</v>
      </c>
      <c r="E8">
        <f>IFERROR(INDEX(HorairesMarais!A:A,MATCH(A8&amp;" | high | 2",HorairesMarais!F:F,0)),"---")</f>
        <v>38</v>
      </c>
      <c r="F8" s="21" t="str">
        <f>INDEX(HorairesMarais!G:G,MATCH(A8&amp;" | low | 1",HorairesMarais!F:F,0))</f>
        <v>08:48</v>
      </c>
      <c r="G8" s="22" t="str">
        <f>IFERROR(INDEX(HorairesMarais!G:G,MATCH(A8&amp;" | low | 2",HorairesMarais!F:F,0)),"--:--")</f>
        <v>21:18</v>
      </c>
    </row>
    <row r="9" spans="1:7">
      <c r="A9" s="3">
        <v>45875</v>
      </c>
      <c r="B9" s="1" t="str">
        <f>INDEX(HorairesMarais!G:G,MATCH(A9&amp;" | high | 1",HorairesMarais!F:F,0))</f>
        <v>03:54</v>
      </c>
      <c r="C9">
        <f>INDEX(HorairesMarais!A:A,MATCH(A9&amp;" | high | 1",HorairesMarais!F:F,0))</f>
        <v>43</v>
      </c>
      <c r="D9" s="1" t="str">
        <f>IFERROR(INDEX(HorairesMarais!G:G,MATCH(A9&amp;" | high | 2",HorairesMarais!F:F,0)),"--:--")</f>
        <v>16:08</v>
      </c>
      <c r="E9">
        <f>IFERROR(INDEX(HorairesMarais!A:A,MATCH(A9&amp;" | high | 2",HorairesMarais!F:F,0)),"---")</f>
        <v>49</v>
      </c>
      <c r="F9" s="21" t="str">
        <f>INDEX(HorairesMarais!G:G,MATCH(A9&amp;" | low | 1",HorairesMarais!F:F,0))</f>
        <v>09:46</v>
      </c>
      <c r="G9" s="22" t="str">
        <f>IFERROR(INDEX(HorairesMarais!G:G,MATCH(A9&amp;" | low | 2",HorairesMarais!F:F,0)),"--:--")</f>
        <v>22:11</v>
      </c>
    </row>
    <row r="10" spans="1:7">
      <c r="A10" s="3">
        <v>45876</v>
      </c>
      <c r="B10" s="1" t="str">
        <f>INDEX(HorairesMarais!G:G,MATCH(A10&amp;" | high | 1",HorairesMarais!F:F,0))</f>
        <v>04:39</v>
      </c>
      <c r="C10">
        <f>INDEX(HorairesMarais!A:A,MATCH(A10&amp;" | high | 1",HorairesMarais!F:F,0))</f>
        <v>55</v>
      </c>
      <c r="D10" s="1" t="str">
        <f>IFERROR(INDEX(HorairesMarais!G:G,MATCH(A10&amp;" | high | 2",HorairesMarais!F:F,0)),"--:--")</f>
        <v>16:50</v>
      </c>
      <c r="E10">
        <f>IFERROR(INDEX(HorairesMarais!A:A,MATCH(A10&amp;" | high | 2",HorairesMarais!F:F,0)),"---")</f>
        <v>61</v>
      </c>
      <c r="F10" s="21" t="str">
        <f>INDEX(HorairesMarais!G:G,MATCH(A10&amp;" | low | 1",HorairesMarais!F:F,0))</f>
        <v>10:33</v>
      </c>
      <c r="G10" s="22" t="str">
        <f>IFERROR(INDEX(HorairesMarais!G:G,MATCH(A10&amp;" | low | 2",HorairesMarais!F:F,0)),"--:--")</f>
        <v>22:57</v>
      </c>
    </row>
    <row r="11" spans="1:7">
      <c r="A11" s="3">
        <v>45877</v>
      </c>
      <c r="B11" s="1" t="str">
        <f>INDEX(HorairesMarais!G:G,MATCH(A11&amp;" | high | 1",HorairesMarais!F:F,0))</f>
        <v>05:18</v>
      </c>
      <c r="C11">
        <f>INDEX(HorairesMarais!A:A,MATCH(A11&amp;" | high | 1",HorairesMarais!F:F,0))</f>
        <v>67</v>
      </c>
      <c r="D11" s="1" t="str">
        <f>IFERROR(INDEX(HorairesMarais!G:G,MATCH(A11&amp;" | high | 2",HorairesMarais!F:F,0)),"--:--")</f>
        <v>17:28</v>
      </c>
      <c r="E11">
        <f>IFERROR(INDEX(HorairesMarais!A:A,MATCH(A11&amp;" | high | 2",HorairesMarais!F:F,0)),"---")</f>
        <v>73</v>
      </c>
      <c r="F11" s="21" t="str">
        <f>INDEX(HorairesMarais!G:G,MATCH(A11&amp;" | low | 1",HorairesMarais!F:F,0))</f>
        <v>11:15</v>
      </c>
      <c r="G11" s="22" t="str">
        <f>IFERROR(INDEX(HorairesMarais!G:G,MATCH(A11&amp;" | low | 2",HorairesMarais!F:F,0)),"--:--")</f>
        <v>23:39</v>
      </c>
    </row>
    <row r="12" spans="1:7">
      <c r="A12" s="3">
        <v>45878</v>
      </c>
      <c r="B12" s="1" t="str">
        <f>INDEX(HorairesMarais!G:G,MATCH(A12&amp;" | high | 1",HorairesMarais!F:F,0))</f>
        <v>05:54</v>
      </c>
      <c r="C12">
        <f>INDEX(HorairesMarais!A:A,MATCH(A12&amp;" | high | 1",HorairesMarais!F:F,0))</f>
        <v>78</v>
      </c>
      <c r="D12" s="1" t="str">
        <f>IFERROR(INDEX(HorairesMarais!G:G,MATCH(A12&amp;" | high | 2",HorairesMarais!F:F,0)),"--:--")</f>
        <v>18:05</v>
      </c>
      <c r="E12">
        <f>IFERROR(INDEX(HorairesMarais!A:A,MATCH(A12&amp;" | high | 2",HorairesMarais!F:F,0)),"---")</f>
        <v>83</v>
      </c>
      <c r="F12" s="21" t="str">
        <f>INDEX(HorairesMarais!G:G,MATCH(A12&amp;" | low | 1",HorairesMarais!F:F,0))</f>
        <v>11:55</v>
      </c>
      <c r="G12" s="22" t="str">
        <f>IFERROR(INDEX(HorairesMarais!G:G,MATCH(A12&amp;" | low | 2",HorairesMarais!F:F,0)),"--:--")</f>
        <v>--:--</v>
      </c>
    </row>
    <row r="13" spans="1:7">
      <c r="A13" s="3">
        <v>45879</v>
      </c>
      <c r="B13" s="1" t="str">
        <f>INDEX(HorairesMarais!G:G,MATCH(A13&amp;" | high | 1",HorairesMarais!F:F,0))</f>
        <v>06:30</v>
      </c>
      <c r="C13">
        <f>INDEX(HorairesMarais!A:A,MATCH(A13&amp;" | high | 1",HorairesMarais!F:F,0))</f>
        <v>87</v>
      </c>
      <c r="D13" s="1" t="str">
        <f>IFERROR(INDEX(HorairesMarais!G:G,MATCH(A13&amp;" | high | 2",HorairesMarais!F:F,0)),"--:--")</f>
        <v>18:42</v>
      </c>
      <c r="E13">
        <f>IFERROR(INDEX(HorairesMarais!A:A,MATCH(A13&amp;" | high | 2",HorairesMarais!F:F,0)),"---")</f>
        <v>90</v>
      </c>
      <c r="F13" s="21" t="str">
        <f>INDEX(HorairesMarais!G:G,MATCH(A13&amp;" | low | 1",HorairesMarais!F:F,0))</f>
        <v>00:20</v>
      </c>
      <c r="G13" s="22" t="str">
        <f>IFERROR(INDEX(HorairesMarais!G:G,MATCH(A13&amp;" | low | 2",HorairesMarais!F:F,0)),"--:--")</f>
        <v>12:35</v>
      </c>
    </row>
    <row r="14" spans="1:7">
      <c r="A14" s="3">
        <v>45880</v>
      </c>
      <c r="B14" s="1" t="str">
        <f>INDEX(HorairesMarais!G:G,MATCH(A14&amp;" | high | 1",HorairesMarais!F:F,0))</f>
        <v>07:06</v>
      </c>
      <c r="C14">
        <f>INDEX(HorairesMarais!A:A,MATCH(A14&amp;" | high | 1",HorairesMarais!F:F,0))</f>
        <v>93</v>
      </c>
      <c r="D14" s="1" t="str">
        <f>IFERROR(INDEX(HorairesMarais!G:G,MATCH(A14&amp;" | high | 2",HorairesMarais!F:F,0)),"--:--")</f>
        <v>19:21</v>
      </c>
      <c r="E14">
        <f>IFERROR(INDEX(HorairesMarais!A:A,MATCH(A14&amp;" | high | 2",HorairesMarais!F:F,0)),"---")</f>
        <v>95</v>
      </c>
      <c r="F14" s="21" t="str">
        <f>INDEX(HorairesMarais!G:G,MATCH(A14&amp;" | low | 1",HorairesMarais!F:F,0))</f>
        <v>00:59</v>
      </c>
      <c r="G14" s="22" t="str">
        <f>IFERROR(INDEX(HorairesMarais!G:G,MATCH(A14&amp;" | low | 2",HorairesMarais!F:F,0)),"--:--")</f>
        <v>13:14</v>
      </c>
    </row>
    <row r="15" spans="1:7">
      <c r="A15" s="3">
        <v>45881</v>
      </c>
      <c r="B15" s="1" t="str">
        <f>INDEX(HorairesMarais!G:G,MATCH(A15&amp;" | high | 1",HorairesMarais!F:F,0))</f>
        <v>07:43</v>
      </c>
      <c r="C15">
        <f>INDEX(HorairesMarais!A:A,MATCH(A15&amp;" | high | 1",HorairesMarais!F:F,0))</f>
        <v>95</v>
      </c>
      <c r="D15" s="1" t="str">
        <f>IFERROR(INDEX(HorairesMarais!G:G,MATCH(A15&amp;" | high | 2",HorairesMarais!F:F,0)),"--:--")</f>
        <v>20:01</v>
      </c>
      <c r="E15">
        <f>IFERROR(INDEX(HorairesMarais!A:A,MATCH(A15&amp;" | high | 2",HorairesMarais!F:F,0)),"---")</f>
        <v>95</v>
      </c>
      <c r="F15" s="21" t="str">
        <f>INDEX(HorairesMarais!G:G,MATCH(A15&amp;" | low | 1",HorairesMarais!F:F,0))</f>
        <v>01:37</v>
      </c>
      <c r="G15" s="22" t="str">
        <f>IFERROR(INDEX(HorairesMarais!G:G,MATCH(A15&amp;" | low | 2",HorairesMarais!F:F,0)),"--:--")</f>
        <v>13:52</v>
      </c>
    </row>
    <row r="16" spans="1:7">
      <c r="A16" s="3">
        <v>45882</v>
      </c>
      <c r="B16" s="1" t="str">
        <f>INDEX(HorairesMarais!G:G,MATCH(A16&amp;" | high | 1",HorairesMarais!F:F,0))</f>
        <v>08:22</v>
      </c>
      <c r="C16">
        <f>INDEX(HorairesMarais!A:A,MATCH(A16&amp;" | high | 1",HorairesMarais!F:F,0))</f>
        <v>93</v>
      </c>
      <c r="D16" s="1" t="str">
        <f>IFERROR(INDEX(HorairesMarais!G:G,MATCH(A16&amp;" | high | 2",HorairesMarais!F:F,0)),"--:--")</f>
        <v>20:44</v>
      </c>
      <c r="E16">
        <f>IFERROR(INDEX(HorairesMarais!A:A,MATCH(A16&amp;" | high | 2",HorairesMarais!F:F,0)),"---")</f>
        <v>90</v>
      </c>
      <c r="F16" s="21" t="str">
        <f>INDEX(HorairesMarais!G:G,MATCH(A16&amp;" | low | 1",HorairesMarais!F:F,0))</f>
        <v>02:15</v>
      </c>
      <c r="G16" s="22" t="str">
        <f>IFERROR(INDEX(HorairesMarais!G:G,MATCH(A16&amp;" | low | 2",HorairesMarais!F:F,0)),"--:--")</f>
        <v>14:31</v>
      </c>
    </row>
    <row r="17" spans="1:7">
      <c r="A17" s="3">
        <v>45883</v>
      </c>
      <c r="B17" s="1" t="str">
        <f>INDEX(HorairesMarais!G:G,MATCH(A17&amp;" | high | 1",HorairesMarais!F:F,0))</f>
        <v>09:03</v>
      </c>
      <c r="C17">
        <f>INDEX(HorairesMarais!A:A,MATCH(A17&amp;" | high | 1",HorairesMarais!F:F,0))</f>
        <v>86</v>
      </c>
      <c r="D17" s="1" t="str">
        <f>IFERROR(INDEX(HorairesMarais!G:G,MATCH(A17&amp;" | high | 2",HorairesMarais!F:F,0)),"--:--")</f>
        <v>21:30</v>
      </c>
      <c r="E17">
        <f>IFERROR(INDEX(HorairesMarais!A:A,MATCH(A17&amp;" | high | 2",HorairesMarais!F:F,0)),"---")</f>
        <v>81</v>
      </c>
      <c r="F17" s="21" t="str">
        <f>INDEX(HorairesMarais!G:G,MATCH(A17&amp;" | low | 1",HorairesMarais!F:F,0))</f>
        <v>02:53</v>
      </c>
      <c r="G17" s="22" t="str">
        <f>IFERROR(INDEX(HorairesMarais!G:G,MATCH(A17&amp;" | low | 2",HorairesMarais!F:F,0)),"--:--")</f>
        <v>15:11</v>
      </c>
    </row>
    <row r="18" spans="1:7">
      <c r="A18" s="3">
        <v>45884</v>
      </c>
      <c r="B18" s="1" t="str">
        <f>INDEX(HorairesMarais!G:G,MATCH(A18&amp;" | high | 1",HorairesMarais!F:F,0))</f>
        <v>09:50</v>
      </c>
      <c r="C18">
        <f>INDEX(HorairesMarais!A:A,MATCH(A18&amp;" | high | 1",HorairesMarais!F:F,0))</f>
        <v>75</v>
      </c>
      <c r="D18" s="1" t="str">
        <f>IFERROR(INDEX(HorairesMarais!G:G,MATCH(A18&amp;" | high | 2",HorairesMarais!F:F,0)),"--:--")</f>
        <v>22:23</v>
      </c>
      <c r="E18">
        <f>IFERROR(INDEX(HorairesMarais!A:A,MATCH(A18&amp;" | high | 2",HorairesMarais!F:F,0)),"---")</f>
        <v>68</v>
      </c>
      <c r="F18" s="21" t="str">
        <f>INDEX(HorairesMarais!G:G,MATCH(A18&amp;" | low | 1",HorairesMarais!F:F,0))</f>
        <v>03:34</v>
      </c>
      <c r="G18" s="22" t="str">
        <f>IFERROR(INDEX(HorairesMarais!G:G,MATCH(A18&amp;" | low | 2",HorairesMarais!F:F,0)),"--:--")</f>
        <v>15:57</v>
      </c>
    </row>
    <row r="19" spans="1:7">
      <c r="A19" s="3">
        <v>45885</v>
      </c>
      <c r="B19" s="1" t="str">
        <f>INDEX(HorairesMarais!G:G,MATCH(A19&amp;" | high | 1",HorairesMarais!F:F,0))</f>
        <v>10:48</v>
      </c>
      <c r="C19">
        <f>INDEX(HorairesMarais!A:A,MATCH(A19&amp;" | high | 1",HorairesMarais!F:F,0))</f>
        <v>62</v>
      </c>
      <c r="D19" s="1" t="str">
        <f>IFERROR(INDEX(HorairesMarais!G:G,MATCH(A19&amp;" | high | 2",HorairesMarais!F:F,0)),"--:--")</f>
        <v>23:30</v>
      </c>
      <c r="E19">
        <f>IFERROR(INDEX(HorairesMarais!A:A,MATCH(A19&amp;" | high | 2",HorairesMarais!F:F,0)),"---")</f>
        <v>55</v>
      </c>
      <c r="F19" s="21" t="str">
        <f>INDEX(HorairesMarais!G:G,MATCH(A19&amp;" | low | 1",HorairesMarais!F:F,0))</f>
        <v>04:21</v>
      </c>
      <c r="G19" s="22" t="str">
        <f>IFERROR(INDEX(HorairesMarais!G:G,MATCH(A19&amp;" | low | 2",HorairesMarais!F:F,0)),"--:--")</f>
        <v>16:53</v>
      </c>
    </row>
    <row r="20" spans="1:7">
      <c r="A20" s="3">
        <v>45886</v>
      </c>
      <c r="B20" s="1" t="str">
        <f>INDEX(HorairesMarais!G:G,MATCH(A20&amp;" | high | 1",HorairesMarais!F:F,0))</f>
        <v>12:07</v>
      </c>
      <c r="C20">
        <f>INDEX(HorairesMarais!A:A,MATCH(A20&amp;" | high | 1",HorairesMarais!F:F,0))</f>
        <v>49</v>
      </c>
      <c r="D20" s="1" t="str">
        <f>IFERROR(INDEX(HorairesMarais!G:G,MATCH(A20&amp;" | high | 2",HorairesMarais!F:F,0)),"--:--")</f>
        <v>--:--</v>
      </c>
      <c r="E20" t="str">
        <f>IFERROR(INDEX(HorairesMarais!A:A,MATCH(A20&amp;" | high | 2",HorairesMarais!F:F,0)),"---")</f>
        <v>---</v>
      </c>
      <c r="F20" s="21" t="str">
        <f>INDEX(HorairesMarais!G:G,MATCH(A20&amp;" | low | 1",HorairesMarais!F:F,0))</f>
        <v>05:21</v>
      </c>
      <c r="G20" s="22" t="str">
        <f>IFERROR(INDEX(HorairesMarais!G:G,MATCH(A20&amp;" | low | 2",HorairesMarais!F:F,0)),"--:--")</f>
        <v>18:06</v>
      </c>
    </row>
    <row r="21" spans="1:7">
      <c r="A21" s="3">
        <v>45887</v>
      </c>
      <c r="B21" s="1" t="str">
        <f>INDEX(HorairesMarais!G:G,MATCH(A21&amp;" | high | 1",HorairesMarais!F:F,0))</f>
        <v>00:59</v>
      </c>
      <c r="C21">
        <f>INDEX(HorairesMarais!A:A,MATCH(A21&amp;" | high | 1",HorairesMarais!F:F,0))</f>
        <v>45</v>
      </c>
      <c r="D21" s="1" t="str">
        <f>IFERROR(INDEX(HorairesMarais!G:G,MATCH(A21&amp;" | high | 2",HorairesMarais!F:F,0)),"--:--")</f>
        <v>13:45</v>
      </c>
      <c r="E21">
        <f>IFERROR(INDEX(HorairesMarais!A:A,MATCH(A21&amp;" | high | 2",HorairesMarais!F:F,0)),"---")</f>
        <v>43</v>
      </c>
      <c r="F21" s="21" t="str">
        <f>INDEX(HorairesMarais!G:G,MATCH(A21&amp;" | low | 1",HorairesMarais!F:F,0))</f>
        <v>06:39</v>
      </c>
      <c r="G21" s="22" t="str">
        <f>IFERROR(INDEX(HorairesMarais!G:G,MATCH(A21&amp;" | low | 2",HorairesMarais!F:F,0)),"--:--")</f>
        <v>19:35</v>
      </c>
    </row>
    <row r="22" spans="1:7">
      <c r="A22" s="3">
        <v>45888</v>
      </c>
      <c r="B22" s="1" t="str">
        <f>INDEX(HorairesMarais!G:G,MATCH(A22&amp;" | high | 1",HorairesMarais!F:F,0))</f>
        <v>02:30</v>
      </c>
      <c r="C22">
        <f>INDEX(HorairesMarais!A:A,MATCH(A22&amp;" | high | 1",HorairesMarais!F:F,0))</f>
        <v>44</v>
      </c>
      <c r="D22" s="1" t="str">
        <f>IFERROR(INDEX(HorairesMarais!G:G,MATCH(A22&amp;" | high | 2",HorairesMarais!F:F,0)),"--:--")</f>
        <v>15:03</v>
      </c>
      <c r="E22">
        <f>IFERROR(INDEX(HorairesMarais!A:A,MATCH(A22&amp;" | high | 2",HorairesMarais!F:F,0)),"---")</f>
        <v>48</v>
      </c>
      <c r="F22" s="21" t="str">
        <f>INDEX(HorairesMarais!G:G,MATCH(A22&amp;" | low | 1",HorairesMarais!F:F,0))</f>
        <v>08:08</v>
      </c>
      <c r="G22" s="22" t="str">
        <f>IFERROR(INDEX(HorairesMarais!G:G,MATCH(A22&amp;" | low | 2",HorairesMarais!F:F,0)),"--:--")</f>
        <v>21:00</v>
      </c>
    </row>
    <row r="23" spans="1:7">
      <c r="A23" s="3">
        <v>45889</v>
      </c>
      <c r="B23" s="1" t="str">
        <f>INDEX(HorairesMarais!G:G,MATCH(A23&amp;" | high | 1",HorairesMarais!F:F,0))</f>
        <v>03:40</v>
      </c>
      <c r="C23">
        <f>INDEX(HorairesMarais!A:A,MATCH(A23&amp;" | high | 1",HorairesMarais!F:F,0))</f>
        <v>54</v>
      </c>
      <c r="D23" s="1" t="str">
        <f>IFERROR(INDEX(HorairesMarais!G:G,MATCH(A23&amp;" | high | 2",HorairesMarais!F:F,0)),"--:--")</f>
        <v>16:03</v>
      </c>
      <c r="E23">
        <f>IFERROR(INDEX(HorairesMarais!A:A,MATCH(A23&amp;" | high | 2",HorairesMarais!F:F,0)),"---")</f>
        <v>60</v>
      </c>
      <c r="F23" s="21" t="str">
        <f>INDEX(HorairesMarais!G:G,MATCH(A23&amp;" | low | 1",HorairesMarais!F:F,0))</f>
        <v>09:25</v>
      </c>
      <c r="G23" s="22" t="str">
        <f>IFERROR(INDEX(HorairesMarais!G:G,MATCH(A23&amp;" | low | 2",HorairesMarais!F:F,0)),"--:--")</f>
        <v>22:06</v>
      </c>
    </row>
    <row r="24" spans="1:7">
      <c r="A24" s="3">
        <v>45890</v>
      </c>
      <c r="B24" s="1" t="str">
        <f>INDEX(HorairesMarais!G:G,MATCH(A24&amp;" | high | 1",HorairesMarais!F:F,0))</f>
        <v>04:35</v>
      </c>
      <c r="C24">
        <f>INDEX(HorairesMarais!A:A,MATCH(A24&amp;" | high | 1",HorairesMarais!F:F,0))</f>
        <v>67</v>
      </c>
      <c r="D24" s="1" t="str">
        <f>IFERROR(INDEX(HorairesMarais!G:G,MATCH(A24&amp;" | high | 2",HorairesMarais!F:F,0)),"--:--")</f>
        <v>16:51</v>
      </c>
      <c r="E24">
        <f>IFERROR(INDEX(HorairesMarais!A:A,MATCH(A24&amp;" | high | 2",HorairesMarais!F:F,0)),"---")</f>
        <v>73</v>
      </c>
      <c r="F24" s="21" t="str">
        <f>INDEX(HorairesMarais!G:G,MATCH(A24&amp;" | low | 1",HorairesMarais!F:F,0))</f>
        <v>10:23</v>
      </c>
      <c r="G24" s="22" t="str">
        <f>IFERROR(INDEX(HorairesMarais!G:G,MATCH(A24&amp;" | low | 2",HorairesMarais!F:F,0)),"--:--")</f>
        <v>22:58</v>
      </c>
    </row>
    <row r="25" spans="1:7">
      <c r="A25" s="3">
        <v>45891</v>
      </c>
      <c r="B25" s="1" t="str">
        <f>INDEX(HorairesMarais!G:G,MATCH(A25&amp;" | high | 1",HorairesMarais!F:F,0))</f>
        <v>05:19</v>
      </c>
      <c r="C25">
        <f>INDEX(HorairesMarais!A:A,MATCH(A25&amp;" | high | 1",HorairesMarais!F:F,0))</f>
        <v>78</v>
      </c>
      <c r="D25" s="1" t="str">
        <f>IFERROR(INDEX(HorairesMarais!G:G,MATCH(A25&amp;" | high | 2",HorairesMarais!F:F,0)),"--:--")</f>
        <v>17:32</v>
      </c>
      <c r="E25">
        <f>IFERROR(INDEX(HorairesMarais!A:A,MATCH(A25&amp;" | high | 2",HorairesMarais!F:F,0)),"---")</f>
        <v>83</v>
      </c>
      <c r="F25" s="21" t="str">
        <f>INDEX(HorairesMarais!G:G,MATCH(A25&amp;" | low | 1",HorairesMarais!F:F,0))</f>
        <v>11:12</v>
      </c>
      <c r="G25" s="22" t="str">
        <f>IFERROR(INDEX(HorairesMarais!G:G,MATCH(A25&amp;" | low | 2",HorairesMarais!F:F,0)),"--:--")</f>
        <v>23:43</v>
      </c>
    </row>
    <row r="26" spans="1:7">
      <c r="A26" s="3">
        <v>45892</v>
      </c>
      <c r="B26" s="1" t="str">
        <f>INDEX(HorairesMarais!G:G,MATCH(A26&amp;" | high | 1",HorairesMarais!F:F,0))</f>
        <v>05:57</v>
      </c>
      <c r="C26">
        <f>INDEX(HorairesMarais!A:A,MATCH(A26&amp;" | high | 1",HorairesMarais!F:F,0))</f>
        <v>87</v>
      </c>
      <c r="D26" s="1" t="str">
        <f>IFERROR(INDEX(HorairesMarais!G:G,MATCH(A26&amp;" | high | 2",HorairesMarais!F:F,0)),"--:--")</f>
        <v>18:09</v>
      </c>
      <c r="E26">
        <f>IFERROR(INDEX(HorairesMarais!A:A,MATCH(A26&amp;" | high | 2",HorairesMarais!F:F,0)),"---")</f>
        <v>89</v>
      </c>
      <c r="F26" s="21" t="str">
        <f>INDEX(HorairesMarais!G:G,MATCH(A26&amp;" | low | 1",HorairesMarais!F:F,0))</f>
        <v>11:54</v>
      </c>
      <c r="G26" s="22" t="str">
        <f>IFERROR(INDEX(HorairesMarais!G:G,MATCH(A26&amp;" | low | 2",HorairesMarais!F:F,0)),"--:--")</f>
        <v>--:--</v>
      </c>
    </row>
    <row r="27" spans="1:7">
      <c r="A27" s="3">
        <v>45893</v>
      </c>
      <c r="B27" s="1" t="str">
        <f>INDEX(HorairesMarais!G:G,MATCH(A27&amp;" | high | 1",HorairesMarais!F:F,0))</f>
        <v>06:31</v>
      </c>
      <c r="C27">
        <f>INDEX(HorairesMarais!A:A,MATCH(A27&amp;" | high | 1",HorairesMarais!F:F,0))</f>
        <v>91</v>
      </c>
      <c r="D27" s="1" t="str">
        <f>IFERROR(INDEX(HorairesMarais!G:G,MATCH(A27&amp;" | high | 2",HorairesMarais!F:F,0)),"--:--")</f>
        <v>18:43</v>
      </c>
      <c r="E27">
        <f>IFERROR(INDEX(HorairesMarais!A:A,MATCH(A27&amp;" | high | 2",HorairesMarais!F:F,0)),"---")</f>
        <v>92</v>
      </c>
      <c r="F27" s="21" t="str">
        <f>INDEX(HorairesMarais!G:G,MATCH(A27&amp;" | low | 1",HorairesMarais!F:F,0))</f>
        <v>00:23</v>
      </c>
      <c r="G27" s="22" t="str">
        <f>IFERROR(INDEX(HorairesMarais!G:G,MATCH(A27&amp;" | low | 2",HorairesMarais!F:F,0)),"--:--")</f>
        <v>12:33</v>
      </c>
    </row>
    <row r="28" spans="1:7">
      <c r="A28" s="3">
        <v>45894</v>
      </c>
      <c r="B28" s="1" t="str">
        <f>INDEX(HorairesMarais!G:G,MATCH(A28&amp;" | high | 1",HorairesMarais!F:F,0))</f>
        <v>07:02</v>
      </c>
      <c r="C28">
        <f>INDEX(HorairesMarais!A:A,MATCH(A28&amp;" | high | 1",HorairesMarais!F:F,0))</f>
        <v>92</v>
      </c>
      <c r="D28" s="1" t="str">
        <f>IFERROR(INDEX(HorairesMarais!G:G,MATCH(A28&amp;" | high | 2",HorairesMarais!F:F,0)),"--:--")</f>
        <v>19:14</v>
      </c>
      <c r="E28">
        <f>IFERROR(INDEX(HorairesMarais!A:A,MATCH(A28&amp;" | high | 2",HorairesMarais!F:F,0)),"---")</f>
        <v>91</v>
      </c>
      <c r="F28" s="21" t="str">
        <f>INDEX(HorairesMarais!G:G,MATCH(A28&amp;" | low | 1",HorairesMarais!F:F,0))</f>
        <v>01:00</v>
      </c>
      <c r="G28" s="22" t="str">
        <f>IFERROR(INDEX(HorairesMarais!G:G,MATCH(A28&amp;" | low | 2",HorairesMarais!F:F,0)),"--:--")</f>
        <v>13:08</v>
      </c>
    </row>
    <row r="29" spans="1:7">
      <c r="A29" s="3">
        <v>45895</v>
      </c>
      <c r="B29" s="1" t="str">
        <f>INDEX(HorairesMarais!G:G,MATCH(A29&amp;" | high | 1",HorairesMarais!F:F,0))</f>
        <v>07:30</v>
      </c>
      <c r="C29">
        <f>INDEX(HorairesMarais!A:A,MATCH(A29&amp;" | high | 1",HorairesMarais!F:F,0))</f>
        <v>89</v>
      </c>
      <c r="D29" s="1" t="str">
        <f>IFERROR(INDEX(HorairesMarais!G:G,MATCH(A29&amp;" | high | 2",HorairesMarais!F:F,0)),"--:--")</f>
        <v>19:42</v>
      </c>
      <c r="E29">
        <f>IFERROR(INDEX(HorairesMarais!A:A,MATCH(A29&amp;" | high | 2",HorairesMarais!F:F,0)),"---")</f>
        <v>86</v>
      </c>
      <c r="F29" s="21" t="str">
        <f>INDEX(HorairesMarais!G:G,MATCH(A29&amp;" | low | 1",HorairesMarais!F:F,0))</f>
        <v>01:33</v>
      </c>
      <c r="G29" s="22" t="str">
        <f>IFERROR(INDEX(HorairesMarais!G:G,MATCH(A29&amp;" | low | 2",HorairesMarais!F:F,0)),"--:--")</f>
        <v>13:41</v>
      </c>
    </row>
    <row r="30" spans="1:7">
      <c r="A30" s="3">
        <v>45896</v>
      </c>
      <c r="B30" s="1" t="str">
        <f>INDEX(HorairesMarais!G:G,MATCH(A30&amp;" | high | 1",HorairesMarais!F:F,0))</f>
        <v>07:57</v>
      </c>
      <c r="C30">
        <f>INDEX(HorairesMarais!A:A,MATCH(A30&amp;" | high | 1",HorairesMarais!F:F,0))</f>
        <v>82</v>
      </c>
      <c r="D30" s="1" t="str">
        <f>IFERROR(INDEX(HorairesMarais!G:G,MATCH(A30&amp;" | high | 2",HorairesMarais!F:F,0)),"--:--")</f>
        <v>20:11</v>
      </c>
      <c r="E30">
        <f>IFERROR(INDEX(HorairesMarais!A:A,MATCH(A30&amp;" | high | 2",HorairesMarais!F:F,0)),"---")</f>
        <v>78</v>
      </c>
      <c r="F30" s="21" t="str">
        <f>INDEX(HorairesMarais!G:G,MATCH(A30&amp;" | low | 1",HorairesMarais!F:F,0))</f>
        <v>02:04</v>
      </c>
      <c r="G30" s="22" t="str">
        <f>IFERROR(INDEX(HorairesMarais!G:G,MATCH(A30&amp;" | low | 2",HorairesMarais!F:F,0)),"--:--")</f>
        <v>14:11</v>
      </c>
    </row>
    <row r="31" spans="1:7">
      <c r="A31" s="3">
        <v>45897</v>
      </c>
      <c r="B31" s="1" t="str">
        <f>INDEX(HorairesMarais!G:G,MATCH(A31&amp;" | high | 1",HorairesMarais!F:F,0))</f>
        <v>08:27</v>
      </c>
      <c r="C31">
        <f>INDEX(HorairesMarais!A:A,MATCH(A31&amp;" | high | 1",HorairesMarais!F:F,0))</f>
        <v>73</v>
      </c>
      <c r="D31" s="1" t="str">
        <f>IFERROR(INDEX(HorairesMarais!G:G,MATCH(A31&amp;" | high | 2",HorairesMarais!F:F,0)),"--:--")</f>
        <v>20:42</v>
      </c>
      <c r="E31">
        <f>IFERROR(INDEX(HorairesMarais!A:A,MATCH(A31&amp;" | high | 2",HorairesMarais!F:F,0)),"---")</f>
        <v>68</v>
      </c>
      <c r="F31" s="21" t="str">
        <f>INDEX(HorairesMarais!G:G,MATCH(A31&amp;" | low | 1",HorairesMarais!F:F,0))</f>
        <v>02:33</v>
      </c>
      <c r="G31" s="22" t="str">
        <f>IFERROR(INDEX(HorairesMarais!G:G,MATCH(A31&amp;" | low | 2",HorairesMarais!F:F,0)),"--:--")</f>
        <v>14:42</v>
      </c>
    </row>
    <row r="32" spans="1:7">
      <c r="A32" s="3">
        <v>45898</v>
      </c>
      <c r="B32" s="1" t="str">
        <f>INDEX(HorairesMarais!G:G,MATCH(A32&amp;" | high | 1",HorairesMarais!F:F,0))</f>
        <v>08:59</v>
      </c>
      <c r="C32">
        <f>INDEX(HorairesMarais!A:A,MATCH(A32&amp;" | high | 1",HorairesMarais!F:F,0))</f>
        <v>62</v>
      </c>
      <c r="D32" s="1" t="str">
        <f>IFERROR(INDEX(HorairesMarais!G:G,MATCH(A32&amp;" | high | 2",HorairesMarais!F:F,0)),"--:--")</f>
        <v>21:16</v>
      </c>
      <c r="E32">
        <f>IFERROR(INDEX(HorairesMarais!A:A,MATCH(A32&amp;" | high | 2",HorairesMarais!F:F,0)),"---")</f>
        <v>56</v>
      </c>
      <c r="F32" s="21" t="str">
        <f>INDEX(HorairesMarais!G:G,MATCH(A32&amp;" | low | 1",HorairesMarais!F:F,0))</f>
        <v>03:02</v>
      </c>
      <c r="G32" s="22" t="str">
        <f>IFERROR(INDEX(HorairesMarais!G:G,MATCH(A32&amp;" | low | 2",HorairesMarais!F:F,0)),"--:--")</f>
        <v>15:14</v>
      </c>
    </row>
    <row r="33" spans="1:7">
      <c r="A33" s="3">
        <v>45899</v>
      </c>
      <c r="B33" s="1" t="str">
        <f>INDEX(HorairesMarais!G:G,MATCH(A33&amp;" | high | 1",HorairesMarais!F:F,0))</f>
        <v>09:38</v>
      </c>
      <c r="C33">
        <f>INDEX(HorairesMarais!A:A,MATCH(A33&amp;" | high | 1",HorairesMarais!F:F,0))</f>
        <v>50</v>
      </c>
      <c r="D33" s="1" t="str">
        <f>IFERROR(INDEX(HorairesMarais!G:G,MATCH(A33&amp;" | high | 2",HorairesMarais!F:F,0)),"--:--")</f>
        <v>21:59</v>
      </c>
      <c r="E33">
        <f>IFERROR(INDEX(HorairesMarais!A:A,MATCH(A33&amp;" | high | 2",HorairesMarais!F:F,0)),"---")</f>
        <v>44</v>
      </c>
      <c r="F33" s="21" t="str">
        <f>INDEX(HorairesMarais!G:G,MATCH(A33&amp;" | low | 1",HorairesMarais!F:F,0))</f>
        <v>03:33</v>
      </c>
      <c r="G33" s="22" t="str">
        <f>IFERROR(INDEX(HorairesMarais!G:G,MATCH(A33&amp;" | low | 2",HorairesMarais!F:F,0)),"--:--")</f>
        <v>15:51</v>
      </c>
    </row>
    <row r="34" spans="1:7">
      <c r="A34" s="3">
        <v>45900</v>
      </c>
      <c r="B34" s="1" t="str">
        <f>INDEX(HorairesMarais!G:G,MATCH(A34&amp;" | high | 1",HorairesMarais!F:F,0))</f>
        <v>10:31</v>
      </c>
      <c r="C34">
        <f>INDEX(HorairesMarais!A:A,MATCH(A34&amp;" | high | 1",HorairesMarais!F:F,0))</f>
        <v>37</v>
      </c>
      <c r="D34" s="1" t="str">
        <f>IFERROR(INDEX(HorairesMarais!G:G,MATCH(A34&amp;" | high | 2",HorairesMarais!F:F,0)),"--:--")</f>
        <v>23:04</v>
      </c>
      <c r="E34">
        <f>IFERROR(INDEX(HorairesMarais!A:A,MATCH(A34&amp;" | high | 2",HorairesMarais!F:F,0)),"---")</f>
        <v>32</v>
      </c>
      <c r="F34" s="21" t="str">
        <f>INDEX(HorairesMarais!G:G,MATCH(A34&amp;" | low | 1",HorairesMarais!F:F,0))</f>
        <v>04:11</v>
      </c>
      <c r="G34" s="22" t="str">
        <f>IFERROR(INDEX(HorairesMarais!G:G,MATCH(A34&amp;" | low | 2",HorairesMarais!F:F,0)),"--:--")</f>
        <v>16:40</v>
      </c>
    </row>
  </sheetData>
  <mergeCells count="2">
    <mergeCell ref="B2:E2"/>
    <mergeCell ref="F2:G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68EF5-1023-4328-B76F-D0030D72AA81}">
  <sheetPr codeName="Feuil12"/>
  <dimension ref="A2:G33"/>
  <sheetViews>
    <sheetView workbookViewId="0">
      <selection activeCell="A34" sqref="A34:XFD34"/>
    </sheetView>
  </sheetViews>
  <sheetFormatPr baseColWidth="10" defaultRowHeight="14.25"/>
  <sheetData>
    <row r="2" spans="1:7">
      <c r="B2" s="20" t="s">
        <v>1417</v>
      </c>
      <c r="C2" s="20"/>
      <c r="D2" s="20"/>
      <c r="E2" s="20"/>
      <c r="F2" s="20" t="s">
        <v>1418</v>
      </c>
      <c r="G2" s="20"/>
    </row>
    <row r="3" spans="1:7">
      <c r="B3" s="2" t="s">
        <v>1419</v>
      </c>
      <c r="C3" s="2" t="s">
        <v>1420</v>
      </c>
      <c r="D3" s="2" t="s">
        <v>1419</v>
      </c>
      <c r="E3" s="2" t="s">
        <v>1420</v>
      </c>
      <c r="F3" s="2" t="s">
        <v>1419</v>
      </c>
      <c r="G3" s="2" t="s">
        <v>1419</v>
      </c>
    </row>
    <row r="4" spans="1:7">
      <c r="A4" s="3">
        <v>45901</v>
      </c>
      <c r="B4" s="1" t="str">
        <f>INDEX(HorairesMarais!G:G,MATCH(A4&amp;" | high | 1",HorairesMarais!F:F,0))</f>
        <v>12:02</v>
      </c>
      <c r="C4">
        <f>INDEX(HorairesMarais!A:A,MATCH(A4&amp;" | high | 1",HorairesMarais!F:F,0))</f>
        <v>27</v>
      </c>
      <c r="D4" s="1" t="str">
        <f>IFERROR(INDEX(HorairesMarais!G:G,MATCH(A4&amp;" | high | 2",HorairesMarais!F:F,0)),"--:--")</f>
        <v>--:--</v>
      </c>
      <c r="E4" t="str">
        <f>IFERROR(INDEX(HorairesMarais!A:A,MATCH(A4&amp;" | high | 2",HorairesMarais!F:F,0)),"---")</f>
        <v>---</v>
      </c>
      <c r="F4" s="21" t="str">
        <f>INDEX(HorairesMarais!G:G,MATCH(A4&amp;" | low | 1",HorairesMarais!F:F,0))</f>
        <v>05:06</v>
      </c>
      <c r="G4" s="22" t="str">
        <f>IFERROR(INDEX(HorairesMarais!G:G,MATCH(A4&amp;" | low | 2",HorairesMarais!F:F,0)),"--:--")</f>
        <v>18:02</v>
      </c>
    </row>
    <row r="5" spans="1:7">
      <c r="A5" s="3">
        <v>45902</v>
      </c>
      <c r="B5" s="1" t="str">
        <f>INDEX(HorairesMarais!G:G,MATCH(A5&amp;" | high | 1",HorairesMarais!F:F,0))</f>
        <v>00:53</v>
      </c>
      <c r="C5">
        <f>INDEX(HorairesMarais!A:A,MATCH(A5&amp;" | high | 1",HorairesMarais!F:F,0))</f>
        <v>24</v>
      </c>
      <c r="D5" s="1" t="str">
        <f>IFERROR(INDEX(HorairesMarais!G:G,MATCH(A5&amp;" | high | 2",HorairesMarais!F:F,0)),"--:--")</f>
        <v>13:42</v>
      </c>
      <c r="E5">
        <f>IFERROR(INDEX(HorairesMarais!A:A,MATCH(A5&amp;" | high | 2",HorairesMarais!F:F,0)),"---")</f>
        <v>24</v>
      </c>
      <c r="F5" s="21" t="str">
        <f>INDEX(HorairesMarais!G:G,MATCH(A5&amp;" | low | 1",HorairesMarais!F:F,0))</f>
        <v>06:48</v>
      </c>
      <c r="G5" s="22" t="str">
        <f>IFERROR(INDEX(HorairesMarais!G:G,MATCH(A5&amp;" | low | 2",HorairesMarais!F:F,0)),"--:--")</f>
        <v>19:42</v>
      </c>
    </row>
    <row r="6" spans="1:7">
      <c r="A6" s="3">
        <v>45903</v>
      </c>
      <c r="B6" s="1" t="str">
        <f>INDEX(HorairesMarais!G:G,MATCH(A6&amp;" | high | 1",HorairesMarais!F:F,0))</f>
        <v>02:29</v>
      </c>
      <c r="C6">
        <f>INDEX(HorairesMarais!A:A,MATCH(A6&amp;" | high | 1",HorairesMarais!F:F,0))</f>
        <v>28</v>
      </c>
      <c r="D6" s="1" t="str">
        <f>IFERROR(INDEX(HorairesMarais!G:G,MATCH(A6&amp;" | high | 2",HorairesMarais!F:F,0)),"--:--")</f>
        <v>14:53</v>
      </c>
      <c r="E6">
        <f>IFERROR(INDEX(HorairesMarais!A:A,MATCH(A6&amp;" | high | 2",HorairesMarais!F:F,0)),"---")</f>
        <v>34</v>
      </c>
      <c r="F6" s="21" t="str">
        <f>INDEX(HorairesMarais!G:G,MATCH(A6&amp;" | low | 1",HorairesMarais!F:F,0))</f>
        <v>08:19</v>
      </c>
      <c r="G6" s="22" t="str">
        <f>IFERROR(INDEX(HorairesMarais!G:G,MATCH(A6&amp;" | low | 2",HorairesMarais!F:F,0)),"--:--")</f>
        <v>20:54</v>
      </c>
    </row>
    <row r="7" spans="1:7">
      <c r="A7" s="3">
        <v>45904</v>
      </c>
      <c r="B7" s="1" t="str">
        <f>INDEX(HorairesMarais!G:G,MATCH(A7&amp;" | high | 1",HorairesMarais!F:F,0))</f>
        <v>03:29</v>
      </c>
      <c r="C7">
        <f>INDEX(HorairesMarais!A:A,MATCH(A7&amp;" | high | 1",HorairesMarais!F:F,0))</f>
        <v>41</v>
      </c>
      <c r="D7" s="1" t="str">
        <f>IFERROR(INDEX(HorairesMarais!G:G,MATCH(A7&amp;" | high | 2",HorairesMarais!F:F,0)),"--:--")</f>
        <v>15:43</v>
      </c>
      <c r="E7">
        <f>IFERROR(INDEX(HorairesMarais!A:A,MATCH(A7&amp;" | high | 2",HorairesMarais!F:F,0)),"---")</f>
        <v>49</v>
      </c>
      <c r="F7" s="21" t="str">
        <f>INDEX(HorairesMarais!G:G,MATCH(A7&amp;" | low | 1",HorairesMarais!F:F,0))</f>
        <v>09:21</v>
      </c>
      <c r="G7" s="22" t="str">
        <f>IFERROR(INDEX(HorairesMarais!G:G,MATCH(A7&amp;" | low | 2",HorairesMarais!F:F,0)),"--:--")</f>
        <v>21:48</v>
      </c>
    </row>
    <row r="8" spans="1:7">
      <c r="A8" s="3">
        <v>45905</v>
      </c>
      <c r="B8" s="1" t="str">
        <f>INDEX(HorairesMarais!G:G,MATCH(A8&amp;" | high | 1",HorairesMarais!F:F,0))</f>
        <v>04:14</v>
      </c>
      <c r="C8">
        <f>INDEX(HorairesMarais!A:A,MATCH(A8&amp;" | high | 1",HorairesMarais!F:F,0))</f>
        <v>56</v>
      </c>
      <c r="D8" s="1" t="str">
        <f>IFERROR(INDEX(HorairesMarais!G:G,MATCH(A8&amp;" | high | 2",HorairesMarais!F:F,0)),"--:--")</f>
        <v>16:24</v>
      </c>
      <c r="E8">
        <f>IFERROR(INDEX(HorairesMarais!A:A,MATCH(A8&amp;" | high | 2",HorairesMarais!F:F,0)),"---")</f>
        <v>65</v>
      </c>
      <c r="F8" s="21" t="str">
        <f>INDEX(HorairesMarais!G:G,MATCH(A8&amp;" | low | 1",HorairesMarais!F:F,0))</f>
        <v>10:09</v>
      </c>
      <c r="G8" s="22" t="str">
        <f>IFERROR(INDEX(HorairesMarais!G:G,MATCH(A8&amp;" | low | 2",HorairesMarais!F:F,0)),"--:--")</f>
        <v>22:33</v>
      </c>
    </row>
    <row r="9" spans="1:7">
      <c r="A9" s="3">
        <v>45906</v>
      </c>
      <c r="B9" s="1" t="str">
        <f>INDEX(HorairesMarais!G:G,MATCH(A9&amp;" | high | 1",HorairesMarais!F:F,0))</f>
        <v>04:51</v>
      </c>
      <c r="C9">
        <f>INDEX(HorairesMarais!A:A,MATCH(A9&amp;" | high | 1",HorairesMarais!F:F,0))</f>
        <v>72</v>
      </c>
      <c r="D9" s="1" t="str">
        <f>IFERROR(INDEX(HorairesMarais!G:G,MATCH(A9&amp;" | high | 2",HorairesMarais!F:F,0)),"--:--")</f>
        <v>17:02</v>
      </c>
      <c r="E9">
        <f>IFERROR(INDEX(HorairesMarais!A:A,MATCH(A9&amp;" | high | 2",HorairesMarais!F:F,0)),"---")</f>
        <v>80</v>
      </c>
      <c r="F9" s="21" t="str">
        <f>INDEX(HorairesMarais!G:G,MATCH(A9&amp;" | low | 1",HorairesMarais!F:F,0))</f>
        <v>10:52</v>
      </c>
      <c r="G9" s="22" t="str">
        <f>IFERROR(INDEX(HorairesMarais!G:G,MATCH(A9&amp;" | low | 2",HorairesMarais!F:F,0)),"--:--")</f>
        <v>23:15</v>
      </c>
    </row>
    <row r="10" spans="1:7">
      <c r="A10" s="3">
        <v>45907</v>
      </c>
      <c r="B10" s="1" t="str">
        <f>INDEX(HorairesMarais!G:G,MATCH(A10&amp;" | high | 1",HorairesMarais!F:F,0))</f>
        <v>05:27</v>
      </c>
      <c r="C10">
        <f>INDEX(HorairesMarais!A:A,MATCH(A10&amp;" | high | 1",HorairesMarais!F:F,0))</f>
        <v>86</v>
      </c>
      <c r="D10" s="1" t="str">
        <f>IFERROR(INDEX(HorairesMarais!G:G,MATCH(A10&amp;" | high | 2",HorairesMarais!F:F,0)),"--:--")</f>
        <v>17:39</v>
      </c>
      <c r="E10">
        <f>IFERROR(INDEX(HorairesMarais!A:A,MATCH(A10&amp;" | high | 2",HorairesMarais!F:F,0)),"---")</f>
        <v>92</v>
      </c>
      <c r="F10" s="21" t="str">
        <f>INDEX(HorairesMarais!G:G,MATCH(A10&amp;" | low | 1",HorairesMarais!F:F,0))</f>
        <v>11:32</v>
      </c>
      <c r="G10" s="22" t="str">
        <f>IFERROR(INDEX(HorairesMarais!G:G,MATCH(A10&amp;" | low | 2",HorairesMarais!F:F,0)),"--:--")</f>
        <v>23:55</v>
      </c>
    </row>
    <row r="11" spans="1:7">
      <c r="A11" s="3">
        <v>45908</v>
      </c>
      <c r="B11" s="1" t="str">
        <f>INDEX(HorairesMarais!G:G,MATCH(A11&amp;" | high | 1",HorairesMarais!F:F,0))</f>
        <v>06:02</v>
      </c>
      <c r="C11">
        <f>INDEX(HorairesMarais!A:A,MATCH(A11&amp;" | high | 1",HorairesMarais!F:F,0))</f>
        <v>97</v>
      </c>
      <c r="D11" s="1" t="str">
        <f>IFERROR(INDEX(HorairesMarais!G:G,MATCH(A11&amp;" | high | 2",HorairesMarais!F:F,0)),"--:--")</f>
        <v>18:17</v>
      </c>
      <c r="E11">
        <f>IFERROR(INDEX(HorairesMarais!A:A,MATCH(A11&amp;" | high | 2",HorairesMarais!F:F,0)),"---")</f>
        <v>101</v>
      </c>
      <c r="F11" s="21" t="str">
        <f>INDEX(HorairesMarais!G:G,MATCH(A11&amp;" | low | 1",HorairesMarais!F:F,0))</f>
        <v>12:12</v>
      </c>
      <c r="G11" s="22" t="str">
        <f>IFERROR(INDEX(HorairesMarais!G:G,MATCH(A11&amp;" | low | 2",HorairesMarais!F:F,0)),"--:--")</f>
        <v>--:--</v>
      </c>
    </row>
    <row r="12" spans="1:7">
      <c r="A12" s="3">
        <v>45909</v>
      </c>
      <c r="B12" s="1" t="str">
        <f>INDEX(HorairesMarais!G:G,MATCH(A12&amp;" | high | 1",HorairesMarais!F:F,0))</f>
        <v>06:39</v>
      </c>
      <c r="C12">
        <f>INDEX(HorairesMarais!A:A,MATCH(A12&amp;" | high | 1",HorairesMarais!F:F,0))</f>
        <v>104</v>
      </c>
      <c r="D12" s="1" t="str">
        <f>IFERROR(INDEX(HorairesMarais!G:G,MATCH(A12&amp;" | high | 2",HorairesMarais!F:F,0)),"--:--")</f>
        <v>18:56</v>
      </c>
      <c r="E12">
        <f>IFERROR(INDEX(HorairesMarais!A:A,MATCH(A12&amp;" | high | 2",HorairesMarais!F:F,0)),"---")</f>
        <v>106</v>
      </c>
      <c r="F12" s="21" t="str">
        <f>INDEX(HorairesMarais!G:G,MATCH(A12&amp;" | low | 1",HorairesMarais!F:F,0))</f>
        <v>00:34</v>
      </c>
      <c r="G12" s="22" t="str">
        <f>IFERROR(INDEX(HorairesMarais!G:G,MATCH(A12&amp;" | low | 2",HorairesMarais!F:F,0)),"--:--")</f>
        <v>12:51</v>
      </c>
    </row>
    <row r="13" spans="1:7">
      <c r="A13" s="3">
        <v>45910</v>
      </c>
      <c r="B13" s="1" t="str">
        <f>INDEX(HorairesMarais!G:G,MATCH(A13&amp;" | high | 1",HorairesMarais!F:F,0))</f>
        <v>07:16</v>
      </c>
      <c r="C13">
        <f>INDEX(HorairesMarais!A:A,MATCH(A13&amp;" | high | 1",HorairesMarais!F:F,0))</f>
        <v>106</v>
      </c>
      <c r="D13" s="1" t="str">
        <f>IFERROR(INDEX(HorairesMarais!G:G,MATCH(A13&amp;" | high | 2",HorairesMarais!F:F,0)),"--:--")</f>
        <v>19:36</v>
      </c>
      <c r="E13">
        <f>IFERROR(INDEX(HorairesMarais!A:A,MATCH(A13&amp;" | high | 2",HorairesMarais!F:F,0)),"---")</f>
        <v>104</v>
      </c>
      <c r="F13" s="21" t="str">
        <f>INDEX(HorairesMarais!G:G,MATCH(A13&amp;" | low | 1",HorairesMarais!F:F,0))</f>
        <v>01:13</v>
      </c>
      <c r="G13" s="22" t="str">
        <f>IFERROR(INDEX(HorairesMarais!G:G,MATCH(A13&amp;" | low | 2",HorairesMarais!F:F,0)),"--:--")</f>
        <v>13:30</v>
      </c>
    </row>
    <row r="14" spans="1:7">
      <c r="A14" s="3">
        <v>45911</v>
      </c>
      <c r="B14" s="1" t="str">
        <f>INDEX(HorairesMarais!G:G,MATCH(A14&amp;" | high | 1",HorairesMarais!F:F,0))</f>
        <v>07:56</v>
      </c>
      <c r="C14">
        <f>INDEX(HorairesMarais!A:A,MATCH(A14&amp;" | high | 1",HorairesMarais!F:F,0))</f>
        <v>101</v>
      </c>
      <c r="D14" s="1" t="str">
        <f>IFERROR(INDEX(HorairesMarais!G:G,MATCH(A14&amp;" | high | 2",HorairesMarais!F:F,0)),"--:--")</f>
        <v>20:20</v>
      </c>
      <c r="E14">
        <f>IFERROR(INDEX(HorairesMarais!A:A,MATCH(A14&amp;" | high | 2",HorairesMarais!F:F,0)),"---")</f>
        <v>96</v>
      </c>
      <c r="F14" s="21" t="str">
        <f>INDEX(HorairesMarais!G:G,MATCH(A14&amp;" | low | 1",HorairesMarais!F:F,0))</f>
        <v>01:51</v>
      </c>
      <c r="G14" s="22" t="str">
        <f>IFERROR(INDEX(HorairesMarais!G:G,MATCH(A14&amp;" | low | 2",HorairesMarais!F:F,0)),"--:--")</f>
        <v>14:09</v>
      </c>
    </row>
    <row r="15" spans="1:7">
      <c r="A15" s="3">
        <v>45912</v>
      </c>
      <c r="B15" s="1" t="str">
        <f>INDEX(HorairesMarais!G:G,MATCH(A15&amp;" | high | 1",HorairesMarais!F:F,0))</f>
        <v>08:38</v>
      </c>
      <c r="C15">
        <f>INDEX(HorairesMarais!A:A,MATCH(A15&amp;" | high | 1",HorairesMarais!F:F,0))</f>
        <v>90</v>
      </c>
      <c r="D15" s="1" t="str">
        <f>IFERROR(INDEX(HorairesMarais!G:G,MATCH(A15&amp;" | high | 2",HorairesMarais!F:F,0)),"--:--")</f>
        <v>21:08</v>
      </c>
      <c r="E15">
        <f>IFERROR(INDEX(HorairesMarais!A:A,MATCH(A15&amp;" | high | 2",HorairesMarais!F:F,0)),"---")</f>
        <v>83</v>
      </c>
      <c r="F15" s="21" t="str">
        <f>INDEX(HorairesMarais!G:G,MATCH(A15&amp;" | low | 1",HorairesMarais!F:F,0))</f>
        <v>02:29</v>
      </c>
      <c r="G15" s="22" t="str">
        <f>IFERROR(INDEX(HorairesMarais!G:G,MATCH(A15&amp;" | low | 2",HorairesMarais!F:F,0)),"--:--")</f>
        <v>14:50</v>
      </c>
    </row>
    <row r="16" spans="1:7">
      <c r="A16" s="3">
        <v>45913</v>
      </c>
      <c r="B16" s="1" t="str">
        <f>INDEX(HorairesMarais!G:G,MATCH(A16&amp;" | high | 1",HorairesMarais!F:F,0))</f>
        <v>09:26</v>
      </c>
      <c r="C16">
        <f>INDEX(HorairesMarais!A:A,MATCH(A16&amp;" | high | 1",HorairesMarais!F:F,0))</f>
        <v>75</v>
      </c>
      <c r="D16" s="1" t="str">
        <f>IFERROR(INDEX(HorairesMarais!G:G,MATCH(A16&amp;" | high | 2",HorairesMarais!F:F,0)),"--:--")</f>
        <v>22:05</v>
      </c>
      <c r="E16">
        <f>IFERROR(INDEX(HorairesMarais!A:A,MATCH(A16&amp;" | high | 2",HorairesMarais!F:F,0)),"---")</f>
        <v>66</v>
      </c>
      <c r="F16" s="21" t="str">
        <f>INDEX(HorairesMarais!G:G,MATCH(A16&amp;" | low | 1",HorairesMarais!F:F,0))</f>
        <v>03:11</v>
      </c>
      <c r="G16" s="22" t="str">
        <f>IFERROR(INDEX(HorairesMarais!G:G,MATCH(A16&amp;" | low | 2",HorairesMarais!F:F,0)),"--:--")</f>
        <v>15:37</v>
      </c>
    </row>
    <row r="17" spans="1:7">
      <c r="A17" s="3">
        <v>45914</v>
      </c>
      <c r="B17" s="1" t="str">
        <f>INDEX(HorairesMarais!G:G,MATCH(A17&amp;" | high | 1",HorairesMarais!F:F,0))</f>
        <v>10:27</v>
      </c>
      <c r="C17">
        <f>INDEX(HorairesMarais!A:A,MATCH(A17&amp;" | high | 1",HorairesMarais!F:F,0))</f>
        <v>58</v>
      </c>
      <c r="D17" s="1" t="str">
        <f>IFERROR(INDEX(HorairesMarais!G:G,MATCH(A17&amp;" | high | 2",HorairesMarais!F:F,0)),"--:--")</f>
        <v>23:22</v>
      </c>
      <c r="E17">
        <f>IFERROR(INDEX(HorairesMarais!A:A,MATCH(A17&amp;" | high | 2",HorairesMarais!F:F,0)),"---")</f>
        <v>49</v>
      </c>
      <c r="F17" s="21" t="str">
        <f>INDEX(HorairesMarais!G:G,MATCH(A17&amp;" | low | 1",HorairesMarais!F:F,0))</f>
        <v>03:59</v>
      </c>
      <c r="G17" s="22" t="str">
        <f>IFERROR(INDEX(HorairesMarais!G:G,MATCH(A17&amp;" | low | 2",HorairesMarais!F:F,0)),"--:--")</f>
        <v>16:35</v>
      </c>
    </row>
    <row r="18" spans="1:7">
      <c r="A18" s="3">
        <v>45915</v>
      </c>
      <c r="B18" s="1" t="str">
        <f>INDEX(HorairesMarais!G:G,MATCH(A18&amp;" | high | 1",HorairesMarais!F:F,0))</f>
        <v>12:01</v>
      </c>
      <c r="C18">
        <f>INDEX(HorairesMarais!A:A,MATCH(A18&amp;" | high | 1",HorairesMarais!F:F,0))</f>
        <v>43</v>
      </c>
      <c r="D18" s="1" t="str">
        <f>IFERROR(INDEX(HorairesMarais!G:G,MATCH(A18&amp;" | high | 2",HorairesMarais!F:F,0)),"--:--")</f>
        <v>--:--</v>
      </c>
      <c r="E18" t="str">
        <f>IFERROR(INDEX(HorairesMarais!A:A,MATCH(A18&amp;" | high | 2",HorairesMarais!F:F,0)),"---")</f>
        <v>---</v>
      </c>
      <c r="F18" s="21" t="str">
        <f>INDEX(HorairesMarais!G:G,MATCH(A18&amp;" | low | 1",HorairesMarais!F:F,0))</f>
        <v>05:02</v>
      </c>
      <c r="G18" s="22" t="str">
        <f>IFERROR(INDEX(HorairesMarais!G:G,MATCH(A18&amp;" | low | 2",HorairesMarais!F:F,0)),"--:--")</f>
        <v>17:58</v>
      </c>
    </row>
    <row r="19" spans="1:7">
      <c r="A19" s="3">
        <v>45916</v>
      </c>
      <c r="B19" s="1" t="str">
        <f>INDEX(HorairesMarais!G:G,MATCH(A19&amp;" | high | 1",HorairesMarais!F:F,0))</f>
        <v>01:09</v>
      </c>
      <c r="C19">
        <f>INDEX(HorairesMarais!A:A,MATCH(A19&amp;" | high | 1",HorairesMarais!F:F,0))</f>
        <v>38</v>
      </c>
      <c r="D19" s="1" t="str">
        <f>IFERROR(INDEX(HorairesMarais!G:G,MATCH(A19&amp;" | high | 2",HorairesMarais!F:F,0)),"--:--")</f>
        <v>13:47</v>
      </c>
      <c r="E19">
        <f>IFERROR(INDEX(HorairesMarais!A:A,MATCH(A19&amp;" | high | 2",HorairesMarais!F:F,0)),"---")</f>
        <v>38</v>
      </c>
      <c r="F19" s="21" t="str">
        <f>INDEX(HorairesMarais!G:G,MATCH(A19&amp;" | low | 1",HorairesMarais!F:F,0))</f>
        <v>06:31</v>
      </c>
      <c r="G19" s="22" t="str">
        <f>IFERROR(INDEX(HorairesMarais!G:G,MATCH(A19&amp;" | low | 2",HorairesMarais!F:F,0)),"--:--")</f>
        <v>19:40</v>
      </c>
    </row>
    <row r="20" spans="1:7">
      <c r="A20" s="3">
        <v>45917</v>
      </c>
      <c r="B20" s="1" t="str">
        <f>INDEX(HorairesMarais!G:G,MATCH(A20&amp;" | high | 1",HorairesMarais!F:F,0))</f>
        <v>02:34</v>
      </c>
      <c r="C20">
        <f>INDEX(HorairesMarais!A:A,MATCH(A20&amp;" | high | 1",HorairesMarais!F:F,0))</f>
        <v>41</v>
      </c>
      <c r="D20" s="1" t="str">
        <f>IFERROR(INDEX(HorairesMarais!G:G,MATCH(A20&amp;" | high | 2",HorairesMarais!F:F,0)),"--:--")</f>
        <v>15:00</v>
      </c>
      <c r="E20">
        <f>IFERROR(INDEX(HorairesMarais!A:A,MATCH(A20&amp;" | high | 2",HorairesMarais!F:F,0)),"---")</f>
        <v>47</v>
      </c>
      <c r="F20" s="21" t="str">
        <f>INDEX(HorairesMarais!G:G,MATCH(A20&amp;" | low | 1",HorairesMarais!F:F,0))</f>
        <v>08:07</v>
      </c>
      <c r="G20" s="22" t="str">
        <f>IFERROR(INDEX(HorairesMarais!G:G,MATCH(A20&amp;" | low | 2",HorairesMarais!F:F,0)),"--:--")</f>
        <v>20:59</v>
      </c>
    </row>
    <row r="21" spans="1:7">
      <c r="A21" s="3">
        <v>45918</v>
      </c>
      <c r="B21" s="1" t="str">
        <f>INDEX(HorairesMarais!G:G,MATCH(A21&amp;" | high | 1",HorairesMarais!F:F,0))</f>
        <v>03:36</v>
      </c>
      <c r="C21">
        <f>INDEX(HorairesMarais!A:A,MATCH(A21&amp;" | high | 1",HorairesMarais!F:F,0))</f>
        <v>54</v>
      </c>
      <c r="D21" s="1" t="str">
        <f>IFERROR(INDEX(HorairesMarais!G:G,MATCH(A21&amp;" | high | 2",HorairesMarais!F:F,0)),"--:--")</f>
        <v>15:55</v>
      </c>
      <c r="E21">
        <f>IFERROR(INDEX(HorairesMarais!A:A,MATCH(A21&amp;" | high | 2",HorairesMarais!F:F,0)),"---")</f>
        <v>61</v>
      </c>
      <c r="F21" s="21" t="str">
        <f>INDEX(HorairesMarais!G:G,MATCH(A21&amp;" | low | 1",HorairesMarais!F:F,0))</f>
        <v>09:17</v>
      </c>
      <c r="G21" s="22" t="str">
        <f>IFERROR(INDEX(HorairesMarais!G:G,MATCH(A21&amp;" | low | 2",HorairesMarais!F:F,0)),"--:--")</f>
        <v>21:55</v>
      </c>
    </row>
    <row r="22" spans="1:7">
      <c r="A22" s="3">
        <v>45919</v>
      </c>
      <c r="B22" s="1" t="str">
        <f>INDEX(HorairesMarais!G:G,MATCH(A22&amp;" | high | 1",HorairesMarais!F:F,0))</f>
        <v>04:22</v>
      </c>
      <c r="C22">
        <f>INDEX(HorairesMarais!A:A,MATCH(A22&amp;" | high | 1",HorairesMarais!F:F,0))</f>
        <v>68</v>
      </c>
      <c r="D22" s="1" t="str">
        <f>IFERROR(INDEX(HorairesMarais!G:G,MATCH(A22&amp;" | high | 2",HorairesMarais!F:F,0)),"--:--")</f>
        <v>16:37</v>
      </c>
      <c r="E22">
        <f>IFERROR(INDEX(HorairesMarais!A:A,MATCH(A22&amp;" | high | 2",HorairesMarais!F:F,0)),"---")</f>
        <v>74</v>
      </c>
      <c r="F22" s="21" t="str">
        <f>INDEX(HorairesMarais!G:G,MATCH(A22&amp;" | low | 1",HorairesMarais!F:F,0))</f>
        <v>10:09</v>
      </c>
      <c r="G22" s="22" t="str">
        <f>IFERROR(INDEX(HorairesMarais!G:G,MATCH(A22&amp;" | low | 2",HorairesMarais!F:F,0)),"--:--")</f>
        <v>22:40</v>
      </c>
    </row>
    <row r="23" spans="1:7">
      <c r="A23" s="3">
        <v>45920</v>
      </c>
      <c r="B23" s="1" t="str">
        <f>INDEX(HorairesMarais!G:G,MATCH(A23&amp;" | high | 1",HorairesMarais!F:F,0))</f>
        <v>04:58</v>
      </c>
      <c r="C23">
        <f>INDEX(HorairesMarais!A:A,MATCH(A23&amp;" | high | 1",HorairesMarais!F:F,0))</f>
        <v>79</v>
      </c>
      <c r="D23" s="1" t="str">
        <f>IFERROR(INDEX(HorairesMarais!G:G,MATCH(A23&amp;" | high | 2",HorairesMarais!F:F,0)),"--:--")</f>
        <v>17:12</v>
      </c>
      <c r="E23">
        <f>IFERROR(INDEX(HorairesMarais!A:A,MATCH(A23&amp;" | high | 2",HorairesMarais!F:F,0)),"---")</f>
        <v>84</v>
      </c>
      <c r="F23" s="21" t="str">
        <f>INDEX(HorairesMarais!G:G,MATCH(A23&amp;" | low | 1",HorairesMarais!F:F,0))</f>
        <v>10:53</v>
      </c>
      <c r="G23" s="22" t="str">
        <f>IFERROR(INDEX(HorairesMarais!G:G,MATCH(A23&amp;" | low | 2",HorairesMarais!F:F,0)),"--:--")</f>
        <v>23:20</v>
      </c>
    </row>
    <row r="24" spans="1:7">
      <c r="A24" s="3">
        <v>45921</v>
      </c>
      <c r="B24" s="1" t="str">
        <f>INDEX(HorairesMarais!G:G,MATCH(A24&amp;" | high | 1",HorairesMarais!F:F,0))</f>
        <v>05:30</v>
      </c>
      <c r="C24">
        <f>INDEX(HorairesMarais!A:A,MATCH(A24&amp;" | high | 1",HorairesMarais!F:F,0))</f>
        <v>87</v>
      </c>
      <c r="D24" s="1" t="str">
        <f>IFERROR(INDEX(HorairesMarais!G:G,MATCH(A24&amp;" | high | 2",HorairesMarais!F:F,0)),"--:--")</f>
        <v>17:43</v>
      </c>
      <c r="E24">
        <f>IFERROR(INDEX(HorairesMarais!A:A,MATCH(A24&amp;" | high | 2",HorairesMarais!F:F,0)),"---")</f>
        <v>89</v>
      </c>
      <c r="F24" s="21" t="str">
        <f>INDEX(HorairesMarais!G:G,MATCH(A24&amp;" | low | 1",HorairesMarais!F:F,0))</f>
        <v>11:31</v>
      </c>
      <c r="G24" s="22" t="str">
        <f>IFERROR(INDEX(HorairesMarais!G:G,MATCH(A24&amp;" | low | 2",HorairesMarais!F:F,0)),"--:--")</f>
        <v>23:56</v>
      </c>
    </row>
    <row r="25" spans="1:7">
      <c r="A25" s="3">
        <v>45922</v>
      </c>
      <c r="B25" s="1" t="str">
        <f>INDEX(HorairesMarais!G:G,MATCH(A25&amp;" | high | 1",HorairesMarais!F:F,0))</f>
        <v>05:59</v>
      </c>
      <c r="C25">
        <f>INDEX(HorairesMarais!A:A,MATCH(A25&amp;" | high | 1",HorairesMarais!F:F,0))</f>
        <v>91</v>
      </c>
      <c r="D25" s="1" t="str">
        <f>IFERROR(INDEX(HorairesMarais!G:G,MATCH(A25&amp;" | high | 2",HorairesMarais!F:F,0)),"--:--")</f>
        <v>18:12</v>
      </c>
      <c r="E25">
        <f>IFERROR(INDEX(HorairesMarais!A:A,MATCH(A25&amp;" | high | 2",HorairesMarais!F:F,0)),"---")</f>
        <v>91</v>
      </c>
      <c r="F25" s="21" t="str">
        <f>INDEX(HorairesMarais!G:G,MATCH(A25&amp;" | low | 1",HorairesMarais!F:F,0))</f>
        <v>12:07</v>
      </c>
      <c r="G25" s="22" t="str">
        <f>IFERROR(INDEX(HorairesMarais!G:G,MATCH(A25&amp;" | low | 2",HorairesMarais!F:F,0)),"--:--")</f>
        <v>--:--</v>
      </c>
    </row>
    <row r="26" spans="1:7">
      <c r="A26" s="3">
        <v>45923</v>
      </c>
      <c r="B26" s="1" t="str">
        <f>INDEX(HorairesMarais!G:G,MATCH(A26&amp;" | high | 1",HorairesMarais!F:F,0))</f>
        <v>06:26</v>
      </c>
      <c r="C26">
        <f>INDEX(HorairesMarais!A:A,MATCH(A26&amp;" | high | 1",HorairesMarais!F:F,0))</f>
        <v>91</v>
      </c>
      <c r="D26" s="1" t="str">
        <f>IFERROR(INDEX(HorairesMarais!G:G,MATCH(A26&amp;" | high | 2",HorairesMarais!F:F,0)),"--:--")</f>
        <v>18:39</v>
      </c>
      <c r="E26">
        <f>IFERROR(INDEX(HorairesMarais!A:A,MATCH(A26&amp;" | high | 2",HorairesMarais!F:F,0)),"---")</f>
        <v>90</v>
      </c>
      <c r="F26" s="21" t="str">
        <f>INDEX(HorairesMarais!G:G,MATCH(A26&amp;" | low | 1",HorairesMarais!F:F,0))</f>
        <v>00:29</v>
      </c>
      <c r="G26" s="22" t="str">
        <f>IFERROR(INDEX(HorairesMarais!G:G,MATCH(A26&amp;" | low | 2",HorairesMarais!F:F,0)),"--:--")</f>
        <v>12:39</v>
      </c>
    </row>
    <row r="27" spans="1:7">
      <c r="A27" s="3">
        <v>45924</v>
      </c>
      <c r="B27" s="1" t="str">
        <f>INDEX(HorairesMarais!G:G,MATCH(A27&amp;" | high | 1",HorairesMarais!F:F,0))</f>
        <v>06:53</v>
      </c>
      <c r="C27">
        <f>INDEX(HorairesMarais!A:A,MATCH(A27&amp;" | high | 1",HorairesMarais!F:F,0))</f>
        <v>88</v>
      </c>
      <c r="D27" s="1" t="str">
        <f>IFERROR(INDEX(HorairesMarais!G:G,MATCH(A27&amp;" | high | 2",HorairesMarais!F:F,0)),"--:--")</f>
        <v>19:07</v>
      </c>
      <c r="E27">
        <f>IFERROR(INDEX(HorairesMarais!A:A,MATCH(A27&amp;" | high | 2",HorairesMarais!F:F,0)),"---")</f>
        <v>86</v>
      </c>
      <c r="F27" s="21" t="str">
        <f>INDEX(HorairesMarais!G:G,MATCH(A27&amp;" | low | 1",HorairesMarais!F:F,0))</f>
        <v>00:59</v>
      </c>
      <c r="G27" s="22" t="str">
        <f>IFERROR(INDEX(HorairesMarais!G:G,MATCH(A27&amp;" | low | 2",HorairesMarais!F:F,0)),"--:--")</f>
        <v>13:09</v>
      </c>
    </row>
    <row r="28" spans="1:7">
      <c r="A28" s="3">
        <v>45925</v>
      </c>
      <c r="B28" s="1" t="str">
        <f>INDEX(HorairesMarais!G:G,MATCH(A28&amp;" | high | 1",HorairesMarais!F:F,0))</f>
        <v>07:21</v>
      </c>
      <c r="C28">
        <f>INDEX(HorairesMarais!A:A,MATCH(A28&amp;" | high | 1",HorairesMarais!F:F,0))</f>
        <v>82</v>
      </c>
      <c r="D28" s="1" t="str">
        <f>IFERROR(INDEX(HorairesMarais!G:G,MATCH(A28&amp;" | high | 2",HorairesMarais!F:F,0)),"--:--")</f>
        <v>19:35</v>
      </c>
      <c r="E28">
        <f>IFERROR(INDEX(HorairesMarais!A:A,MATCH(A28&amp;" | high | 2",HorairesMarais!F:F,0)),"---")</f>
        <v>78</v>
      </c>
      <c r="F28" s="21" t="str">
        <f>INDEX(HorairesMarais!G:G,MATCH(A28&amp;" | low | 1",HorairesMarais!F:F,0))</f>
        <v>01:27</v>
      </c>
      <c r="G28" s="22" t="str">
        <f>IFERROR(INDEX(HorairesMarais!G:G,MATCH(A28&amp;" | low | 2",HorairesMarais!F:F,0)),"--:--")</f>
        <v>13:38</v>
      </c>
    </row>
    <row r="29" spans="1:7">
      <c r="A29" s="3">
        <v>45926</v>
      </c>
      <c r="B29" s="1" t="str">
        <f>INDEX(HorairesMarais!G:G,MATCH(A29&amp;" | high | 1",HorairesMarais!F:F,0))</f>
        <v>07:50</v>
      </c>
      <c r="C29">
        <f>INDEX(HorairesMarais!A:A,MATCH(A29&amp;" | high | 1",HorairesMarais!F:F,0))</f>
        <v>74</v>
      </c>
      <c r="D29" s="1" t="str">
        <f>IFERROR(INDEX(HorairesMarais!G:G,MATCH(A29&amp;" | high | 2",HorairesMarais!F:F,0)),"--:--")</f>
        <v>20:04</v>
      </c>
      <c r="E29">
        <f>IFERROR(INDEX(HorairesMarais!A:A,MATCH(A29&amp;" | high | 2",HorairesMarais!F:F,0)),"---")</f>
        <v>69</v>
      </c>
      <c r="F29" s="21" t="str">
        <f>INDEX(HorairesMarais!G:G,MATCH(A29&amp;" | low | 1",HorairesMarais!F:F,0))</f>
        <v>01:54</v>
      </c>
      <c r="G29" s="22" t="str">
        <f>IFERROR(INDEX(HorairesMarais!G:G,MATCH(A29&amp;" | low | 2",HorairesMarais!F:F,0)),"--:--")</f>
        <v>14:06</v>
      </c>
    </row>
    <row r="30" spans="1:7">
      <c r="A30" s="3">
        <v>45927</v>
      </c>
      <c r="B30" s="1" t="str">
        <f>INDEX(HorairesMarais!G:G,MATCH(A30&amp;" | high | 1",HorairesMarais!F:F,0))</f>
        <v>08:21</v>
      </c>
      <c r="C30">
        <f>INDEX(HorairesMarais!A:A,MATCH(A30&amp;" | high | 1",HorairesMarais!F:F,0))</f>
        <v>63</v>
      </c>
      <c r="D30" s="1" t="str">
        <f>IFERROR(INDEX(HorairesMarais!G:G,MATCH(A30&amp;" | high | 2",HorairesMarais!F:F,0)),"--:--")</f>
        <v>20:37</v>
      </c>
      <c r="E30">
        <f>IFERROR(INDEX(HorairesMarais!A:A,MATCH(A30&amp;" | high | 2",HorairesMarais!F:F,0)),"---")</f>
        <v>58</v>
      </c>
      <c r="F30" s="21" t="str">
        <f>INDEX(HorairesMarais!G:G,MATCH(A30&amp;" | low | 1",HorairesMarais!F:F,0))</f>
        <v>02:21</v>
      </c>
      <c r="G30" s="22" t="str">
        <f>IFERROR(INDEX(HorairesMarais!G:G,MATCH(A30&amp;" | low | 2",HorairesMarais!F:F,0)),"--:--")</f>
        <v>14:36</v>
      </c>
    </row>
    <row r="31" spans="1:7">
      <c r="A31" s="3">
        <v>45928</v>
      </c>
      <c r="B31" s="1" t="str">
        <f>INDEX(HorairesMarais!G:G,MATCH(A31&amp;" | high | 1",HorairesMarais!F:F,0))</f>
        <v>08:58</v>
      </c>
      <c r="C31">
        <f>INDEX(HorairesMarais!A:A,MATCH(A31&amp;" | high | 1",HorairesMarais!F:F,0))</f>
        <v>52</v>
      </c>
      <c r="D31" s="1" t="str">
        <f>IFERROR(INDEX(HorairesMarais!G:G,MATCH(A31&amp;" | high | 2",HorairesMarais!F:F,0)),"--:--")</f>
        <v>21:17</v>
      </c>
      <c r="E31">
        <f>IFERROR(INDEX(HorairesMarais!A:A,MATCH(A31&amp;" | high | 2",HorairesMarais!F:F,0)),"---")</f>
        <v>46</v>
      </c>
      <c r="F31" s="21" t="str">
        <f>INDEX(HorairesMarais!G:G,MATCH(A31&amp;" | low | 1",HorairesMarais!F:F,0))</f>
        <v>02:51</v>
      </c>
      <c r="G31" s="22" t="str">
        <f>IFERROR(INDEX(HorairesMarais!G:G,MATCH(A31&amp;" | low | 2",HorairesMarais!F:F,0)),"--:--")</f>
        <v>15:12</v>
      </c>
    </row>
    <row r="32" spans="1:7">
      <c r="A32" s="3">
        <v>45929</v>
      </c>
      <c r="B32" s="1" t="str">
        <f>INDEX(HorairesMarais!G:G,MATCH(A32&amp;" | high | 1",HorairesMarais!F:F,0))</f>
        <v>09:47</v>
      </c>
      <c r="C32">
        <f>INDEX(HorairesMarais!A:A,MATCH(A32&amp;" | high | 1",HorairesMarais!F:F,0))</f>
        <v>39</v>
      </c>
      <c r="D32" s="1" t="str">
        <f>IFERROR(INDEX(HorairesMarais!G:G,MATCH(A32&amp;" | high | 2",HorairesMarais!F:F,0)),"--:--")</f>
        <v>22:20</v>
      </c>
      <c r="E32">
        <f>IFERROR(INDEX(HorairesMarais!A:A,MATCH(A32&amp;" | high | 2",HorairesMarais!F:F,0)),"---")</f>
        <v>33</v>
      </c>
      <c r="F32" s="21" t="str">
        <f>INDEX(HorairesMarais!G:G,MATCH(A32&amp;" | low | 1",HorairesMarais!F:F,0))</f>
        <v>03:28</v>
      </c>
      <c r="G32" s="22" t="str">
        <f>IFERROR(INDEX(HorairesMarais!G:G,MATCH(A32&amp;" | low | 2",HorairesMarais!F:F,0)),"--:--")</f>
        <v>15:58</v>
      </c>
    </row>
    <row r="33" spans="1:7">
      <c r="A33" s="3">
        <v>45930</v>
      </c>
      <c r="B33" s="1" t="str">
        <f>INDEX(HorairesMarais!G:G,MATCH(A33&amp;" | high | 1",HorairesMarais!F:F,0))</f>
        <v>11:09</v>
      </c>
      <c r="C33">
        <f>INDEX(HorairesMarais!A:A,MATCH(A33&amp;" | high | 1",HorairesMarais!F:F,0))</f>
        <v>28</v>
      </c>
      <c r="D33" s="1" t="str">
        <f>IFERROR(INDEX(HorairesMarais!G:G,MATCH(A33&amp;" | high | 2",HorairesMarais!F:F,0)),"--:--")</f>
        <v>--:--</v>
      </c>
      <c r="E33" t="str">
        <f>IFERROR(INDEX(HorairesMarais!A:A,MATCH(A33&amp;" | high | 2",HorairesMarais!F:F,0)),"---")</f>
        <v>---</v>
      </c>
      <c r="F33" s="21" t="str">
        <f>INDEX(HorairesMarais!G:G,MATCH(A33&amp;" | low | 1",HorairesMarais!F:F,0))</f>
        <v>04:19</v>
      </c>
      <c r="G33" s="22" t="str">
        <f>IFERROR(INDEX(HorairesMarais!G:G,MATCH(A33&amp;" | low | 2",HorairesMarais!F:F,0)),"--:--")</f>
        <v>17:10</v>
      </c>
    </row>
  </sheetData>
  <mergeCells count="2">
    <mergeCell ref="B2:E2"/>
    <mergeCell ref="F2:G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242ED-70C9-4661-9802-EEA1906483D9}">
  <sheetPr codeName="Feuil13"/>
  <dimension ref="A2:G34"/>
  <sheetViews>
    <sheetView workbookViewId="0">
      <selection activeCell="B2" sqref="B2:G34"/>
    </sheetView>
  </sheetViews>
  <sheetFormatPr baseColWidth="10" defaultRowHeight="14.25"/>
  <sheetData>
    <row r="2" spans="1:7">
      <c r="B2" s="20" t="s">
        <v>1417</v>
      </c>
      <c r="C2" s="20"/>
      <c r="D2" s="20"/>
      <c r="E2" s="20"/>
      <c r="F2" s="20" t="s">
        <v>1418</v>
      </c>
      <c r="G2" s="20"/>
    </row>
    <row r="3" spans="1:7">
      <c r="B3" s="2" t="s">
        <v>1419</v>
      </c>
      <c r="C3" s="2" t="s">
        <v>1420</v>
      </c>
      <c r="D3" s="2" t="s">
        <v>1419</v>
      </c>
      <c r="E3" s="2" t="s">
        <v>1420</v>
      </c>
      <c r="F3" s="2" t="s">
        <v>1419</v>
      </c>
      <c r="G3" s="2" t="s">
        <v>1419</v>
      </c>
    </row>
    <row r="4" spans="1:7">
      <c r="A4" s="3">
        <v>45931</v>
      </c>
      <c r="B4" s="1" t="str">
        <f>INDEX(HorairesMarais!G:G,MATCH(A4&amp;" | high | 1",HorairesMarais!F:F,0))</f>
        <v>00:14</v>
      </c>
      <c r="C4">
        <f>INDEX(HorairesMarais!A:A,MATCH(A4&amp;" | high | 1",HorairesMarais!F:F,0))</f>
        <v>25</v>
      </c>
      <c r="D4" s="1" t="str">
        <f>IFERROR(INDEX(HorairesMarais!G:G,MATCH(A4&amp;" | high | 2",HorairesMarais!F:F,0)),"--:--")</f>
        <v>12:59</v>
      </c>
      <c r="E4">
        <f>IFERROR(INDEX(HorairesMarais!A:A,MATCH(A4&amp;" | high | 2",HorairesMarais!F:F,0)),"---")</f>
        <v>24</v>
      </c>
      <c r="F4" s="21" t="str">
        <f>INDEX(HorairesMarais!G:G,MATCH(A4&amp;" | low | 1",HorairesMarais!F:F,0))</f>
        <v>05:54</v>
      </c>
      <c r="G4" s="22" t="str">
        <f>IFERROR(INDEX(HorairesMarais!G:G,MATCH(A4&amp;" | low | 2",HorairesMarais!F:F,0)),"--:--")</f>
        <v>19:02</v>
      </c>
    </row>
    <row r="5" spans="1:7">
      <c r="A5" s="3">
        <v>45932</v>
      </c>
      <c r="B5" s="1" t="str">
        <f>INDEX(HorairesMarais!G:G,MATCH(A5&amp;" | high | 1",HorairesMarais!F:F,0))</f>
        <v>01:53</v>
      </c>
      <c r="C5">
        <f>INDEX(HorairesMarais!A:A,MATCH(A5&amp;" | high | 1",HorairesMarais!F:F,0))</f>
        <v>28</v>
      </c>
      <c r="D5" s="1" t="str">
        <f>IFERROR(INDEX(HorairesMarais!G:G,MATCH(A5&amp;" | high | 2",HorairesMarais!F:F,0)),"--:--")</f>
        <v>14:14</v>
      </c>
      <c r="E5">
        <f>IFERROR(INDEX(HorairesMarais!A:A,MATCH(A5&amp;" | high | 2",HorairesMarais!F:F,0)),"---")</f>
        <v>34</v>
      </c>
      <c r="F5" s="21" t="str">
        <f>INDEX(HorairesMarais!G:G,MATCH(A5&amp;" | low | 1",HorairesMarais!F:F,0))</f>
        <v>07:39</v>
      </c>
      <c r="G5" s="22" t="str">
        <f>IFERROR(INDEX(HorairesMarais!G:G,MATCH(A5&amp;" | low | 2",HorairesMarais!F:F,0)),"--:--")</f>
        <v>20:18</v>
      </c>
    </row>
    <row r="6" spans="1:7">
      <c r="A6" s="3">
        <v>45933</v>
      </c>
      <c r="B6" s="1" t="str">
        <f>INDEX(HorairesMarais!G:G,MATCH(A6&amp;" | high | 1",HorairesMarais!F:F,0))</f>
        <v>02:54</v>
      </c>
      <c r="C6">
        <f>INDEX(HorairesMarais!A:A,MATCH(A6&amp;" | high | 1",HorairesMarais!F:F,0))</f>
        <v>42</v>
      </c>
      <c r="D6" s="1" t="str">
        <f>IFERROR(INDEX(HorairesMarais!G:G,MATCH(A6&amp;" | high | 2",HorairesMarais!F:F,0)),"--:--")</f>
        <v>15:07</v>
      </c>
      <c r="E6">
        <f>IFERROR(INDEX(HorairesMarais!A:A,MATCH(A6&amp;" | high | 2",HorairesMarais!F:F,0)),"---")</f>
        <v>50</v>
      </c>
      <c r="F6" s="21" t="str">
        <f>INDEX(HorairesMarais!G:G,MATCH(A6&amp;" | low | 1",HorairesMarais!F:F,0))</f>
        <v>08:44</v>
      </c>
      <c r="G6" s="22" t="str">
        <f>IFERROR(INDEX(HorairesMarais!G:G,MATCH(A6&amp;" | low | 2",HorairesMarais!F:F,0)),"--:--")</f>
        <v>21:13</v>
      </c>
    </row>
    <row r="7" spans="1:7">
      <c r="A7" s="3">
        <v>45934</v>
      </c>
      <c r="B7" s="1" t="str">
        <f>INDEX(HorairesMarais!G:G,MATCH(A7&amp;" | high | 1",HorairesMarais!F:F,0))</f>
        <v>03:39</v>
      </c>
      <c r="C7">
        <f>INDEX(HorairesMarais!A:A,MATCH(A7&amp;" | high | 1",HorairesMarais!F:F,0))</f>
        <v>59</v>
      </c>
      <c r="D7" s="1" t="str">
        <f>IFERROR(INDEX(HorairesMarais!G:G,MATCH(A7&amp;" | high | 2",HorairesMarais!F:F,0)),"--:--")</f>
        <v>15:51</v>
      </c>
      <c r="E7">
        <f>IFERROR(INDEX(HorairesMarais!A:A,MATCH(A7&amp;" | high | 2",HorairesMarais!F:F,0)),"---")</f>
        <v>68</v>
      </c>
      <c r="F7" s="21" t="str">
        <f>INDEX(HorairesMarais!G:G,MATCH(A7&amp;" | low | 1",HorairesMarais!F:F,0))</f>
        <v>09:34</v>
      </c>
      <c r="G7" s="22" t="str">
        <f>IFERROR(INDEX(HorairesMarais!G:G,MATCH(A7&amp;" | low | 2",HorairesMarais!F:F,0)),"--:--")</f>
        <v>21:59</v>
      </c>
    </row>
    <row r="8" spans="1:7">
      <c r="A8" s="3">
        <v>45935</v>
      </c>
      <c r="B8" s="1" t="str">
        <f>INDEX(HorairesMarais!G:G,MATCH(A8&amp;" | high | 1",HorairesMarais!F:F,0))</f>
        <v>04:18</v>
      </c>
      <c r="C8">
        <f>INDEX(HorairesMarais!A:A,MATCH(A8&amp;" | high | 1",HorairesMarais!F:F,0))</f>
        <v>76</v>
      </c>
      <c r="D8" s="1" t="str">
        <f>IFERROR(INDEX(HorairesMarais!G:G,MATCH(A8&amp;" | high | 2",HorairesMarais!F:F,0)),"--:--")</f>
        <v>16:31</v>
      </c>
      <c r="E8">
        <f>IFERROR(INDEX(HorairesMarais!A:A,MATCH(A8&amp;" | high | 2",HorairesMarais!F:F,0)),"---")</f>
        <v>84</v>
      </c>
      <c r="F8" s="21" t="str">
        <f>INDEX(HorairesMarais!G:G,MATCH(A8&amp;" | low | 1",HorairesMarais!F:F,0))</f>
        <v>10:19</v>
      </c>
      <c r="G8" s="22" t="str">
        <f>IFERROR(INDEX(HorairesMarais!G:G,MATCH(A8&amp;" | low | 2",HorairesMarais!F:F,0)),"--:--")</f>
        <v>22:42</v>
      </c>
    </row>
    <row r="9" spans="1:7">
      <c r="A9" s="3">
        <v>45936</v>
      </c>
      <c r="B9" s="1" t="str">
        <f>INDEX(HorairesMarais!G:G,MATCH(A9&amp;" | high | 1",HorairesMarais!F:F,0))</f>
        <v>04:55</v>
      </c>
      <c r="C9">
        <f>INDEX(HorairesMarais!A:A,MATCH(A9&amp;" | high | 1",HorairesMarais!F:F,0))</f>
        <v>91</v>
      </c>
      <c r="D9" s="1" t="str">
        <f>IFERROR(INDEX(HorairesMarais!G:G,MATCH(A9&amp;" | high | 2",HorairesMarais!F:F,0)),"--:--")</f>
        <v>17:10</v>
      </c>
      <c r="E9">
        <f>IFERROR(INDEX(HorairesMarais!A:A,MATCH(A9&amp;" | high | 2",HorairesMarais!F:F,0)),"---")</f>
        <v>98</v>
      </c>
      <c r="F9" s="21" t="str">
        <f>INDEX(HorairesMarais!G:G,MATCH(A9&amp;" | low | 1",HorairesMarais!F:F,0))</f>
        <v>11:02</v>
      </c>
      <c r="G9" s="22" t="str">
        <f>IFERROR(INDEX(HorairesMarais!G:G,MATCH(A9&amp;" | low | 2",HorairesMarais!F:F,0)),"--:--")</f>
        <v>23:24</v>
      </c>
    </row>
    <row r="10" spans="1:7">
      <c r="A10" s="3">
        <v>45937</v>
      </c>
      <c r="B10" s="1" t="str">
        <f>INDEX(HorairesMarais!G:G,MATCH(A10&amp;" | high | 1",HorairesMarais!F:F,0))</f>
        <v>05:33</v>
      </c>
      <c r="C10">
        <f>INDEX(HorairesMarais!A:A,MATCH(A10&amp;" | high | 1",HorairesMarais!F:F,0))</f>
        <v>103</v>
      </c>
      <c r="D10" s="1" t="str">
        <f>IFERROR(INDEX(HorairesMarais!G:G,MATCH(A10&amp;" | high | 2",HorairesMarais!F:F,0)),"--:--")</f>
        <v>17:50</v>
      </c>
      <c r="E10">
        <f>IFERROR(INDEX(HorairesMarais!A:A,MATCH(A10&amp;" | high | 2",HorairesMarais!F:F,0)),"---")</f>
        <v>107</v>
      </c>
      <c r="F10" s="21" t="str">
        <f>INDEX(HorairesMarais!G:G,MATCH(A10&amp;" | low | 1",HorairesMarais!F:F,0))</f>
        <v>11:44</v>
      </c>
      <c r="G10" s="22" t="str">
        <f>IFERROR(INDEX(HorairesMarais!G:G,MATCH(A10&amp;" | low | 2",HorairesMarais!F:F,0)),"--:--")</f>
        <v>--:--</v>
      </c>
    </row>
    <row r="11" spans="1:7">
      <c r="A11" s="3">
        <v>45938</v>
      </c>
      <c r="B11" s="1" t="str">
        <f>INDEX(HorairesMarais!G:G,MATCH(A11&amp;" | high | 1",HorairesMarais!F:F,0))</f>
        <v>06:11</v>
      </c>
      <c r="C11">
        <f>INDEX(HorairesMarais!A:A,MATCH(A11&amp;" | high | 1",HorairesMarais!F:F,0))</f>
        <v>109</v>
      </c>
      <c r="D11" s="1" t="str">
        <f>IFERROR(INDEX(HorairesMarais!G:G,MATCH(A11&amp;" | high | 2",HorairesMarais!F:F,0)),"--:--")</f>
        <v>18:32</v>
      </c>
      <c r="E11">
        <f>IFERROR(INDEX(HorairesMarais!A:A,MATCH(A11&amp;" | high | 2",HorairesMarais!F:F,0)),"---")</f>
        <v>110</v>
      </c>
      <c r="F11" s="21" t="str">
        <f>INDEX(HorairesMarais!G:G,MATCH(A11&amp;" | low | 1",HorairesMarais!F:F,0))</f>
        <v>00:05</v>
      </c>
      <c r="G11" s="22" t="str">
        <f>IFERROR(INDEX(HorairesMarais!G:G,MATCH(A11&amp;" | low | 2",HorairesMarais!F:F,0)),"--:--")</f>
        <v>12:25</v>
      </c>
    </row>
    <row r="12" spans="1:7">
      <c r="A12" s="3">
        <v>45939</v>
      </c>
      <c r="B12" s="1" t="str">
        <f>INDEX(HorairesMarais!G:G,MATCH(A12&amp;" | high | 1",HorairesMarais!F:F,0))</f>
        <v>06:51</v>
      </c>
      <c r="C12">
        <f>INDEX(HorairesMarais!A:A,MATCH(A12&amp;" | high | 1",HorairesMarais!F:F,0))</f>
        <v>109</v>
      </c>
      <c r="D12" s="1" t="str">
        <f>IFERROR(INDEX(HorairesMarais!G:G,MATCH(A12&amp;" | high | 2",HorairesMarais!F:F,0)),"--:--")</f>
        <v>19:16</v>
      </c>
      <c r="E12">
        <f>IFERROR(INDEX(HorairesMarais!A:A,MATCH(A12&amp;" | high | 2",HorairesMarais!F:F,0)),"---")</f>
        <v>106</v>
      </c>
      <c r="F12" s="21" t="str">
        <f>INDEX(HorairesMarais!G:G,MATCH(A12&amp;" | low | 1",HorairesMarais!F:F,0))</f>
        <v>00:46</v>
      </c>
      <c r="G12" s="22" t="str">
        <f>IFERROR(INDEX(HorairesMarais!G:G,MATCH(A12&amp;" | low | 2",HorairesMarais!F:F,0)),"--:--")</f>
        <v>13:07</v>
      </c>
    </row>
    <row r="13" spans="1:7">
      <c r="A13" s="3">
        <v>45940</v>
      </c>
      <c r="B13" s="1" t="str">
        <f>INDEX(HorairesMarais!G:G,MATCH(A13&amp;" | high | 1",HorairesMarais!F:F,0))</f>
        <v>07:34</v>
      </c>
      <c r="C13">
        <f>INDEX(HorairesMarais!A:A,MATCH(A13&amp;" | high | 1",HorairesMarais!F:F,0))</f>
        <v>102</v>
      </c>
      <c r="D13" s="1" t="str">
        <f>IFERROR(INDEX(HorairesMarais!G:G,MATCH(A13&amp;" | high | 2",HorairesMarais!F:F,0)),"--:--")</f>
        <v>20:03</v>
      </c>
      <c r="E13">
        <f>IFERROR(INDEX(HorairesMarais!A:A,MATCH(A13&amp;" | high | 2",HorairesMarais!F:F,0)),"---")</f>
        <v>96</v>
      </c>
      <c r="F13" s="21" t="str">
        <f>INDEX(HorairesMarais!G:G,MATCH(A13&amp;" | low | 1",HorairesMarais!F:F,0))</f>
        <v>01:26</v>
      </c>
      <c r="G13" s="22" t="str">
        <f>IFERROR(INDEX(HorairesMarais!G:G,MATCH(A13&amp;" | low | 2",HorairesMarais!F:F,0)),"--:--")</f>
        <v>13:49</v>
      </c>
    </row>
    <row r="14" spans="1:7">
      <c r="A14" s="3">
        <v>45941</v>
      </c>
      <c r="B14" s="1" t="str">
        <f>INDEX(HorairesMarais!G:G,MATCH(A14&amp;" | high | 1",HorairesMarais!F:F,0))</f>
        <v>08:20</v>
      </c>
      <c r="C14">
        <f>INDEX(HorairesMarais!A:A,MATCH(A14&amp;" | high | 1",HorairesMarais!F:F,0))</f>
        <v>89</v>
      </c>
      <c r="D14" s="1" t="str">
        <f>IFERROR(INDEX(HorairesMarais!G:G,MATCH(A14&amp;" | high | 2",HorairesMarais!F:F,0)),"--:--")</f>
        <v>20:55</v>
      </c>
      <c r="E14">
        <f>IFERROR(INDEX(HorairesMarais!A:A,MATCH(A14&amp;" | high | 2",HorairesMarais!F:F,0)),"---")</f>
        <v>81</v>
      </c>
      <c r="F14" s="21" t="str">
        <f>INDEX(HorairesMarais!G:G,MATCH(A14&amp;" | low | 1",HorairesMarais!F:F,0))</f>
        <v>02:07</v>
      </c>
      <c r="G14" s="22" t="str">
        <f>IFERROR(INDEX(HorairesMarais!G:G,MATCH(A14&amp;" | low | 2",HorairesMarais!F:F,0)),"--:--")</f>
        <v>14:33</v>
      </c>
    </row>
    <row r="15" spans="1:7">
      <c r="A15" s="3">
        <v>45942</v>
      </c>
      <c r="B15" s="1" t="str">
        <f>INDEX(HorairesMarais!G:G,MATCH(A15&amp;" | high | 1",HorairesMarais!F:F,0))</f>
        <v>09:13</v>
      </c>
      <c r="C15">
        <f>INDEX(HorairesMarais!A:A,MATCH(A15&amp;" | high | 1",HorairesMarais!F:F,0))</f>
        <v>72</v>
      </c>
      <c r="D15" s="1" t="str">
        <f>IFERROR(INDEX(HorairesMarais!G:G,MATCH(A15&amp;" | high | 2",HorairesMarais!F:F,0)),"--:--")</f>
        <v>21:58</v>
      </c>
      <c r="E15">
        <f>IFERROR(INDEX(HorairesMarais!A:A,MATCH(A15&amp;" | high | 2",HorairesMarais!F:F,0)),"---")</f>
        <v>63</v>
      </c>
      <c r="F15" s="21" t="str">
        <f>INDEX(HorairesMarais!G:G,MATCH(A15&amp;" | low | 1",HorairesMarais!F:F,0))</f>
        <v>02:51</v>
      </c>
      <c r="G15" s="22" t="str">
        <f>IFERROR(INDEX(HorairesMarais!G:G,MATCH(A15&amp;" | low | 2",HorairesMarais!F:F,0)),"--:--")</f>
        <v>15:23</v>
      </c>
    </row>
    <row r="16" spans="1:7">
      <c r="A16" s="3">
        <v>45943</v>
      </c>
      <c r="B16" s="1" t="str">
        <f>INDEX(HorairesMarais!G:G,MATCH(A16&amp;" | high | 1",HorairesMarais!F:F,0))</f>
        <v>10:20</v>
      </c>
      <c r="C16">
        <f>INDEX(HorairesMarais!A:A,MATCH(A16&amp;" | high | 1",HorairesMarais!F:F,0))</f>
        <v>55</v>
      </c>
      <c r="D16" s="1" t="str">
        <f>IFERROR(INDEX(HorairesMarais!G:G,MATCH(A16&amp;" | high | 2",HorairesMarais!F:F,0)),"--:--")</f>
        <v>23:27</v>
      </c>
      <c r="E16">
        <f>IFERROR(INDEX(HorairesMarais!A:A,MATCH(A16&amp;" | high | 2",HorairesMarais!F:F,0)),"---")</f>
        <v>47</v>
      </c>
      <c r="F16" s="21" t="str">
        <f>INDEX(HorairesMarais!G:G,MATCH(A16&amp;" | low | 1",HorairesMarais!F:F,0))</f>
        <v>03:43</v>
      </c>
      <c r="G16" s="22" t="str">
        <f>IFERROR(INDEX(HorairesMarais!G:G,MATCH(A16&amp;" | low | 2",HorairesMarais!F:F,0)),"--:--")</f>
        <v>16:25</v>
      </c>
    </row>
    <row r="17" spans="1:7">
      <c r="A17" s="3">
        <v>45944</v>
      </c>
      <c r="B17" s="1" t="str">
        <f>INDEX(HorairesMarais!G:G,MATCH(A17&amp;" | high | 1",HorairesMarais!F:F,0))</f>
        <v>12:02</v>
      </c>
      <c r="C17">
        <f>INDEX(HorairesMarais!A:A,MATCH(A17&amp;" | high | 1",HorairesMarais!F:F,0))</f>
        <v>41</v>
      </c>
      <c r="D17" s="1" t="str">
        <f>IFERROR(INDEX(HorairesMarais!G:G,MATCH(A17&amp;" | high | 2",HorairesMarais!F:F,0)),"--:--")</f>
        <v>--:--</v>
      </c>
      <c r="E17" t="str">
        <f>IFERROR(INDEX(HorairesMarais!A:A,MATCH(A17&amp;" | high | 2",HorairesMarais!F:F,0)),"---")</f>
        <v>---</v>
      </c>
      <c r="F17" s="21" t="str">
        <f>INDEX(HorairesMarais!G:G,MATCH(A17&amp;" | low | 1",HorairesMarais!F:F,0))</f>
        <v>04:50</v>
      </c>
      <c r="G17" s="22" t="str">
        <f>IFERROR(INDEX(HorairesMarais!G:G,MATCH(A17&amp;" | low | 2",HorairesMarais!F:F,0)),"--:--")</f>
        <v>17:51</v>
      </c>
    </row>
    <row r="18" spans="1:7">
      <c r="A18" s="3">
        <v>45945</v>
      </c>
      <c r="B18" s="1" t="str">
        <f>INDEX(HorairesMarais!G:G,MATCH(A18&amp;" | high | 1",HorairesMarais!F:F,0))</f>
        <v>01:05</v>
      </c>
      <c r="C18">
        <f>INDEX(HorairesMarais!A:A,MATCH(A18&amp;" | high | 1",HorairesMarais!F:F,0))</f>
        <v>39</v>
      </c>
      <c r="D18" s="1" t="str">
        <f>IFERROR(INDEX(HorairesMarais!G:G,MATCH(A18&amp;" | high | 2",HorairesMarais!F:F,0)),"--:--")</f>
        <v>13:34</v>
      </c>
      <c r="E18">
        <f>IFERROR(INDEX(HorairesMarais!A:A,MATCH(A18&amp;" | high | 2",HorairesMarais!F:F,0)),"---")</f>
        <v>40</v>
      </c>
      <c r="F18" s="21" t="str">
        <f>INDEX(HorairesMarais!G:G,MATCH(A18&amp;" | low | 1",HorairesMarais!F:F,0))</f>
        <v>06:20</v>
      </c>
      <c r="G18" s="22" t="str">
        <f>IFERROR(INDEX(HorairesMarais!G:G,MATCH(A18&amp;" | low | 2",HorairesMarais!F:F,0)),"--:--")</f>
        <v>19:26</v>
      </c>
    </row>
    <row r="19" spans="1:7">
      <c r="A19" s="3">
        <v>45946</v>
      </c>
      <c r="B19" s="1" t="str">
        <f>INDEX(HorairesMarais!G:G,MATCH(A19&amp;" | high | 1",HorairesMarais!F:F,0))</f>
        <v>02:19</v>
      </c>
      <c r="C19">
        <f>INDEX(HorairesMarais!A:A,MATCH(A19&amp;" | high | 1",HorairesMarais!F:F,0))</f>
        <v>44</v>
      </c>
      <c r="D19" s="1" t="str">
        <f>IFERROR(INDEX(HorairesMarais!G:G,MATCH(A19&amp;" | high | 2",HorairesMarais!F:F,0)),"--:--")</f>
        <v>14:42</v>
      </c>
      <c r="E19">
        <f>IFERROR(INDEX(HorairesMarais!A:A,MATCH(A19&amp;" | high | 2",HorairesMarais!F:F,0)),"---")</f>
        <v>49</v>
      </c>
      <c r="F19" s="21" t="str">
        <f>INDEX(HorairesMarais!G:G,MATCH(A19&amp;" | low | 1",HorairesMarais!F:F,0))</f>
        <v>07:47</v>
      </c>
      <c r="G19" s="22" t="str">
        <f>IFERROR(INDEX(HorairesMarais!G:G,MATCH(A19&amp;" | low | 2",HorairesMarais!F:F,0)),"--:--")</f>
        <v>20:36</v>
      </c>
    </row>
    <row r="20" spans="1:7">
      <c r="A20" s="3">
        <v>45947</v>
      </c>
      <c r="B20" s="1" t="str">
        <f>INDEX(HorairesMarais!G:G,MATCH(A20&amp;" | high | 1",HorairesMarais!F:F,0))</f>
        <v>03:15</v>
      </c>
      <c r="C20">
        <f>INDEX(HorairesMarais!A:A,MATCH(A20&amp;" | high | 1",HorairesMarais!F:F,0))</f>
        <v>55</v>
      </c>
      <c r="D20" s="1" t="str">
        <f>IFERROR(INDEX(HorairesMarais!G:G,MATCH(A20&amp;" | high | 2",HorairesMarais!F:F,0)),"--:--")</f>
        <v>15:34</v>
      </c>
      <c r="E20">
        <f>IFERROR(INDEX(HorairesMarais!A:A,MATCH(A20&amp;" | high | 2",HorairesMarais!F:F,0)),"---")</f>
        <v>61</v>
      </c>
      <c r="F20" s="21" t="str">
        <f>INDEX(HorairesMarais!G:G,MATCH(A20&amp;" | low | 1",HorairesMarais!F:F,0))</f>
        <v>08:52</v>
      </c>
      <c r="G20" s="22" t="str">
        <f>IFERROR(INDEX(HorairesMarais!G:G,MATCH(A20&amp;" | low | 2",HorairesMarais!F:F,0)),"--:--")</f>
        <v>21:29</v>
      </c>
    </row>
    <row r="21" spans="1:7">
      <c r="A21" s="3">
        <v>45948</v>
      </c>
      <c r="B21" s="1" t="str">
        <f>INDEX(HorairesMarais!G:G,MATCH(A21&amp;" | high | 1",HorairesMarais!F:F,0))</f>
        <v>03:56</v>
      </c>
      <c r="C21">
        <f>INDEX(HorairesMarais!A:A,MATCH(A21&amp;" | high | 1",HorairesMarais!F:F,0))</f>
        <v>67</v>
      </c>
      <c r="D21" s="1" t="str">
        <f>IFERROR(INDEX(HorairesMarais!G:G,MATCH(A21&amp;" | high | 2",HorairesMarais!F:F,0)),"--:--")</f>
        <v>16:13</v>
      </c>
      <c r="E21">
        <f>IFERROR(INDEX(HorairesMarais!A:A,MATCH(A21&amp;" | high | 2",HorairesMarais!F:F,0)),"---")</f>
        <v>71</v>
      </c>
      <c r="F21" s="21" t="str">
        <f>INDEX(HorairesMarais!G:G,MATCH(A21&amp;" | low | 1",HorairesMarais!F:F,0))</f>
        <v>09:42</v>
      </c>
      <c r="G21" s="22" t="str">
        <f>IFERROR(INDEX(HorairesMarais!G:G,MATCH(A21&amp;" | low | 2",HorairesMarais!F:F,0)),"--:--")</f>
        <v>22:12</v>
      </c>
    </row>
    <row r="22" spans="1:7">
      <c r="A22" s="3">
        <v>45949</v>
      </c>
      <c r="B22" s="1" t="str">
        <f>INDEX(HorairesMarais!G:G,MATCH(A22&amp;" | high | 1",HorairesMarais!F:F,0))</f>
        <v>04:30</v>
      </c>
      <c r="C22">
        <f>INDEX(HorairesMarais!A:A,MATCH(A22&amp;" | high | 1",HorairesMarais!F:F,0))</f>
        <v>76</v>
      </c>
      <c r="D22" s="1" t="str">
        <f>IFERROR(INDEX(HorairesMarais!G:G,MATCH(A22&amp;" | high | 2",HorairesMarais!F:F,0)),"--:--")</f>
        <v>16:45</v>
      </c>
      <c r="E22">
        <f>IFERROR(INDEX(HorairesMarais!A:A,MATCH(A22&amp;" | high | 2",HorairesMarais!F:F,0)),"---")</f>
        <v>79</v>
      </c>
      <c r="F22" s="21" t="str">
        <f>INDEX(HorairesMarais!G:G,MATCH(A22&amp;" | low | 1",HorairesMarais!F:F,0))</f>
        <v>10:25</v>
      </c>
      <c r="G22" s="22" t="str">
        <f>IFERROR(INDEX(HorairesMarais!G:G,MATCH(A22&amp;" | low | 2",HorairesMarais!F:F,0)),"--:--")</f>
        <v>22:50</v>
      </c>
    </row>
    <row r="23" spans="1:7">
      <c r="A23" s="3">
        <v>45950</v>
      </c>
      <c r="B23" s="1" t="str">
        <f>INDEX(HorairesMarais!G:G,MATCH(A23&amp;" | high | 1",HorairesMarais!F:F,0))</f>
        <v>04:59</v>
      </c>
      <c r="C23">
        <f>INDEX(HorairesMarais!A:A,MATCH(A23&amp;" | high | 1",HorairesMarais!F:F,0))</f>
        <v>82</v>
      </c>
      <c r="D23" s="1" t="str">
        <f>IFERROR(INDEX(HorairesMarais!G:G,MATCH(A23&amp;" | high | 2",HorairesMarais!F:F,0)),"--:--")</f>
        <v>17:15</v>
      </c>
      <c r="E23">
        <f>IFERROR(INDEX(HorairesMarais!A:A,MATCH(A23&amp;" | high | 2",HorairesMarais!F:F,0)),"---")</f>
        <v>84</v>
      </c>
      <c r="F23" s="21" t="str">
        <f>INDEX(HorairesMarais!G:G,MATCH(A23&amp;" | low | 1",HorairesMarais!F:F,0))</f>
        <v>11:03</v>
      </c>
      <c r="G23" s="22" t="str">
        <f>IFERROR(INDEX(HorairesMarais!G:G,MATCH(A23&amp;" | low | 2",HorairesMarais!F:F,0)),"--:--")</f>
        <v>23:24</v>
      </c>
    </row>
    <row r="24" spans="1:7">
      <c r="A24" s="3">
        <v>45951</v>
      </c>
      <c r="B24" s="1" t="str">
        <f>INDEX(HorairesMarais!G:G,MATCH(A24&amp;" | high | 1",HorairesMarais!F:F,0))</f>
        <v>05:27</v>
      </c>
      <c r="C24">
        <f>INDEX(HorairesMarais!A:A,MATCH(A24&amp;" | high | 1",HorairesMarais!F:F,0))</f>
        <v>85</v>
      </c>
      <c r="D24" s="1" t="str">
        <f>IFERROR(INDEX(HorairesMarais!G:G,MATCH(A24&amp;" | high | 2",HorairesMarais!F:F,0)),"--:--")</f>
        <v>17:43</v>
      </c>
      <c r="E24">
        <f>IFERROR(INDEX(HorairesMarais!A:A,MATCH(A24&amp;" | high | 2",HorairesMarais!F:F,0)),"---")</f>
        <v>86</v>
      </c>
      <c r="F24" s="21" t="str">
        <f>INDEX(HorairesMarais!G:G,MATCH(A24&amp;" | low | 1",HorairesMarais!F:F,0))</f>
        <v>11:37</v>
      </c>
      <c r="G24" s="22" t="str">
        <f>IFERROR(INDEX(HorairesMarais!G:G,MATCH(A24&amp;" | low | 2",HorairesMarais!F:F,0)),"--:--")</f>
        <v>23:56</v>
      </c>
    </row>
    <row r="25" spans="1:7">
      <c r="A25" s="3">
        <v>45952</v>
      </c>
      <c r="B25" s="1" t="str">
        <f>INDEX(HorairesMarais!G:G,MATCH(A25&amp;" | high | 1",HorairesMarais!F:F,0))</f>
        <v>05:55</v>
      </c>
      <c r="C25">
        <f>INDEX(HorairesMarais!A:A,MATCH(A25&amp;" | high | 1",HorairesMarais!F:F,0))</f>
        <v>86</v>
      </c>
      <c r="D25" s="1" t="str">
        <f>IFERROR(INDEX(HorairesMarais!G:G,MATCH(A25&amp;" | high | 2",HorairesMarais!F:F,0)),"--:--")</f>
        <v>18:11</v>
      </c>
      <c r="E25">
        <f>IFERROR(INDEX(HorairesMarais!A:A,MATCH(A25&amp;" | high | 2",HorairesMarais!F:F,0)),"---")</f>
        <v>85</v>
      </c>
      <c r="F25" s="21" t="str">
        <f>INDEX(HorairesMarais!G:G,MATCH(A25&amp;" | low | 1",HorairesMarais!F:F,0))</f>
        <v>12:08</v>
      </c>
      <c r="G25" s="22" t="str">
        <f>IFERROR(INDEX(HorairesMarais!G:G,MATCH(A25&amp;" | low | 2",HorairesMarais!F:F,0)),"--:--")</f>
        <v>--:--</v>
      </c>
    </row>
    <row r="26" spans="1:7">
      <c r="A26" s="3">
        <v>45953</v>
      </c>
      <c r="B26" s="1" t="str">
        <f>INDEX(HorairesMarais!G:G,MATCH(A26&amp;" | high | 1",HorairesMarais!F:F,0))</f>
        <v>06:24</v>
      </c>
      <c r="C26">
        <f>INDEX(HorairesMarais!A:A,MATCH(A26&amp;" | high | 1",HorairesMarais!F:F,0))</f>
        <v>83</v>
      </c>
      <c r="D26" s="1" t="str">
        <f>IFERROR(INDEX(HorairesMarais!G:G,MATCH(A26&amp;" | high | 2",HorairesMarais!F:F,0)),"--:--")</f>
        <v>18:40</v>
      </c>
      <c r="E26">
        <f>IFERROR(INDEX(HorairesMarais!A:A,MATCH(A26&amp;" | high | 2",HorairesMarais!F:F,0)),"---")</f>
        <v>81</v>
      </c>
      <c r="F26" s="21" t="str">
        <f>INDEX(HorairesMarais!G:G,MATCH(A26&amp;" | low | 1",HorairesMarais!F:F,0))</f>
        <v>00:25</v>
      </c>
      <c r="G26" s="22" t="str">
        <f>IFERROR(INDEX(HorairesMarais!G:G,MATCH(A26&amp;" | low | 2",HorairesMarais!F:F,0)),"--:--")</f>
        <v>12:38</v>
      </c>
    </row>
    <row r="27" spans="1:7">
      <c r="A27" s="3">
        <v>45954</v>
      </c>
      <c r="B27" s="1" t="str">
        <f>INDEX(HorairesMarais!G:G,MATCH(A27&amp;" | high | 1",HorairesMarais!F:F,0))</f>
        <v>06:54</v>
      </c>
      <c r="C27">
        <f>INDEX(HorairesMarais!A:A,MATCH(A27&amp;" | high | 1",HorairesMarais!F:F,0))</f>
        <v>79</v>
      </c>
      <c r="D27" s="1" t="str">
        <f>IFERROR(INDEX(HorairesMarais!G:G,MATCH(A27&amp;" | high | 2",HorairesMarais!F:F,0)),"--:--")</f>
        <v>19:10</v>
      </c>
      <c r="E27">
        <f>IFERROR(INDEX(HorairesMarais!A:A,MATCH(A27&amp;" | high | 2",HorairesMarais!F:F,0)),"---")</f>
        <v>76</v>
      </c>
      <c r="F27" s="21" t="str">
        <f>INDEX(HorairesMarais!G:G,MATCH(A27&amp;" | low | 1",HorairesMarais!F:F,0))</f>
        <v>00:53</v>
      </c>
      <c r="G27" s="22" t="str">
        <f>IFERROR(INDEX(HorairesMarais!G:G,MATCH(A27&amp;" | low | 2",HorairesMarais!F:F,0)),"--:--")</f>
        <v>13:08</v>
      </c>
    </row>
    <row r="28" spans="1:7">
      <c r="A28" s="3">
        <v>45955</v>
      </c>
      <c r="B28" s="1" t="str">
        <f>INDEX(HorairesMarais!G:G,MATCH(A28&amp;" | high | 1",HorairesMarais!F:F,0))</f>
        <v>07:25</v>
      </c>
      <c r="C28">
        <f>INDEX(HorairesMarais!A:A,MATCH(A28&amp;" | high | 1",HorairesMarais!F:F,0))</f>
        <v>72</v>
      </c>
      <c r="D28" s="1" t="str">
        <f>IFERROR(INDEX(HorairesMarais!G:G,MATCH(A28&amp;" | high | 2",HorairesMarais!F:F,0)),"--:--")</f>
        <v>19:41</v>
      </c>
      <c r="E28">
        <f>IFERROR(INDEX(HorairesMarais!A:A,MATCH(A28&amp;" | high | 2",HorairesMarais!F:F,0)),"---")</f>
        <v>68</v>
      </c>
      <c r="F28" s="21" t="str">
        <f>INDEX(HorairesMarais!G:G,MATCH(A28&amp;" | low | 1",HorairesMarais!F:F,0))</f>
        <v>01:22</v>
      </c>
      <c r="G28" s="22" t="str">
        <f>IFERROR(INDEX(HorairesMarais!G:G,MATCH(A28&amp;" | low | 2",HorairesMarais!F:F,0)),"--:--")</f>
        <v>13:39</v>
      </c>
    </row>
    <row r="29" spans="1:7">
      <c r="A29" s="3">
        <v>45956</v>
      </c>
      <c r="B29" s="1" t="str">
        <f>INDEX(HorairesMarais!G:G,MATCH(A29&amp;" | high | 1",HorairesMarais!F:F,0))</f>
        <v>06:58</v>
      </c>
      <c r="C29">
        <f>INDEX(HorairesMarais!A:A,MATCH(A29&amp;" | high | 1",HorairesMarais!F:F,0))</f>
        <v>63</v>
      </c>
      <c r="D29" s="1" t="str">
        <f>IFERROR(INDEX(HorairesMarais!G:G,MATCH(A29&amp;" | high | 2",HorairesMarais!F:F,0)),"--:--")</f>
        <v>19:16</v>
      </c>
      <c r="E29">
        <f>IFERROR(INDEX(HorairesMarais!A:A,MATCH(A29&amp;" | high | 2",HorairesMarais!F:F,0)),"---")</f>
        <v>59</v>
      </c>
      <c r="F29" s="21" t="str">
        <f>INDEX(HorairesMarais!G:G,MATCH(A29&amp;" | low | 1",HorairesMarais!F:F,0))</f>
        <v>01:51</v>
      </c>
      <c r="G29" s="22" t="str">
        <f>IFERROR(INDEX(HorairesMarais!G:G,MATCH(A29&amp;" | low | 2",HorairesMarais!F:F,0)),"--:--")</f>
        <v>13:12</v>
      </c>
    </row>
    <row r="30" spans="1:7">
      <c r="A30" s="3">
        <v>45957</v>
      </c>
      <c r="B30" s="1" t="str">
        <f>INDEX(HorairesMarais!G:G,MATCH(A30&amp;" | high | 1",HorairesMarais!F:F,0))</f>
        <v>07:37</v>
      </c>
      <c r="C30">
        <f>INDEX(HorairesMarais!A:A,MATCH(A30&amp;" | high | 1",HorairesMarais!F:F,0))</f>
        <v>53</v>
      </c>
      <c r="D30" s="1" t="str">
        <f>IFERROR(INDEX(HorairesMarais!G:G,MATCH(A30&amp;" | high | 2",HorairesMarais!F:F,0)),"--:--")</f>
        <v>19:59</v>
      </c>
      <c r="E30">
        <f>IFERROR(INDEX(HorairesMarais!A:A,MATCH(A30&amp;" | high | 2",HorairesMarais!F:F,0)),"---")</f>
        <v>48</v>
      </c>
      <c r="F30" s="21" t="str">
        <f>INDEX(HorairesMarais!G:G,MATCH(A30&amp;" | low | 1",HorairesMarais!F:F,0))</f>
        <v>01:25</v>
      </c>
      <c r="G30" s="22" t="str">
        <f>IFERROR(INDEX(HorairesMarais!G:G,MATCH(A30&amp;" | low | 2",HorairesMarais!F:F,0)),"--:--")</f>
        <v>13:49</v>
      </c>
    </row>
    <row r="31" spans="1:7">
      <c r="A31" s="3">
        <v>45958</v>
      </c>
      <c r="B31" s="1" t="str">
        <f>INDEX(HorairesMarais!G:G,MATCH(A31&amp;" | high | 1",HorairesMarais!F:F,0))</f>
        <v>08:28</v>
      </c>
      <c r="C31">
        <f>INDEX(HorairesMarais!A:A,MATCH(A31&amp;" | high | 1",HorairesMarais!F:F,0))</f>
        <v>43</v>
      </c>
      <c r="D31" s="1" t="str">
        <f>IFERROR(INDEX(HorairesMarais!G:G,MATCH(A31&amp;" | high | 2",HorairesMarais!F:F,0)),"--:--")</f>
        <v>21:01</v>
      </c>
      <c r="E31">
        <f>IFERROR(INDEX(HorairesMarais!A:A,MATCH(A31&amp;" | high | 2",HorairesMarais!F:F,0)),"---")</f>
        <v>38</v>
      </c>
      <c r="F31" s="21" t="str">
        <f>INDEX(HorairesMarais!G:G,MATCH(A31&amp;" | low | 1",HorairesMarais!F:F,0))</f>
        <v>02:04</v>
      </c>
      <c r="G31" s="22" t="str">
        <f>IFERROR(INDEX(HorairesMarais!G:G,MATCH(A31&amp;" | low | 2",HorairesMarais!F:F,0)),"--:--")</f>
        <v>14:36</v>
      </c>
    </row>
    <row r="32" spans="1:7">
      <c r="A32" s="3">
        <v>45959</v>
      </c>
      <c r="B32" s="1" t="str">
        <f>INDEX(HorairesMarais!G:G,MATCH(A32&amp;" | high | 1",HorairesMarais!F:F,0))</f>
        <v>09:40</v>
      </c>
      <c r="C32">
        <f>INDEX(HorairesMarais!A:A,MATCH(A32&amp;" | high | 1",HorairesMarais!F:F,0))</f>
        <v>34</v>
      </c>
      <c r="D32" s="1" t="str">
        <f>IFERROR(INDEX(HorairesMarais!G:G,MATCH(A32&amp;" | high | 2",HorairesMarais!F:F,0)),"--:--")</f>
        <v>22:34</v>
      </c>
      <c r="E32">
        <f>IFERROR(INDEX(HorairesMarais!A:A,MATCH(A32&amp;" | high | 2",HorairesMarais!F:F,0)),"---")</f>
        <v>31</v>
      </c>
      <c r="F32" s="21" t="str">
        <f>INDEX(HorairesMarais!G:G,MATCH(A32&amp;" | low | 1",HorairesMarais!F:F,0))</f>
        <v>02:57</v>
      </c>
      <c r="G32" s="22" t="str">
        <f>IFERROR(INDEX(HorairesMarais!G:G,MATCH(A32&amp;" | low | 2",HorairesMarais!F:F,0)),"--:--")</f>
        <v>15:41</v>
      </c>
    </row>
    <row r="33" spans="1:7">
      <c r="A33" s="3">
        <v>45960</v>
      </c>
      <c r="B33" s="1" t="str">
        <f>INDEX(HorairesMarais!G:G,MATCH(A33&amp;" | high | 1",HorairesMarais!F:F,0))</f>
        <v>11:09</v>
      </c>
      <c r="C33">
        <f>INDEX(HorairesMarais!A:A,MATCH(A33&amp;" | high | 1",HorairesMarais!F:F,0))</f>
        <v>31</v>
      </c>
      <c r="D33" s="1" t="str">
        <f>IFERROR(INDEX(HorairesMarais!G:G,MATCH(A33&amp;" | high | 2",HorairesMarais!F:F,0)),"--:--")</f>
        <v>--:--</v>
      </c>
      <c r="E33" t="str">
        <f>IFERROR(INDEX(HorairesMarais!A:A,MATCH(A33&amp;" | high | 2",HorairesMarais!F:F,0)),"---")</f>
        <v>---</v>
      </c>
      <c r="F33" s="21" t="str">
        <f>INDEX(HorairesMarais!G:G,MATCH(A33&amp;" | low | 1",HorairesMarais!F:F,0))</f>
        <v>04:15</v>
      </c>
      <c r="G33" s="22" t="str">
        <f>IFERROR(INDEX(HorairesMarais!G:G,MATCH(A33&amp;" | low | 2",HorairesMarais!F:F,0)),"--:--")</f>
        <v>17:11</v>
      </c>
    </row>
    <row r="34" spans="1:7">
      <c r="A34" s="3">
        <v>45961</v>
      </c>
      <c r="B34" s="1" t="str">
        <f>INDEX(HorairesMarais!G:G,MATCH(A34&amp;" | high | 1",HorairesMarais!F:F,0))</f>
        <v>00:05</v>
      </c>
      <c r="C34">
        <f>INDEX(HorairesMarais!A:A,MATCH(A34&amp;" | high | 1",HorairesMarais!F:F,0))</f>
        <v>33</v>
      </c>
      <c r="D34" s="1" t="str">
        <f>IFERROR(INDEX(HorairesMarais!G:G,MATCH(A34&amp;" | high | 2",HorairesMarais!F:F,0)),"--:--")</f>
        <v>12:25</v>
      </c>
      <c r="E34">
        <f>IFERROR(INDEX(HorairesMarais!A:A,MATCH(A34&amp;" | high | 2",HorairesMarais!F:F,0)),"---")</f>
        <v>38</v>
      </c>
      <c r="F34" s="21" t="str">
        <f>INDEX(HorairesMarais!G:G,MATCH(A34&amp;" | low | 1",HorairesMarais!F:F,0))</f>
        <v>05:46</v>
      </c>
      <c r="G34" s="22" t="str">
        <f>IFERROR(INDEX(HorairesMarais!G:G,MATCH(A34&amp;" | low | 2",HorairesMarais!F:F,0)),"--:--")</f>
        <v>18:28</v>
      </c>
    </row>
  </sheetData>
  <mergeCells count="2">
    <mergeCell ref="B2:E2"/>
    <mergeCell ref="F2:G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A4404-A76D-4E50-AD27-977183C7E5DB}">
  <sheetPr codeName="Feuil14"/>
  <dimension ref="A2:G33"/>
  <sheetViews>
    <sheetView workbookViewId="0">
      <selection activeCell="A34" sqref="A34:XFD34"/>
    </sheetView>
  </sheetViews>
  <sheetFormatPr baseColWidth="10" defaultRowHeight="14.25"/>
  <sheetData>
    <row r="2" spans="1:7">
      <c r="B2" s="20" t="s">
        <v>1417</v>
      </c>
      <c r="C2" s="20"/>
      <c r="D2" s="20"/>
      <c r="E2" s="20"/>
      <c r="F2" s="20" t="s">
        <v>1418</v>
      </c>
      <c r="G2" s="20"/>
    </row>
    <row r="3" spans="1:7">
      <c r="B3" s="2" t="s">
        <v>1419</v>
      </c>
      <c r="C3" s="2" t="s">
        <v>1420</v>
      </c>
      <c r="D3" s="2" t="s">
        <v>1419</v>
      </c>
      <c r="E3" s="2" t="s">
        <v>1420</v>
      </c>
      <c r="F3" s="2" t="s">
        <v>1419</v>
      </c>
      <c r="G3" s="2" t="s">
        <v>1419</v>
      </c>
    </row>
    <row r="4" spans="1:7">
      <c r="A4" s="3">
        <v>45962</v>
      </c>
      <c r="B4" s="1" t="str">
        <f>INDEX(HorairesMarais!G:G,MATCH(A4&amp;" | high | 1",HorairesMarais!F:F,0))</f>
        <v>01:08</v>
      </c>
      <c r="C4">
        <f>INDEX(HorairesMarais!A:A,MATCH(A4&amp;" | high | 1",HorairesMarais!F:F,0))</f>
        <v>44</v>
      </c>
      <c r="D4" s="1" t="str">
        <f>IFERROR(INDEX(HorairesMarais!G:G,MATCH(A4&amp;" | high | 2",HorairesMarais!F:F,0)),"--:--")</f>
        <v>13:24</v>
      </c>
      <c r="E4">
        <f>IFERROR(INDEX(HorairesMarais!A:A,MATCH(A4&amp;" | high | 2",HorairesMarais!F:F,0)),"---")</f>
        <v>52</v>
      </c>
      <c r="F4" s="21" t="str">
        <f>INDEX(HorairesMarais!G:G,MATCH(A4&amp;" | low | 1",HorairesMarais!F:F,0))</f>
        <v>06:54</v>
      </c>
      <c r="G4" s="22" t="str">
        <f>IFERROR(INDEX(HorairesMarais!G:G,MATCH(A4&amp;" | low | 2",HorairesMarais!F:F,0)),"--:--")</f>
        <v>19:27</v>
      </c>
    </row>
    <row r="5" spans="1:7">
      <c r="A5" s="3">
        <v>45963</v>
      </c>
      <c r="B5" s="1" t="str">
        <f>INDEX(HorairesMarais!G:G,MATCH(A5&amp;" | high | 1",HorairesMarais!F:F,0))</f>
        <v>01:58</v>
      </c>
      <c r="C5">
        <f>INDEX(HorairesMarais!A:A,MATCH(A5&amp;" | high | 1",HorairesMarais!F:F,0))</f>
        <v>60</v>
      </c>
      <c r="D5" s="1" t="str">
        <f>IFERROR(INDEX(HorairesMarais!G:G,MATCH(A5&amp;" | high | 2",HorairesMarais!F:F,0)),"--:--")</f>
        <v>14:14</v>
      </c>
      <c r="E5">
        <f>IFERROR(INDEX(HorairesMarais!A:A,MATCH(A5&amp;" | high | 2",HorairesMarais!F:F,0)),"---")</f>
        <v>68</v>
      </c>
      <c r="F5" s="21" t="str">
        <f>INDEX(HorairesMarais!G:G,MATCH(A5&amp;" | low | 1",HorairesMarais!F:F,0))</f>
        <v>07:50</v>
      </c>
      <c r="G5" s="22" t="str">
        <f>IFERROR(INDEX(HorairesMarais!G:G,MATCH(A5&amp;" | low | 2",HorairesMarais!F:F,0)),"--:--")</f>
        <v>20:19</v>
      </c>
    </row>
    <row r="6" spans="1:7">
      <c r="A6" s="3">
        <v>45964</v>
      </c>
      <c r="B6" s="1" t="str">
        <f>INDEX(HorairesMarais!G:G,MATCH(A6&amp;" | high | 1",HorairesMarais!F:F,0))</f>
        <v>02:42</v>
      </c>
      <c r="C6">
        <f>INDEX(HorairesMarais!A:A,MATCH(A6&amp;" | high | 1",HorairesMarais!F:F,0))</f>
        <v>76</v>
      </c>
      <c r="D6" s="1" t="str">
        <f>IFERROR(INDEX(HorairesMarais!G:G,MATCH(A6&amp;" | high | 2",HorairesMarais!F:F,0)),"--:--")</f>
        <v>15:00</v>
      </c>
      <c r="E6">
        <f>IFERROR(INDEX(HorairesMarais!A:A,MATCH(A6&amp;" | high | 2",HorairesMarais!F:F,0)),"---")</f>
        <v>84</v>
      </c>
      <c r="F6" s="21" t="str">
        <f>INDEX(HorairesMarais!G:G,MATCH(A6&amp;" | low | 1",HorairesMarais!F:F,0))</f>
        <v>08:40</v>
      </c>
      <c r="G6" s="22" t="str">
        <f>IFERROR(INDEX(HorairesMarais!G:G,MATCH(A6&amp;" | low | 2",HorairesMarais!F:F,0)),"--:--")</f>
        <v>21:06</v>
      </c>
    </row>
    <row r="7" spans="1:7">
      <c r="A7" s="3">
        <v>45965</v>
      </c>
      <c r="B7" s="1" t="str">
        <f>INDEX(HorairesMarais!G:G,MATCH(A7&amp;" | high | 1",HorairesMarais!F:F,0))</f>
        <v>03:24</v>
      </c>
      <c r="C7">
        <f>INDEX(HorairesMarais!A:A,MATCH(A7&amp;" | high | 1",HorairesMarais!F:F,0))</f>
        <v>90</v>
      </c>
      <c r="D7" s="1" t="str">
        <f>IFERROR(INDEX(HorairesMarais!G:G,MATCH(A7&amp;" | high | 2",HorairesMarais!F:F,0)),"--:--")</f>
        <v>15:44</v>
      </c>
      <c r="E7">
        <f>IFERROR(INDEX(HorairesMarais!A:A,MATCH(A7&amp;" | high | 2",HorairesMarais!F:F,0)),"---")</f>
        <v>96</v>
      </c>
      <c r="F7" s="21" t="str">
        <f>INDEX(HorairesMarais!G:G,MATCH(A7&amp;" | low | 1",HorairesMarais!F:F,0))</f>
        <v>09:28</v>
      </c>
      <c r="G7" s="22" t="str">
        <f>IFERROR(INDEX(HorairesMarais!G:G,MATCH(A7&amp;" | low | 2",HorairesMarais!F:F,0)),"--:--")</f>
        <v>21:52</v>
      </c>
    </row>
    <row r="8" spans="1:7">
      <c r="A8" s="3">
        <v>45966</v>
      </c>
      <c r="B8" s="1" t="str">
        <f>INDEX(HorairesMarais!G:G,MATCH(A8&amp;" | high | 1",HorairesMarais!F:F,0))</f>
        <v>04:06</v>
      </c>
      <c r="C8">
        <f>INDEX(HorairesMarais!A:A,MATCH(A8&amp;" | high | 1",HorairesMarais!F:F,0))</f>
        <v>101</v>
      </c>
      <c r="D8" s="1" t="str">
        <f>IFERROR(INDEX(HorairesMarais!G:G,MATCH(A8&amp;" | high | 2",HorairesMarais!F:F,0)),"--:--")</f>
        <v>16:29</v>
      </c>
      <c r="E8">
        <f>IFERROR(INDEX(HorairesMarais!A:A,MATCH(A8&amp;" | high | 2",HorairesMarais!F:F,0)),"---")</f>
        <v>104</v>
      </c>
      <c r="F8" s="21" t="str">
        <f>INDEX(HorairesMarais!G:G,MATCH(A8&amp;" | low | 1",HorairesMarais!F:F,0))</f>
        <v>10:15</v>
      </c>
      <c r="G8" s="22" t="str">
        <f>IFERROR(INDEX(HorairesMarais!G:G,MATCH(A8&amp;" | low | 2",HorairesMarais!F:F,0)),"--:--")</f>
        <v>22:37</v>
      </c>
    </row>
    <row r="9" spans="1:7">
      <c r="A9" s="3">
        <v>45967</v>
      </c>
      <c r="B9" s="1" t="str">
        <f>INDEX(HorairesMarais!G:G,MATCH(A9&amp;" | high | 1",HorairesMarais!F:F,0))</f>
        <v>04:48</v>
      </c>
      <c r="C9">
        <f>INDEX(HorairesMarais!A:A,MATCH(A9&amp;" | high | 1",HorairesMarais!F:F,0))</f>
        <v>106</v>
      </c>
      <c r="D9" s="1" t="str">
        <f>IFERROR(INDEX(HorairesMarais!G:G,MATCH(A9&amp;" | high | 2",HorairesMarais!F:F,0)),"--:--")</f>
        <v>17:15</v>
      </c>
      <c r="E9">
        <f>IFERROR(INDEX(HorairesMarais!A:A,MATCH(A9&amp;" | high | 2",HorairesMarais!F:F,0)),"---")</f>
        <v>106</v>
      </c>
      <c r="F9" s="21" t="str">
        <f>INDEX(HorairesMarais!G:G,MATCH(A9&amp;" | low | 1",HorairesMarais!F:F,0))</f>
        <v>11:02</v>
      </c>
      <c r="G9" s="22" t="str">
        <f>IFERROR(INDEX(HorairesMarais!G:G,MATCH(A9&amp;" | low | 2",HorairesMarais!F:F,0)),"--:--")</f>
        <v>23:21</v>
      </c>
    </row>
    <row r="10" spans="1:7">
      <c r="A10" s="3">
        <v>45968</v>
      </c>
      <c r="B10" s="1" t="str">
        <f>INDEX(HorairesMarais!G:G,MATCH(A10&amp;" | high | 1",HorairesMarais!F:F,0))</f>
        <v>05:34</v>
      </c>
      <c r="C10">
        <f>INDEX(HorairesMarais!A:A,MATCH(A10&amp;" | high | 1",HorairesMarais!F:F,0))</f>
        <v>105</v>
      </c>
      <c r="D10" s="1" t="str">
        <f>IFERROR(INDEX(HorairesMarais!G:G,MATCH(A10&amp;" | high | 2",HorairesMarais!F:F,0)),"--:--")</f>
        <v>18:03</v>
      </c>
      <c r="E10">
        <f>IFERROR(INDEX(HorairesMarais!A:A,MATCH(A10&amp;" | high | 2",HorairesMarais!F:F,0)),"---")</f>
        <v>102</v>
      </c>
      <c r="F10" s="21" t="str">
        <f>INDEX(HorairesMarais!G:G,MATCH(A10&amp;" | low | 1",HorairesMarais!F:F,0))</f>
        <v>11:48</v>
      </c>
      <c r="G10" s="22" t="str">
        <f>IFERROR(INDEX(HorairesMarais!G:G,MATCH(A10&amp;" | low | 2",HorairesMarais!F:F,0)),"--:--")</f>
        <v>--:--</v>
      </c>
    </row>
    <row r="11" spans="1:7">
      <c r="A11" s="3">
        <v>45969</v>
      </c>
      <c r="B11" s="1" t="str">
        <f>INDEX(HorairesMarais!G:G,MATCH(A11&amp;" | high | 1",HorairesMarais!F:F,0))</f>
        <v>06:21</v>
      </c>
      <c r="C11">
        <f>INDEX(HorairesMarais!A:A,MATCH(A11&amp;" | high | 1",HorairesMarais!F:F,0))</f>
        <v>98</v>
      </c>
      <c r="D11" s="1" t="str">
        <f>IFERROR(INDEX(HorairesMarais!G:G,MATCH(A11&amp;" | high | 2",HorairesMarais!F:F,0)),"--:--")</f>
        <v>18:54</v>
      </c>
      <c r="E11">
        <f>IFERROR(INDEX(HorairesMarais!A:A,MATCH(A11&amp;" | high | 2",HorairesMarais!F:F,0)),"---")</f>
        <v>93</v>
      </c>
      <c r="F11" s="21" t="str">
        <f>INDEX(HorairesMarais!G:G,MATCH(A11&amp;" | low | 1",HorairesMarais!F:F,0))</f>
        <v>00:05</v>
      </c>
      <c r="G11" s="22" t="str">
        <f>IFERROR(INDEX(HorairesMarais!G:G,MATCH(A11&amp;" | low | 2",HorairesMarais!F:F,0)),"--:--")</f>
        <v>12:34</v>
      </c>
    </row>
    <row r="12" spans="1:7">
      <c r="A12" s="3">
        <v>45970</v>
      </c>
      <c r="B12" s="1" t="str">
        <f>INDEX(HorairesMarais!G:G,MATCH(A12&amp;" | high | 1",HorairesMarais!F:F,0))</f>
        <v>07:12</v>
      </c>
      <c r="C12">
        <f>INDEX(HorairesMarais!A:A,MATCH(A12&amp;" | high | 1",HorairesMarais!F:F,0))</f>
        <v>87</v>
      </c>
      <c r="D12" s="1" t="str">
        <f>IFERROR(INDEX(HorairesMarais!G:G,MATCH(A12&amp;" | high | 2",HorairesMarais!F:F,0)),"--:--")</f>
        <v>19:49</v>
      </c>
      <c r="E12">
        <f>IFERROR(INDEX(HorairesMarais!A:A,MATCH(A12&amp;" | high | 2",HorairesMarais!F:F,0)),"---")</f>
        <v>79</v>
      </c>
      <c r="F12" s="21" t="str">
        <f>INDEX(HorairesMarais!G:G,MATCH(A12&amp;" | low | 1",HorairesMarais!F:F,0))</f>
        <v>00:50</v>
      </c>
      <c r="G12" s="22" t="str">
        <f>IFERROR(INDEX(HorairesMarais!G:G,MATCH(A12&amp;" | low | 2",HorairesMarais!F:F,0)),"--:--")</f>
        <v>13:22</v>
      </c>
    </row>
    <row r="13" spans="1:7">
      <c r="A13" s="3">
        <v>45971</v>
      </c>
      <c r="B13" s="1" t="str">
        <f>INDEX(HorairesMarais!G:G,MATCH(A13&amp;" | high | 1",HorairesMarais!F:F,0))</f>
        <v>08:08</v>
      </c>
      <c r="C13">
        <f>INDEX(HorairesMarais!A:A,MATCH(A13&amp;" | high | 1",HorairesMarais!F:F,0))</f>
        <v>72</v>
      </c>
      <c r="D13" s="1" t="str">
        <f>IFERROR(INDEX(HorairesMarais!G:G,MATCH(A13&amp;" | high | 2",HorairesMarais!F:F,0)),"--:--")</f>
        <v>20:54</v>
      </c>
      <c r="E13">
        <f>IFERROR(INDEX(HorairesMarais!A:A,MATCH(A13&amp;" | high | 2",HorairesMarais!F:F,0)),"---")</f>
        <v>65</v>
      </c>
      <c r="F13" s="21" t="str">
        <f>INDEX(HorairesMarais!G:G,MATCH(A13&amp;" | low | 1",HorairesMarais!F:F,0))</f>
        <v>01:38</v>
      </c>
      <c r="G13" s="22" t="str">
        <f>IFERROR(INDEX(HorairesMarais!G:G,MATCH(A13&amp;" | low | 2",HorairesMarais!F:F,0)),"--:--")</f>
        <v>14:14</v>
      </c>
    </row>
    <row r="14" spans="1:7">
      <c r="A14" s="3">
        <v>45972</v>
      </c>
      <c r="B14" s="1" t="str">
        <f>INDEX(HorairesMarais!G:G,MATCH(A14&amp;" | high | 1",HorairesMarais!F:F,0))</f>
        <v>09:16</v>
      </c>
      <c r="C14">
        <f>INDEX(HorairesMarais!A:A,MATCH(A14&amp;" | high | 1",HorairesMarais!F:F,0))</f>
        <v>58</v>
      </c>
      <c r="D14" s="1" t="str">
        <f>IFERROR(INDEX(HorairesMarais!G:G,MATCH(A14&amp;" | high | 2",HorairesMarais!F:F,0)),"--:--")</f>
        <v>22:15</v>
      </c>
      <c r="E14">
        <f>IFERROR(INDEX(HorairesMarais!A:A,MATCH(A14&amp;" | high | 2",HorairesMarais!F:F,0)),"---")</f>
        <v>52</v>
      </c>
      <c r="F14" s="21" t="str">
        <f>INDEX(HorairesMarais!G:G,MATCH(A14&amp;" | low | 1",HorairesMarais!F:F,0))</f>
        <v>02:31</v>
      </c>
      <c r="G14" s="22" t="str">
        <f>IFERROR(INDEX(HorairesMarais!G:G,MATCH(A14&amp;" | low | 2",HorairesMarais!F:F,0)),"--:--")</f>
        <v>15:15</v>
      </c>
    </row>
    <row r="15" spans="1:7">
      <c r="A15" s="3">
        <v>45973</v>
      </c>
      <c r="B15" s="1" t="str">
        <f>INDEX(HorairesMarais!G:G,MATCH(A15&amp;" | high | 1",HorairesMarais!F:F,0))</f>
        <v>10:40</v>
      </c>
      <c r="C15">
        <f>INDEX(HorairesMarais!A:A,MATCH(A15&amp;" | high | 1",HorairesMarais!F:F,0))</f>
        <v>47</v>
      </c>
      <c r="D15" s="1" t="str">
        <f>IFERROR(INDEX(HorairesMarais!G:G,MATCH(A15&amp;" | high | 2",HorairesMarais!F:F,0)),"--:--")</f>
        <v>23:35</v>
      </c>
      <c r="E15">
        <f>IFERROR(INDEX(HorairesMarais!A:A,MATCH(A15&amp;" | high | 2",HorairesMarais!F:F,0)),"---")</f>
        <v>45</v>
      </c>
      <c r="F15" s="21" t="str">
        <f>INDEX(HorairesMarais!G:G,MATCH(A15&amp;" | low | 1",HorairesMarais!F:F,0))</f>
        <v>03:35</v>
      </c>
      <c r="G15" s="22" t="str">
        <f>IFERROR(INDEX(HorairesMarais!G:G,MATCH(A15&amp;" | low | 2",HorairesMarais!F:F,0)),"--:--")</f>
        <v>16:29</v>
      </c>
    </row>
    <row r="16" spans="1:7">
      <c r="A16" s="3">
        <v>45974</v>
      </c>
      <c r="B16" s="1" t="str">
        <f>INDEX(HorairesMarais!G:G,MATCH(A16&amp;" | high | 1",HorairesMarais!F:F,0))</f>
        <v>11:59</v>
      </c>
      <c r="C16">
        <f>INDEX(HorairesMarais!A:A,MATCH(A16&amp;" | high | 1",HorairesMarais!F:F,0))</f>
        <v>44</v>
      </c>
      <c r="D16" s="1" t="str">
        <f>IFERROR(INDEX(HorairesMarais!G:G,MATCH(A16&amp;" | high | 2",HorairesMarais!F:F,0)),"--:--")</f>
        <v>--:--</v>
      </c>
      <c r="E16" t="str">
        <f>IFERROR(INDEX(HorairesMarais!A:A,MATCH(A16&amp;" | high | 2",HorairesMarais!F:F,0)),"---")</f>
        <v>---</v>
      </c>
      <c r="F16" s="21" t="str">
        <f>INDEX(HorairesMarais!G:G,MATCH(A16&amp;" | low | 1",HorairesMarais!F:F,0))</f>
        <v>04:51</v>
      </c>
      <c r="G16" s="22" t="str">
        <f>IFERROR(INDEX(HorairesMarais!G:G,MATCH(A16&amp;" | low | 2",HorairesMarais!F:F,0)),"--:--")</f>
        <v>17:47</v>
      </c>
    </row>
    <row r="17" spans="1:7">
      <c r="A17" s="3">
        <v>45975</v>
      </c>
      <c r="B17" s="1" t="str">
        <f>INDEX(HorairesMarais!G:G,MATCH(A17&amp;" | high | 1",HorairesMarais!F:F,0))</f>
        <v>00:43</v>
      </c>
      <c r="C17">
        <f>INDEX(HorairesMarais!A:A,MATCH(A17&amp;" | high | 1",HorairesMarais!F:F,0))</f>
        <v>45</v>
      </c>
      <c r="D17" s="1" t="str">
        <f>IFERROR(INDEX(HorairesMarais!G:G,MATCH(A17&amp;" | high | 2",HorairesMarais!F:F,0)),"--:--")</f>
        <v>13:06</v>
      </c>
      <c r="E17">
        <f>IFERROR(INDEX(HorairesMarais!A:A,MATCH(A17&amp;" | high | 2",HorairesMarais!F:F,0)),"---")</f>
        <v>48</v>
      </c>
      <c r="F17" s="21" t="str">
        <f>INDEX(HorairesMarais!G:G,MATCH(A17&amp;" | low | 1",HorairesMarais!F:F,0))</f>
        <v>06:07</v>
      </c>
      <c r="G17" s="22" t="str">
        <f>IFERROR(INDEX(HorairesMarais!G:G,MATCH(A17&amp;" | low | 2",HorairesMarais!F:F,0)),"--:--")</f>
        <v>18:56</v>
      </c>
    </row>
    <row r="18" spans="1:7">
      <c r="A18" s="3">
        <v>45976</v>
      </c>
      <c r="B18" s="1" t="str">
        <f>INDEX(HorairesMarais!G:G,MATCH(A18&amp;" | high | 1",HorairesMarais!F:F,0))</f>
        <v>01:38</v>
      </c>
      <c r="C18">
        <f>INDEX(HorairesMarais!A:A,MATCH(A18&amp;" | high | 1",HorairesMarais!F:F,0))</f>
        <v>51</v>
      </c>
      <c r="D18" s="1" t="str">
        <f>IFERROR(INDEX(HorairesMarais!G:G,MATCH(A18&amp;" | high | 2",HorairesMarais!F:F,0)),"--:--")</f>
        <v>14:00</v>
      </c>
      <c r="E18">
        <f>IFERROR(INDEX(HorairesMarais!A:A,MATCH(A18&amp;" | high | 2",HorairesMarais!F:F,0)),"---")</f>
        <v>55</v>
      </c>
      <c r="F18" s="21" t="str">
        <f>INDEX(HorairesMarais!G:G,MATCH(A18&amp;" | low | 1",HorairesMarais!F:F,0))</f>
        <v>07:12</v>
      </c>
      <c r="G18" s="22" t="str">
        <f>IFERROR(INDEX(HorairesMarais!G:G,MATCH(A18&amp;" | low | 2",HorairesMarais!F:F,0)),"--:--")</f>
        <v>19:51</v>
      </c>
    </row>
    <row r="19" spans="1:7">
      <c r="A19" s="3">
        <v>45977</v>
      </c>
      <c r="B19" s="1" t="str">
        <f>INDEX(HorairesMarais!G:G,MATCH(A19&amp;" | high | 1",HorairesMarais!F:F,0))</f>
        <v>02:22</v>
      </c>
      <c r="C19">
        <f>INDEX(HorairesMarais!A:A,MATCH(A19&amp;" | high | 1",HorairesMarais!F:F,0))</f>
        <v>59</v>
      </c>
      <c r="D19" s="1" t="str">
        <f>IFERROR(INDEX(HorairesMarais!G:G,MATCH(A19&amp;" | high | 2",HorairesMarais!F:F,0)),"--:--")</f>
        <v>14:42</v>
      </c>
      <c r="E19">
        <f>IFERROR(INDEX(HorairesMarais!A:A,MATCH(A19&amp;" | high | 2",HorairesMarais!F:F,0)),"---")</f>
        <v>62</v>
      </c>
      <c r="F19" s="21" t="str">
        <f>INDEX(HorairesMarais!G:G,MATCH(A19&amp;" | low | 1",HorairesMarais!F:F,0))</f>
        <v>08:06</v>
      </c>
      <c r="G19" s="22" t="str">
        <f>IFERROR(INDEX(HorairesMarais!G:G,MATCH(A19&amp;" | low | 2",HorairesMarais!F:F,0)),"--:--")</f>
        <v>20:37</v>
      </c>
    </row>
    <row r="20" spans="1:7">
      <c r="A20" s="3">
        <v>45978</v>
      </c>
      <c r="B20" s="1" t="str">
        <f>INDEX(HorairesMarais!G:G,MATCH(A20&amp;" | high | 1",HorairesMarais!F:F,0))</f>
        <v>02:57</v>
      </c>
      <c r="C20">
        <f>INDEX(HorairesMarais!A:A,MATCH(A20&amp;" | high | 1",HorairesMarais!F:F,0))</f>
        <v>66</v>
      </c>
      <c r="D20" s="1" t="str">
        <f>IFERROR(INDEX(HorairesMarais!G:G,MATCH(A20&amp;" | high | 2",HorairesMarais!F:F,0)),"--:--")</f>
        <v>15:17</v>
      </c>
      <c r="E20">
        <f>IFERROR(INDEX(HorairesMarais!A:A,MATCH(A20&amp;" | high | 2",HorairesMarais!F:F,0)),"---")</f>
        <v>69</v>
      </c>
      <c r="F20" s="21" t="str">
        <f>INDEX(HorairesMarais!G:G,MATCH(A20&amp;" | low | 1",HorairesMarais!F:F,0))</f>
        <v>08:52</v>
      </c>
      <c r="G20" s="22" t="str">
        <f>IFERROR(INDEX(HorairesMarais!G:G,MATCH(A20&amp;" | low | 2",HorairesMarais!F:F,0)),"--:--")</f>
        <v>21:16</v>
      </c>
    </row>
    <row r="21" spans="1:7">
      <c r="A21" s="3">
        <v>45979</v>
      </c>
      <c r="B21" s="1" t="str">
        <f>INDEX(HorairesMarais!G:G,MATCH(A21&amp;" | high | 1",HorairesMarais!F:F,0))</f>
        <v>03:29</v>
      </c>
      <c r="C21">
        <f>INDEX(HorairesMarais!A:A,MATCH(A21&amp;" | high | 1",HorairesMarais!F:F,0))</f>
        <v>71</v>
      </c>
      <c r="D21" s="1" t="str">
        <f>IFERROR(INDEX(HorairesMarais!G:G,MATCH(A21&amp;" | high | 2",HorairesMarais!F:F,0)),"--:--")</f>
        <v>15:49</v>
      </c>
      <c r="E21">
        <f>IFERROR(INDEX(HorairesMarais!A:A,MATCH(A21&amp;" | high | 2",HorairesMarais!F:F,0)),"---")</f>
        <v>73</v>
      </c>
      <c r="F21" s="21" t="str">
        <f>INDEX(HorairesMarais!G:G,MATCH(A21&amp;" | low | 1",HorairesMarais!F:F,0))</f>
        <v>09:32</v>
      </c>
      <c r="G21" s="22" t="str">
        <f>IFERROR(INDEX(HorairesMarais!G:G,MATCH(A21&amp;" | low | 2",HorairesMarais!F:F,0)),"--:--")</f>
        <v>21:52</v>
      </c>
    </row>
    <row r="22" spans="1:7">
      <c r="A22" s="3">
        <v>45980</v>
      </c>
      <c r="B22" s="1" t="str">
        <f>INDEX(HorairesMarais!G:G,MATCH(A22&amp;" | high | 1",HorairesMarais!F:F,0))</f>
        <v>04:00</v>
      </c>
      <c r="C22">
        <f>INDEX(HorairesMarais!A:A,MATCH(A22&amp;" | high | 1",HorairesMarais!F:F,0))</f>
        <v>75</v>
      </c>
      <c r="D22" s="1" t="str">
        <f>IFERROR(INDEX(HorairesMarais!G:G,MATCH(A22&amp;" | high | 2",HorairesMarais!F:F,0)),"--:--")</f>
        <v>16:21</v>
      </c>
      <c r="E22">
        <f>IFERROR(INDEX(HorairesMarais!A:A,MATCH(A22&amp;" | high | 2",HorairesMarais!F:F,0)),"---")</f>
        <v>76</v>
      </c>
      <c r="F22" s="21" t="str">
        <f>INDEX(HorairesMarais!G:G,MATCH(A22&amp;" | low | 1",HorairesMarais!F:F,0))</f>
        <v>10:08</v>
      </c>
      <c r="G22" s="22" t="str">
        <f>IFERROR(INDEX(HorairesMarais!G:G,MATCH(A22&amp;" | low | 2",HorairesMarais!F:F,0)),"--:--")</f>
        <v>22:25</v>
      </c>
    </row>
    <row r="23" spans="1:7">
      <c r="A23" s="3">
        <v>45981</v>
      </c>
      <c r="B23" s="1" t="str">
        <f>INDEX(HorairesMarais!G:G,MATCH(A23&amp;" | high | 1",HorairesMarais!F:F,0))</f>
        <v>04:32</v>
      </c>
      <c r="C23">
        <f>INDEX(HorairesMarais!A:A,MATCH(A23&amp;" | high | 1",HorairesMarais!F:F,0))</f>
        <v>77</v>
      </c>
      <c r="D23" s="1" t="str">
        <f>IFERROR(INDEX(HorairesMarais!G:G,MATCH(A23&amp;" | high | 2",HorairesMarais!F:F,0)),"--:--")</f>
        <v>16:52</v>
      </c>
      <c r="E23">
        <f>IFERROR(INDEX(HorairesMarais!A:A,MATCH(A23&amp;" | high | 2",HorairesMarais!F:F,0)),"---")</f>
        <v>77</v>
      </c>
      <c r="F23" s="21" t="str">
        <f>INDEX(HorairesMarais!G:G,MATCH(A23&amp;" | low | 1",HorairesMarais!F:F,0))</f>
        <v>10:41</v>
      </c>
      <c r="G23" s="22" t="str">
        <f>IFERROR(INDEX(HorairesMarais!G:G,MATCH(A23&amp;" | low | 2",HorairesMarais!F:F,0)),"--:--")</f>
        <v>22:56</v>
      </c>
    </row>
    <row r="24" spans="1:7">
      <c r="A24" s="3">
        <v>45982</v>
      </c>
      <c r="B24" s="1" t="str">
        <f>INDEX(HorairesMarais!G:G,MATCH(A24&amp;" | high | 1",HorairesMarais!F:F,0))</f>
        <v>05:04</v>
      </c>
      <c r="C24">
        <f>INDEX(HorairesMarais!A:A,MATCH(A24&amp;" | high | 1",HorairesMarais!F:F,0))</f>
        <v>76</v>
      </c>
      <c r="D24" s="1" t="str">
        <f>IFERROR(INDEX(HorairesMarais!G:G,MATCH(A24&amp;" | high | 2",HorairesMarais!F:F,0)),"--:--")</f>
        <v>17:25</v>
      </c>
      <c r="E24">
        <f>IFERROR(INDEX(HorairesMarais!A:A,MATCH(A24&amp;" | high | 2",HorairesMarais!F:F,0)),"---")</f>
        <v>76</v>
      </c>
      <c r="F24" s="21" t="str">
        <f>INDEX(HorairesMarais!G:G,MATCH(A24&amp;" | low | 1",HorairesMarais!F:F,0))</f>
        <v>11:14</v>
      </c>
      <c r="G24" s="22" t="str">
        <f>IFERROR(INDEX(HorairesMarais!G:G,MATCH(A24&amp;" | low | 2",HorairesMarais!F:F,0)),"--:--")</f>
        <v>23:28</v>
      </c>
    </row>
    <row r="25" spans="1:7">
      <c r="A25" s="3">
        <v>45983</v>
      </c>
      <c r="B25" s="1" t="str">
        <f>INDEX(HorairesMarais!G:G,MATCH(A25&amp;" | high | 1",HorairesMarais!F:F,0))</f>
        <v>05:37</v>
      </c>
      <c r="C25">
        <f>INDEX(HorairesMarais!A:A,MATCH(A25&amp;" | high | 1",HorairesMarais!F:F,0))</f>
        <v>74</v>
      </c>
      <c r="D25" s="1" t="str">
        <f>IFERROR(INDEX(HorairesMarais!G:G,MATCH(A25&amp;" | high | 2",HorairesMarais!F:F,0)),"--:--")</f>
        <v>17:57</v>
      </c>
      <c r="E25">
        <f>IFERROR(INDEX(HorairesMarais!A:A,MATCH(A25&amp;" | high | 2",HorairesMarais!F:F,0)),"---")</f>
        <v>73</v>
      </c>
      <c r="F25" s="21" t="str">
        <f>INDEX(HorairesMarais!G:G,MATCH(A25&amp;" | low | 1",HorairesMarais!F:F,0))</f>
        <v>11:48</v>
      </c>
      <c r="G25" s="22" t="str">
        <f>IFERROR(INDEX(HorairesMarais!G:G,MATCH(A25&amp;" | low | 2",HorairesMarais!F:F,0)),"--:--")</f>
        <v>--:--</v>
      </c>
    </row>
    <row r="26" spans="1:7">
      <c r="A26" s="3">
        <v>45984</v>
      </c>
      <c r="B26" s="1" t="str">
        <f>INDEX(HorairesMarais!G:G,MATCH(A26&amp;" | high | 1",HorairesMarais!F:F,0))</f>
        <v>06:11</v>
      </c>
      <c r="C26">
        <f>INDEX(HorairesMarais!A:A,MATCH(A26&amp;" | high | 1",HorairesMarais!F:F,0))</f>
        <v>70</v>
      </c>
      <c r="D26" s="1" t="str">
        <f>IFERROR(INDEX(HorairesMarais!G:G,MATCH(A26&amp;" | high | 2",HorairesMarais!F:F,0)),"--:--")</f>
        <v>18:31</v>
      </c>
      <c r="E26">
        <f>IFERROR(INDEX(HorairesMarais!A:A,MATCH(A26&amp;" | high | 2",HorairesMarais!F:F,0)),"---")</f>
        <v>68</v>
      </c>
      <c r="F26" s="21" t="str">
        <f>INDEX(HorairesMarais!G:G,MATCH(A26&amp;" | low | 1",HorairesMarais!F:F,0))</f>
        <v>00:00</v>
      </c>
      <c r="G26" s="22" t="str">
        <f>IFERROR(INDEX(HorairesMarais!G:G,MATCH(A26&amp;" | low | 2",HorairesMarais!F:F,0)),"--:--")</f>
        <v>12:22</v>
      </c>
    </row>
    <row r="27" spans="1:7">
      <c r="A27" s="3">
        <v>45985</v>
      </c>
      <c r="B27" s="1" t="str">
        <f>INDEX(HorairesMarais!G:G,MATCH(A27&amp;" | high | 1",HorairesMarais!F:F,0))</f>
        <v>06:48</v>
      </c>
      <c r="C27">
        <f>INDEX(HorairesMarais!A:A,MATCH(A27&amp;" | high | 1",HorairesMarais!F:F,0))</f>
        <v>65</v>
      </c>
      <c r="D27" s="1" t="str">
        <f>IFERROR(INDEX(HorairesMarais!G:G,MATCH(A27&amp;" | high | 2",HorairesMarais!F:F,0)),"--:--")</f>
        <v>19:08</v>
      </c>
      <c r="E27">
        <f>IFERROR(INDEX(HorairesMarais!A:A,MATCH(A27&amp;" | high | 2",HorairesMarais!F:F,0)),"---")</f>
        <v>62</v>
      </c>
      <c r="F27" s="21" t="str">
        <f>INDEX(HorairesMarais!G:G,MATCH(A27&amp;" | low | 1",HorairesMarais!F:F,0))</f>
        <v>00:34</v>
      </c>
      <c r="G27" s="22" t="str">
        <f>IFERROR(INDEX(HorairesMarais!G:G,MATCH(A27&amp;" | low | 2",HorairesMarais!F:F,0)),"--:--")</f>
        <v>12:59</v>
      </c>
    </row>
    <row r="28" spans="1:7">
      <c r="A28" s="3">
        <v>45986</v>
      </c>
      <c r="B28" s="1" t="str">
        <f>INDEX(HorairesMarais!G:G,MATCH(A28&amp;" | high | 1",HorairesMarais!F:F,0))</f>
        <v>07:29</v>
      </c>
      <c r="C28">
        <f>INDEX(HorairesMarais!A:A,MATCH(A28&amp;" | high | 1",HorairesMarais!F:F,0))</f>
        <v>59</v>
      </c>
      <c r="D28" s="1" t="str">
        <f>IFERROR(INDEX(HorairesMarais!G:G,MATCH(A28&amp;" | high | 2",HorairesMarais!F:F,0)),"--:--")</f>
        <v>19:52</v>
      </c>
      <c r="E28">
        <f>IFERROR(INDEX(HorairesMarais!A:A,MATCH(A28&amp;" | high | 2",HorairesMarais!F:F,0)),"---")</f>
        <v>55</v>
      </c>
      <c r="F28" s="21" t="str">
        <f>INDEX(HorairesMarais!G:G,MATCH(A28&amp;" | low | 1",HorairesMarais!F:F,0))</f>
        <v>01:11</v>
      </c>
      <c r="G28" s="22" t="str">
        <f>IFERROR(INDEX(HorairesMarais!G:G,MATCH(A28&amp;" | low | 2",HorairesMarais!F:F,0)),"--:--")</f>
        <v>13:38</v>
      </c>
    </row>
    <row r="29" spans="1:7">
      <c r="A29" s="3">
        <v>45987</v>
      </c>
      <c r="B29" s="1" t="str">
        <f>INDEX(HorairesMarais!G:G,MATCH(A29&amp;" | high | 1",HorairesMarais!F:F,0))</f>
        <v>08:17</v>
      </c>
      <c r="C29">
        <f>INDEX(HorairesMarais!A:A,MATCH(A29&amp;" | high | 1",HorairesMarais!F:F,0))</f>
        <v>52</v>
      </c>
      <c r="D29" s="1" t="str">
        <f>IFERROR(INDEX(HorairesMarais!G:G,MATCH(A29&amp;" | high | 2",HorairesMarais!F:F,0)),"--:--")</f>
        <v>20:47</v>
      </c>
      <c r="E29">
        <f>IFERROR(INDEX(HorairesMarais!A:A,MATCH(A29&amp;" | high | 2",HorairesMarais!F:F,0)),"---")</f>
        <v>49</v>
      </c>
      <c r="F29" s="21" t="str">
        <f>INDEX(HorairesMarais!G:G,MATCH(A29&amp;" | low | 1",HorairesMarais!F:F,0))</f>
        <v>01:53</v>
      </c>
      <c r="G29" s="22" t="str">
        <f>IFERROR(INDEX(HorairesMarais!G:G,MATCH(A29&amp;" | low | 2",HorairesMarais!F:F,0)),"--:--")</f>
        <v>14:24</v>
      </c>
    </row>
    <row r="30" spans="1:7">
      <c r="A30" s="3">
        <v>45988</v>
      </c>
      <c r="B30" s="1" t="str">
        <f>INDEX(HorairesMarais!G:G,MATCH(A30&amp;" | high | 1",HorairesMarais!F:F,0))</f>
        <v>09:16</v>
      </c>
      <c r="C30">
        <f>INDEX(HorairesMarais!A:A,MATCH(A30&amp;" | high | 1",HorairesMarais!F:F,0))</f>
        <v>46</v>
      </c>
      <c r="D30" s="1" t="str">
        <f>IFERROR(INDEX(HorairesMarais!G:G,MATCH(A30&amp;" | high | 2",HorairesMarais!F:F,0)),"--:--")</f>
        <v>21:56</v>
      </c>
      <c r="E30">
        <f>IFERROR(INDEX(HorairesMarais!A:A,MATCH(A30&amp;" | high | 2",HorairesMarais!F:F,0)),"---")</f>
        <v>44</v>
      </c>
      <c r="F30" s="21" t="str">
        <f>INDEX(HorairesMarais!G:G,MATCH(A30&amp;" | low | 1",HorairesMarais!F:F,0))</f>
        <v>02:43</v>
      </c>
      <c r="G30" s="22" t="str">
        <f>IFERROR(INDEX(HorairesMarais!G:G,MATCH(A30&amp;" | low | 2",HorairesMarais!F:F,0)),"--:--")</f>
        <v>15:19</v>
      </c>
    </row>
    <row r="31" spans="1:7">
      <c r="A31" s="3">
        <v>45989</v>
      </c>
      <c r="B31" s="1" t="str">
        <f>INDEX(HorairesMarais!G:G,MATCH(A31&amp;" | high | 1",HorairesMarais!F:F,0))</f>
        <v>10:24</v>
      </c>
      <c r="C31">
        <f>INDEX(HorairesMarais!A:A,MATCH(A31&amp;" | high | 1",HorairesMarais!F:F,0))</f>
        <v>43</v>
      </c>
      <c r="D31" s="1" t="str">
        <f>IFERROR(INDEX(HorairesMarais!G:G,MATCH(A31&amp;" | high | 2",HorairesMarais!F:F,0)),"--:--")</f>
        <v>23:11</v>
      </c>
      <c r="E31">
        <f>IFERROR(INDEX(HorairesMarais!A:A,MATCH(A31&amp;" | high | 2",HorairesMarais!F:F,0)),"---")</f>
        <v>43</v>
      </c>
      <c r="F31" s="21" t="str">
        <f>INDEX(HorairesMarais!G:G,MATCH(A31&amp;" | low | 1",HorairesMarais!F:F,0))</f>
        <v>03:45</v>
      </c>
      <c r="G31" s="22" t="str">
        <f>IFERROR(INDEX(HorairesMarais!G:G,MATCH(A31&amp;" | low | 2",HorairesMarais!F:F,0)),"--:--")</f>
        <v>16:25</v>
      </c>
    </row>
    <row r="32" spans="1:7">
      <c r="A32" s="3">
        <v>45990</v>
      </c>
      <c r="B32" s="1" t="str">
        <f>INDEX(HorairesMarais!G:G,MATCH(A32&amp;" | high | 1",HorairesMarais!F:F,0))</f>
        <v>11:34</v>
      </c>
      <c r="C32">
        <f>INDEX(HorairesMarais!A:A,MATCH(A32&amp;" | high | 1",HorairesMarais!F:F,0))</f>
        <v>45</v>
      </c>
      <c r="D32" s="1" t="str">
        <f>IFERROR(INDEX(HorairesMarais!G:G,MATCH(A32&amp;" | high | 2",HorairesMarais!F:F,0)),"--:--")</f>
        <v>--:--</v>
      </c>
      <c r="E32" t="str">
        <f>IFERROR(INDEX(HorairesMarais!A:A,MATCH(A32&amp;" | high | 2",HorairesMarais!F:F,0)),"---")</f>
        <v>---</v>
      </c>
      <c r="F32" s="21" t="str">
        <f>INDEX(HorairesMarais!G:G,MATCH(A32&amp;" | low | 1",HorairesMarais!F:F,0))</f>
        <v>04:55</v>
      </c>
      <c r="G32" s="22" t="str">
        <f>IFERROR(INDEX(HorairesMarais!G:G,MATCH(A32&amp;" | low | 2",HorairesMarais!F:F,0)),"--:--")</f>
        <v>17:34</v>
      </c>
    </row>
    <row r="33" spans="1:7">
      <c r="A33" s="3">
        <v>45991</v>
      </c>
      <c r="B33" s="1" t="str">
        <f>INDEX(HorairesMarais!G:G,MATCH(A33&amp;" | high | 1",HorairesMarais!F:F,0))</f>
        <v>00:19</v>
      </c>
      <c r="C33">
        <f>INDEX(HorairesMarais!A:A,MATCH(A33&amp;" | high | 1",HorairesMarais!F:F,0))</f>
        <v>48</v>
      </c>
      <c r="D33" s="1" t="str">
        <f>IFERROR(INDEX(HorairesMarais!G:G,MATCH(A33&amp;" | high | 2",HorairesMarais!F:F,0)),"--:--")</f>
        <v>12:38</v>
      </c>
      <c r="E33">
        <f>IFERROR(INDEX(HorairesMarais!A:A,MATCH(A33&amp;" | high | 2",HorairesMarais!F:F,0)),"---")</f>
        <v>53</v>
      </c>
      <c r="F33" s="21" t="str">
        <f>INDEX(HorairesMarais!G:G,MATCH(A33&amp;" | low | 1",HorairesMarais!F:F,0))</f>
        <v>06:03</v>
      </c>
      <c r="G33" s="22" t="str">
        <f>IFERROR(INDEX(HorairesMarais!G:G,MATCH(A33&amp;" | low | 2",HorairesMarais!F:F,0)),"--:--")</f>
        <v>18:38</v>
      </c>
    </row>
  </sheetData>
  <mergeCells count="2">
    <mergeCell ref="B2:E2"/>
    <mergeCell ref="F2:G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D3F94-BA5A-47D6-8866-DD174A0F1D1C}">
  <sheetPr codeName="Feuil15"/>
  <dimension ref="A2:G34"/>
  <sheetViews>
    <sheetView workbookViewId="0">
      <selection activeCell="J24" sqref="J24"/>
    </sheetView>
  </sheetViews>
  <sheetFormatPr baseColWidth="10" defaultRowHeight="14.25"/>
  <sheetData>
    <row r="2" spans="1:7">
      <c r="B2" s="20" t="s">
        <v>1417</v>
      </c>
      <c r="C2" s="20"/>
      <c r="D2" s="20"/>
      <c r="E2" s="20"/>
      <c r="F2" s="20" t="s">
        <v>1418</v>
      </c>
      <c r="G2" s="20"/>
    </row>
    <row r="3" spans="1:7">
      <c r="B3" s="2" t="s">
        <v>1419</v>
      </c>
      <c r="C3" s="2" t="s">
        <v>1420</v>
      </c>
      <c r="D3" s="2" t="s">
        <v>1419</v>
      </c>
      <c r="E3" s="2" t="s">
        <v>1420</v>
      </c>
      <c r="F3" s="2" t="s">
        <v>1419</v>
      </c>
      <c r="G3" s="2" t="s">
        <v>1419</v>
      </c>
    </row>
    <row r="4" spans="1:7">
      <c r="A4" s="3">
        <v>45992</v>
      </c>
      <c r="B4" s="1" t="str">
        <f>INDEX(HorairesMarais!G:G,MATCH(A4&amp;" | high | 1",HorairesMarais!F:F,0))</f>
        <v>01:17</v>
      </c>
      <c r="C4">
        <f>INDEX(HorairesMarais!A:A,MATCH(A4&amp;" | high | 1",HorairesMarais!F:F,0))</f>
        <v>58</v>
      </c>
      <c r="D4" s="1" t="str">
        <f>IFERROR(INDEX(HorairesMarais!G:G,MATCH(A4&amp;" | high | 2",HorairesMarais!F:F,0)),"--:--")</f>
        <v>13:37</v>
      </c>
      <c r="E4">
        <f>IFERROR(INDEX(HorairesMarais!A:A,MATCH(A4&amp;" | high | 2",HorairesMarais!F:F,0)),"---")</f>
        <v>64</v>
      </c>
      <c r="F4" s="21" t="str">
        <f>INDEX(HorairesMarais!G:G,MATCH(A4&amp;" | low | 1",HorairesMarais!F:F,0))</f>
        <v>07:05</v>
      </c>
      <c r="G4" s="22" t="str">
        <f>IFERROR(INDEX(HorairesMarais!G:G,MATCH(A4&amp;" | low | 2",HorairesMarais!F:F,0)),"--:--")</f>
        <v>19:37</v>
      </c>
    </row>
    <row r="5" spans="1:7">
      <c r="A5" s="3">
        <v>45993</v>
      </c>
      <c r="B5" s="1" t="str">
        <f>INDEX(HorairesMarais!G:G,MATCH(A5&amp;" | high | 1",HorairesMarais!F:F,0))</f>
        <v>02:09</v>
      </c>
      <c r="C5">
        <f>INDEX(HorairesMarais!A:A,MATCH(A5&amp;" | high | 1",HorairesMarais!F:F,0))</f>
        <v>70</v>
      </c>
      <c r="D5" s="1" t="str">
        <f>IFERROR(INDEX(HorairesMarais!G:G,MATCH(A5&amp;" | high | 2",HorairesMarais!F:F,0)),"--:--")</f>
        <v>14:32</v>
      </c>
      <c r="E5">
        <f>IFERROR(INDEX(HorairesMarais!A:A,MATCH(A5&amp;" | high | 2",HorairesMarais!F:F,0)),"---")</f>
        <v>76</v>
      </c>
      <c r="F5" s="21" t="str">
        <f>INDEX(HorairesMarais!G:G,MATCH(A5&amp;" | low | 1",HorairesMarais!F:F,0))</f>
        <v>08:03</v>
      </c>
      <c r="G5" s="22" t="str">
        <f>IFERROR(INDEX(HorairesMarais!G:G,MATCH(A5&amp;" | low | 2",HorairesMarais!F:F,0)),"--:--")</f>
        <v>20:32</v>
      </c>
    </row>
    <row r="6" spans="1:7">
      <c r="A6" s="3">
        <v>45994</v>
      </c>
      <c r="B6" s="1" t="str">
        <f>INDEX(HorairesMarais!G:G,MATCH(A6&amp;" | high | 1",HorairesMarais!F:F,0))</f>
        <v>02:58</v>
      </c>
      <c r="C6">
        <f>INDEX(HorairesMarais!A:A,MATCH(A6&amp;" | high | 1",HorairesMarais!F:F,0))</f>
        <v>82</v>
      </c>
      <c r="D6" s="1" t="str">
        <f>IFERROR(INDEX(HorairesMarais!G:G,MATCH(A6&amp;" | high | 2",HorairesMarais!F:F,0)),"--:--")</f>
        <v>15:25</v>
      </c>
      <c r="E6">
        <f>IFERROR(INDEX(HorairesMarais!A:A,MATCH(A6&amp;" | high | 2",HorairesMarais!F:F,0)),"---")</f>
        <v>87</v>
      </c>
      <c r="F6" s="21" t="str">
        <f>INDEX(HorairesMarais!G:G,MATCH(A6&amp;" | low | 1",HorairesMarais!F:F,0))</f>
        <v>08:59</v>
      </c>
      <c r="G6" s="22" t="str">
        <f>IFERROR(INDEX(HorairesMarais!G:G,MATCH(A6&amp;" | low | 2",HorairesMarais!F:F,0)),"--:--")</f>
        <v>21:25</v>
      </c>
    </row>
    <row r="7" spans="1:7">
      <c r="A7" s="3">
        <v>45995</v>
      </c>
      <c r="B7" s="1" t="str">
        <f>INDEX(HorairesMarais!G:G,MATCH(A7&amp;" | high | 1",HorairesMarais!F:F,0))</f>
        <v>03:46</v>
      </c>
      <c r="C7">
        <f>INDEX(HorairesMarais!A:A,MATCH(A7&amp;" | high | 1",HorairesMarais!F:F,0))</f>
        <v>91</v>
      </c>
      <c r="D7" s="1" t="str">
        <f>IFERROR(INDEX(HorairesMarais!G:G,MATCH(A7&amp;" | high | 2",HorairesMarais!F:F,0)),"--:--")</f>
        <v>16:16</v>
      </c>
      <c r="E7">
        <f>IFERROR(INDEX(HorairesMarais!A:A,MATCH(A7&amp;" | high | 2",HorairesMarais!F:F,0)),"---")</f>
        <v>94</v>
      </c>
      <c r="F7" s="21" t="str">
        <f>INDEX(HorairesMarais!G:G,MATCH(A7&amp;" | low | 1",HorairesMarais!F:F,0))</f>
        <v>09:53</v>
      </c>
      <c r="G7" s="22" t="str">
        <f>IFERROR(INDEX(HorairesMarais!G:G,MATCH(A7&amp;" | low | 2",HorairesMarais!F:F,0)),"--:--")</f>
        <v>22:15</v>
      </c>
    </row>
    <row r="8" spans="1:7">
      <c r="A8" s="3">
        <v>45996</v>
      </c>
      <c r="B8" s="1" t="str">
        <f>INDEX(HorairesMarais!G:G,MATCH(A8&amp;" | high | 1",HorairesMarais!F:F,0))</f>
        <v>04:35</v>
      </c>
      <c r="C8">
        <f>INDEX(HorairesMarais!A:A,MATCH(A8&amp;" | high | 1",HorairesMarais!F:F,0))</f>
        <v>97</v>
      </c>
      <c r="D8" s="1" t="str">
        <f>IFERROR(INDEX(HorairesMarais!G:G,MATCH(A8&amp;" | high | 2",HorairesMarais!F:F,0)),"--:--")</f>
        <v>17:06</v>
      </c>
      <c r="E8">
        <f>IFERROR(INDEX(HorairesMarais!A:A,MATCH(A8&amp;" | high | 2",HorairesMarais!F:F,0)),"---")</f>
        <v>98</v>
      </c>
      <c r="F8" s="21" t="str">
        <f>INDEX(HorairesMarais!G:G,MATCH(A8&amp;" | low | 1",HorairesMarais!F:F,0))</f>
        <v>10:45</v>
      </c>
      <c r="G8" s="22" t="str">
        <f>IFERROR(INDEX(HorairesMarais!G:G,MATCH(A8&amp;" | low | 2",HorairesMarais!F:F,0)),"--:--")</f>
        <v>23:04</v>
      </c>
    </row>
    <row r="9" spans="1:7">
      <c r="A9" s="3">
        <v>45997</v>
      </c>
      <c r="B9" s="1" t="str">
        <f>INDEX(HorairesMarais!G:G,MATCH(A9&amp;" | high | 1",HorairesMarais!F:F,0))</f>
        <v>05:24</v>
      </c>
      <c r="C9">
        <f>INDEX(HorairesMarais!A:A,MATCH(A9&amp;" | high | 1",HorairesMarais!F:F,0))</f>
        <v>98</v>
      </c>
      <c r="D9" s="1" t="str">
        <f>IFERROR(INDEX(HorairesMarais!G:G,MATCH(A9&amp;" | high | 2",HorairesMarais!F:F,0)),"--:--")</f>
        <v>17:57</v>
      </c>
      <c r="E9">
        <f>IFERROR(INDEX(HorairesMarais!A:A,MATCH(A9&amp;" | high | 2",HorairesMarais!F:F,0)),"---")</f>
        <v>97</v>
      </c>
      <c r="F9" s="21" t="str">
        <f>INDEX(HorairesMarais!G:G,MATCH(A9&amp;" | low | 1",HorairesMarais!F:F,0))</f>
        <v>11:36</v>
      </c>
      <c r="G9" s="22" t="str">
        <f>IFERROR(INDEX(HorairesMarais!G:G,MATCH(A9&amp;" | low | 2",HorairesMarais!F:F,0)),"--:--")</f>
        <v>23:52</v>
      </c>
    </row>
    <row r="10" spans="1:7">
      <c r="A10" s="3">
        <v>45998</v>
      </c>
      <c r="B10" s="1" t="str">
        <f>INDEX(HorairesMarais!G:G,MATCH(A10&amp;" | high | 1",HorairesMarais!F:F,0))</f>
        <v>06:15</v>
      </c>
      <c r="C10">
        <f>INDEX(HorairesMarais!A:A,MATCH(A10&amp;" | high | 1",HorairesMarais!F:F,0))</f>
        <v>95</v>
      </c>
      <c r="D10" s="1" t="str">
        <f>IFERROR(INDEX(HorairesMarais!G:G,MATCH(A10&amp;" | high | 2",HorairesMarais!F:F,0)),"--:--")</f>
        <v>18:49</v>
      </c>
      <c r="E10">
        <f>IFERROR(INDEX(HorairesMarais!A:A,MATCH(A10&amp;" | high | 2",HorairesMarais!F:F,0)),"---")</f>
        <v>92</v>
      </c>
      <c r="F10" s="21" t="str">
        <f>INDEX(HorairesMarais!G:G,MATCH(A10&amp;" | low | 1",HorairesMarais!F:F,0))</f>
        <v>12:25</v>
      </c>
      <c r="G10" s="22" t="str">
        <f>IFERROR(INDEX(HorairesMarais!G:G,MATCH(A10&amp;" | low | 2",HorairesMarais!F:F,0)),"--:--")</f>
        <v>--:--</v>
      </c>
    </row>
    <row r="11" spans="1:7">
      <c r="A11" s="3">
        <v>45999</v>
      </c>
      <c r="B11" s="1" t="str">
        <f>INDEX(HorairesMarais!G:G,MATCH(A11&amp;" | high | 1",HorairesMarais!F:F,0))</f>
        <v>07:06</v>
      </c>
      <c r="C11">
        <f>INDEX(HorairesMarais!A:A,MATCH(A11&amp;" | high | 1",HorairesMarais!F:F,0))</f>
        <v>88</v>
      </c>
      <c r="D11" s="1" t="str">
        <f>IFERROR(INDEX(HorairesMarais!G:G,MATCH(A11&amp;" | high | 2",HorairesMarais!F:F,0)),"--:--")</f>
        <v>19:42</v>
      </c>
      <c r="E11">
        <f>IFERROR(INDEX(HorairesMarais!A:A,MATCH(A11&amp;" | high | 2",HorairesMarais!F:F,0)),"---")</f>
        <v>83</v>
      </c>
      <c r="F11" s="21" t="str">
        <f>INDEX(HorairesMarais!G:G,MATCH(A11&amp;" | low | 1",HorairesMarais!F:F,0))</f>
        <v>00:39</v>
      </c>
      <c r="G11" s="22" t="str">
        <f>IFERROR(INDEX(HorairesMarais!G:G,MATCH(A11&amp;" | low | 2",HorairesMarais!F:F,0)),"--:--")</f>
        <v>13:14</v>
      </c>
    </row>
    <row r="12" spans="1:7">
      <c r="A12" s="3">
        <v>46000</v>
      </c>
      <c r="B12" s="1" t="str">
        <f>INDEX(HorairesMarais!G:G,MATCH(A12&amp;" | high | 1",HorairesMarais!F:F,0))</f>
        <v>08:00</v>
      </c>
      <c r="C12">
        <f>INDEX(HorairesMarais!A:A,MATCH(A12&amp;" | high | 1",HorairesMarais!F:F,0))</f>
        <v>78</v>
      </c>
      <c r="D12" s="1" t="str">
        <f>IFERROR(INDEX(HorairesMarais!G:G,MATCH(A12&amp;" | high | 2",HorairesMarais!F:F,0)),"--:--")</f>
        <v>20:37</v>
      </c>
      <c r="E12">
        <f>IFERROR(INDEX(HorairesMarais!A:A,MATCH(A12&amp;" | high | 2",HorairesMarais!F:F,0)),"---")</f>
        <v>72</v>
      </c>
      <c r="F12" s="21" t="str">
        <f>INDEX(HorairesMarais!G:G,MATCH(A12&amp;" | low | 1",HorairesMarais!F:F,0))</f>
        <v>01:27</v>
      </c>
      <c r="G12" s="22" t="str">
        <f>IFERROR(INDEX(HorairesMarais!G:G,MATCH(A12&amp;" | low | 2",HorairesMarais!F:F,0)),"--:--")</f>
        <v>14:04</v>
      </c>
    </row>
    <row r="13" spans="1:7">
      <c r="A13" s="3">
        <v>46001</v>
      </c>
      <c r="B13" s="1" t="str">
        <f>INDEX(HorairesMarais!G:G,MATCH(A13&amp;" | high | 1",HorairesMarais!F:F,0))</f>
        <v>08:56</v>
      </c>
      <c r="C13">
        <f>INDEX(HorairesMarais!A:A,MATCH(A13&amp;" | high | 1",HorairesMarais!F:F,0))</f>
        <v>67</v>
      </c>
      <c r="D13" s="1" t="str">
        <f>IFERROR(INDEX(HorairesMarais!G:G,MATCH(A13&amp;" | high | 2",HorairesMarais!F:F,0)),"--:--")</f>
        <v>21:37</v>
      </c>
      <c r="E13">
        <f>IFERROR(INDEX(HorairesMarais!A:A,MATCH(A13&amp;" | high | 2",HorairesMarais!F:F,0)),"---")</f>
        <v>61</v>
      </c>
      <c r="F13" s="21" t="str">
        <f>INDEX(HorairesMarais!G:G,MATCH(A13&amp;" | low | 1",HorairesMarais!F:F,0))</f>
        <v>02:17</v>
      </c>
      <c r="G13" s="22" t="str">
        <f>IFERROR(INDEX(HorairesMarais!G:G,MATCH(A13&amp;" | low | 2",HorairesMarais!F:F,0)),"--:--")</f>
        <v>14:56</v>
      </c>
    </row>
    <row r="14" spans="1:7">
      <c r="A14" s="3">
        <v>46002</v>
      </c>
      <c r="B14" s="1" t="str">
        <f>INDEX(HorairesMarais!G:G,MATCH(A14&amp;" | high | 1",HorairesMarais!F:F,0))</f>
        <v>09:57</v>
      </c>
      <c r="C14">
        <f>INDEX(HorairesMarais!A:A,MATCH(A14&amp;" | high | 1",HorairesMarais!F:F,0))</f>
        <v>57</v>
      </c>
      <c r="D14" s="1" t="str">
        <f>IFERROR(INDEX(HorairesMarais!G:G,MATCH(A14&amp;" | high | 2",HorairesMarais!F:F,0)),"--:--")</f>
        <v>22:39</v>
      </c>
      <c r="E14">
        <f>IFERROR(INDEX(HorairesMarais!A:A,MATCH(A14&amp;" | high | 2",HorairesMarais!F:F,0)),"---")</f>
        <v>52</v>
      </c>
      <c r="F14" s="21" t="str">
        <f>INDEX(HorairesMarais!G:G,MATCH(A14&amp;" | low | 1",HorairesMarais!F:F,0))</f>
        <v>03:11</v>
      </c>
      <c r="G14" s="22" t="str">
        <f>IFERROR(INDEX(HorairesMarais!G:G,MATCH(A14&amp;" | low | 2",HorairesMarais!F:F,0)),"--:--")</f>
        <v>15:53</v>
      </c>
    </row>
    <row r="15" spans="1:7">
      <c r="A15" s="3">
        <v>46003</v>
      </c>
      <c r="B15" s="1" t="str">
        <f>INDEX(HorairesMarais!G:G,MATCH(A15&amp;" | high | 1",HorairesMarais!F:F,0))</f>
        <v>11:01</v>
      </c>
      <c r="C15">
        <f>INDEX(HorairesMarais!A:A,MATCH(A15&amp;" | high | 1",HorairesMarais!F:F,0))</f>
        <v>49</v>
      </c>
      <c r="D15" s="1" t="str">
        <f>IFERROR(INDEX(HorairesMarais!G:G,MATCH(A15&amp;" | high | 2",HorairesMarais!F:F,0)),"--:--")</f>
        <v>23:43</v>
      </c>
      <c r="E15">
        <f>IFERROR(INDEX(HorairesMarais!A:A,MATCH(A15&amp;" | high | 2",HorairesMarais!F:F,0)),"---")</f>
        <v>46</v>
      </c>
      <c r="F15" s="21" t="str">
        <f>INDEX(HorairesMarais!G:G,MATCH(A15&amp;" | low | 1",HorairesMarais!F:F,0))</f>
        <v>04:10</v>
      </c>
      <c r="G15" s="22" t="str">
        <f>IFERROR(INDEX(HorairesMarais!G:G,MATCH(A15&amp;" | low | 2",HorairesMarais!F:F,0)),"--:--")</f>
        <v>16:54</v>
      </c>
    </row>
    <row r="16" spans="1:7">
      <c r="A16" s="3">
        <v>46004</v>
      </c>
      <c r="B16" s="1" t="str">
        <f>INDEX(HorairesMarais!G:G,MATCH(A16&amp;" | high | 1",HorairesMarais!F:F,0))</f>
        <v>12:06</v>
      </c>
      <c r="C16">
        <f>INDEX(HorairesMarais!A:A,MATCH(A16&amp;" | high | 1",HorairesMarais!F:F,0))</f>
        <v>45</v>
      </c>
      <c r="D16" s="1" t="str">
        <f>IFERROR(INDEX(HorairesMarais!G:G,MATCH(A16&amp;" | high | 2",HorairesMarais!F:F,0)),"--:--")</f>
        <v>--:--</v>
      </c>
      <c r="E16" t="str">
        <f>IFERROR(INDEX(HorairesMarais!A:A,MATCH(A16&amp;" | high | 2",HorairesMarais!F:F,0)),"---")</f>
        <v>---</v>
      </c>
      <c r="F16" s="21" t="str">
        <f>INDEX(HorairesMarais!G:G,MATCH(A16&amp;" | low | 1",HorairesMarais!F:F,0))</f>
        <v>05:14</v>
      </c>
      <c r="G16" s="22" t="str">
        <f>IFERROR(INDEX(HorairesMarais!G:G,MATCH(A16&amp;" | low | 2",HorairesMarais!F:F,0)),"--:--")</f>
        <v>17:59</v>
      </c>
    </row>
    <row r="17" spans="1:7">
      <c r="A17" s="3">
        <v>46005</v>
      </c>
      <c r="B17" s="1" t="str">
        <f>INDEX(HorairesMarais!G:G,MATCH(A17&amp;" | high | 1",HorairesMarais!F:F,0))</f>
        <v>00:44</v>
      </c>
      <c r="C17">
        <f>INDEX(HorairesMarais!A:A,MATCH(A17&amp;" | high | 1",HorairesMarais!F:F,0))</f>
        <v>44</v>
      </c>
      <c r="D17" s="1" t="str">
        <f>IFERROR(INDEX(HorairesMarais!G:G,MATCH(A17&amp;" | high | 2",HorairesMarais!F:F,0)),"--:--")</f>
        <v>13:09</v>
      </c>
      <c r="E17">
        <f>IFERROR(INDEX(HorairesMarais!A:A,MATCH(A17&amp;" | high | 2",HorairesMarais!F:F,0)),"---")</f>
        <v>45</v>
      </c>
      <c r="F17" s="21" t="str">
        <f>INDEX(HorairesMarais!G:G,MATCH(A17&amp;" | low | 1",HorairesMarais!F:F,0))</f>
        <v>06:19</v>
      </c>
      <c r="G17" s="22" t="str">
        <f>IFERROR(INDEX(HorairesMarais!G:G,MATCH(A17&amp;" | low | 2",HorairesMarais!F:F,0)),"--:--")</f>
        <v>19:01</v>
      </c>
    </row>
    <row r="18" spans="1:7">
      <c r="A18" s="3">
        <v>46006</v>
      </c>
      <c r="B18" s="1" t="str">
        <f>INDEX(HorairesMarais!G:G,MATCH(A18&amp;" | high | 1",HorairesMarais!F:F,0))</f>
        <v>01:38</v>
      </c>
      <c r="C18">
        <f>INDEX(HorairesMarais!A:A,MATCH(A18&amp;" | high | 1",HorairesMarais!F:F,0))</f>
        <v>47</v>
      </c>
      <c r="D18" s="1" t="str">
        <f>IFERROR(INDEX(HorairesMarais!G:G,MATCH(A18&amp;" | high | 2",HorairesMarais!F:F,0)),"--:--")</f>
        <v>14:04</v>
      </c>
      <c r="E18">
        <f>IFERROR(INDEX(HorairesMarais!A:A,MATCH(A18&amp;" | high | 2",HorairesMarais!F:F,0)),"---")</f>
        <v>49</v>
      </c>
      <c r="F18" s="21" t="str">
        <f>INDEX(HorairesMarais!G:G,MATCH(A18&amp;" | low | 1",HorairesMarais!F:F,0))</f>
        <v>07:21</v>
      </c>
      <c r="G18" s="22" t="str">
        <f>IFERROR(INDEX(HorairesMarais!G:G,MATCH(A18&amp;" | low | 2",HorairesMarais!F:F,0)),"--:--")</f>
        <v>19:56</v>
      </c>
    </row>
    <row r="19" spans="1:7">
      <c r="A19" s="3">
        <v>46007</v>
      </c>
      <c r="B19" s="1" t="str">
        <f>INDEX(HorairesMarais!G:G,MATCH(A19&amp;" | high | 1",HorairesMarais!F:F,0))</f>
        <v>02:24</v>
      </c>
      <c r="C19">
        <f>INDEX(HorairesMarais!A:A,MATCH(A19&amp;" | high | 1",HorairesMarais!F:F,0))</f>
        <v>51</v>
      </c>
      <c r="D19" s="1" t="str">
        <f>IFERROR(INDEX(HorairesMarais!G:G,MATCH(A19&amp;" | high | 2",HorairesMarais!F:F,0)),"--:--")</f>
        <v>14:50</v>
      </c>
      <c r="E19">
        <f>IFERROR(INDEX(HorairesMarais!A:A,MATCH(A19&amp;" | high | 2",HorairesMarais!F:F,0)),"---")</f>
        <v>54</v>
      </c>
      <c r="F19" s="21" t="str">
        <f>INDEX(HorairesMarais!G:G,MATCH(A19&amp;" | low | 1",HorairesMarais!F:F,0))</f>
        <v>08:16</v>
      </c>
      <c r="G19" s="22" t="str">
        <f>IFERROR(INDEX(HorairesMarais!G:G,MATCH(A19&amp;" | low | 2",HorairesMarais!F:F,0)),"--:--")</f>
        <v>20:43</v>
      </c>
    </row>
    <row r="20" spans="1:7">
      <c r="A20" s="3">
        <v>46008</v>
      </c>
      <c r="B20" s="1" t="str">
        <f>INDEX(HorairesMarais!G:G,MATCH(A20&amp;" | high | 1",HorairesMarais!F:F,0))</f>
        <v>03:04</v>
      </c>
      <c r="C20">
        <f>INDEX(HorairesMarais!A:A,MATCH(A20&amp;" | high | 1",HorairesMarais!F:F,0))</f>
        <v>57</v>
      </c>
      <c r="D20" s="1" t="str">
        <f>IFERROR(INDEX(HorairesMarais!G:G,MATCH(A20&amp;" | high | 2",HorairesMarais!F:F,0)),"--:--")</f>
        <v>15:30</v>
      </c>
      <c r="E20">
        <f>IFERROR(INDEX(HorairesMarais!A:A,MATCH(A20&amp;" | high | 2",HorairesMarais!F:F,0)),"---")</f>
        <v>60</v>
      </c>
      <c r="F20" s="21" t="str">
        <f>INDEX(HorairesMarais!G:G,MATCH(A20&amp;" | low | 1",HorairesMarais!F:F,0))</f>
        <v>09:03</v>
      </c>
      <c r="G20" s="22" t="str">
        <f>IFERROR(INDEX(HorairesMarais!G:G,MATCH(A20&amp;" | low | 2",HorairesMarais!F:F,0)),"--:--")</f>
        <v>21:24</v>
      </c>
    </row>
    <row r="21" spans="1:7">
      <c r="A21" s="3">
        <v>46009</v>
      </c>
      <c r="B21" s="1" t="str">
        <f>INDEX(HorairesMarais!G:G,MATCH(A21&amp;" | high | 1",HorairesMarais!F:F,0))</f>
        <v>03:41</v>
      </c>
      <c r="C21">
        <f>INDEX(HorairesMarais!A:A,MATCH(A21&amp;" | high | 1",HorairesMarais!F:F,0))</f>
        <v>63</v>
      </c>
      <c r="D21" s="1" t="str">
        <f>IFERROR(INDEX(HorairesMarais!G:G,MATCH(A21&amp;" | high | 2",HorairesMarais!F:F,0)),"--:--")</f>
        <v>16:07</v>
      </c>
      <c r="E21">
        <f>IFERROR(INDEX(HorairesMarais!A:A,MATCH(A21&amp;" | high | 2",HorairesMarais!F:F,0)),"---")</f>
        <v>65</v>
      </c>
      <c r="F21" s="21" t="str">
        <f>INDEX(HorairesMarais!G:G,MATCH(A21&amp;" | low | 1",HorairesMarais!F:F,0))</f>
        <v>09:44</v>
      </c>
      <c r="G21" s="22" t="str">
        <f>IFERROR(INDEX(HorairesMarais!G:G,MATCH(A21&amp;" | low | 2",HorairesMarais!F:F,0)),"--:--")</f>
        <v>22:02</v>
      </c>
    </row>
    <row r="22" spans="1:7">
      <c r="A22" s="3">
        <v>46010</v>
      </c>
      <c r="B22" s="1" t="str">
        <f>INDEX(HorairesMarais!G:G,MATCH(A22&amp;" | high | 1",HorairesMarais!F:F,0))</f>
        <v>04:17</v>
      </c>
      <c r="C22">
        <f>INDEX(HorairesMarais!A:A,MATCH(A22&amp;" | high | 1",HorairesMarais!F:F,0))</f>
        <v>67</v>
      </c>
      <c r="D22" s="1" t="str">
        <f>IFERROR(INDEX(HorairesMarais!G:G,MATCH(A22&amp;" | high | 2",HorairesMarais!F:F,0)),"--:--")</f>
        <v>16:42</v>
      </c>
      <c r="E22">
        <f>IFERROR(INDEX(HorairesMarais!A:A,MATCH(A22&amp;" | high | 2",HorairesMarais!F:F,0)),"---")</f>
        <v>69</v>
      </c>
      <c r="F22" s="21" t="str">
        <f>INDEX(HorairesMarais!G:G,MATCH(A22&amp;" | low | 1",HorairesMarais!F:F,0))</f>
        <v>10:22</v>
      </c>
      <c r="G22" s="22" t="str">
        <f>IFERROR(INDEX(HorairesMarais!G:G,MATCH(A22&amp;" | low | 2",HorairesMarais!F:F,0)),"--:--")</f>
        <v>22:37</v>
      </c>
    </row>
    <row r="23" spans="1:7">
      <c r="A23" s="3">
        <v>46011</v>
      </c>
      <c r="B23" s="1" t="str">
        <f>INDEX(HorairesMarais!G:G,MATCH(A23&amp;" | high | 1",HorairesMarais!F:F,0))</f>
        <v>04:52</v>
      </c>
      <c r="C23">
        <f>INDEX(HorairesMarais!A:A,MATCH(A23&amp;" | high | 1",HorairesMarais!F:F,0))</f>
        <v>71</v>
      </c>
      <c r="D23" s="1" t="str">
        <f>IFERROR(INDEX(HorairesMarais!G:G,MATCH(A23&amp;" | high | 2",HorairesMarais!F:F,0)),"--:--")</f>
        <v>17:17</v>
      </c>
      <c r="E23">
        <f>IFERROR(INDEX(HorairesMarais!A:A,MATCH(A23&amp;" | high | 2",HorairesMarais!F:F,0)),"---")</f>
        <v>72</v>
      </c>
      <c r="F23" s="21" t="str">
        <f>INDEX(HorairesMarais!G:G,MATCH(A23&amp;" | low | 1",HorairesMarais!F:F,0))</f>
        <v>10:59</v>
      </c>
      <c r="G23" s="22" t="str">
        <f>IFERROR(INDEX(HorairesMarais!G:G,MATCH(A23&amp;" | low | 2",HorairesMarais!F:F,0)),"--:--")</f>
        <v>23:12</v>
      </c>
    </row>
    <row r="24" spans="1:7">
      <c r="A24" s="3">
        <v>46012</v>
      </c>
      <c r="B24" s="1" t="str">
        <f>INDEX(HorairesMarais!G:G,MATCH(A24&amp;" | high | 1",HorairesMarais!F:F,0))</f>
        <v>05:28</v>
      </c>
      <c r="C24">
        <f>INDEX(HorairesMarais!A:A,MATCH(A24&amp;" | high | 1",HorairesMarais!F:F,0))</f>
        <v>73</v>
      </c>
      <c r="D24" s="1" t="str">
        <f>IFERROR(INDEX(HorairesMarais!G:G,MATCH(A24&amp;" | high | 2",HorairesMarais!F:F,0)),"--:--")</f>
        <v>17:51</v>
      </c>
      <c r="E24">
        <f>IFERROR(INDEX(HorairesMarais!A:A,MATCH(A24&amp;" | high | 2",HorairesMarais!F:F,0)),"---")</f>
        <v>73</v>
      </c>
      <c r="F24" s="21" t="str">
        <f>INDEX(HorairesMarais!G:G,MATCH(A24&amp;" | low | 1",HorairesMarais!F:F,0))</f>
        <v>11:36</v>
      </c>
      <c r="G24" s="22" t="str">
        <f>IFERROR(INDEX(HorairesMarais!G:G,MATCH(A24&amp;" | low | 2",HorairesMarais!F:F,0)),"--:--")</f>
        <v>23:48</v>
      </c>
    </row>
    <row r="25" spans="1:7">
      <c r="A25" s="3">
        <v>46013</v>
      </c>
      <c r="B25" s="1" t="str">
        <f>INDEX(HorairesMarais!G:G,MATCH(A25&amp;" | high | 1",HorairesMarais!F:F,0))</f>
        <v>06:03</v>
      </c>
      <c r="C25">
        <f>INDEX(HorairesMarais!A:A,MATCH(A25&amp;" | high | 1",HorairesMarais!F:F,0))</f>
        <v>73</v>
      </c>
      <c r="D25" s="1" t="str">
        <f>IFERROR(INDEX(HorairesMarais!G:G,MATCH(A25&amp;" | high | 2",HorairesMarais!F:F,0)),"--:--")</f>
        <v>18:25</v>
      </c>
      <c r="E25">
        <f>IFERROR(INDEX(HorairesMarais!A:A,MATCH(A25&amp;" | high | 2",HorairesMarais!F:F,0)),"---")</f>
        <v>73</v>
      </c>
      <c r="F25" s="21" t="str">
        <f>INDEX(HorairesMarais!G:G,MATCH(A25&amp;" | low | 1",HorairesMarais!F:F,0))</f>
        <v>12:13</v>
      </c>
      <c r="G25" s="22" t="str">
        <f>IFERROR(INDEX(HorairesMarais!G:G,MATCH(A25&amp;" | low | 2",HorairesMarais!F:F,0)),"--:--")</f>
        <v>--:--</v>
      </c>
    </row>
    <row r="26" spans="1:7">
      <c r="A26" s="3">
        <v>46014</v>
      </c>
      <c r="B26" s="1" t="str">
        <f>INDEX(HorairesMarais!G:G,MATCH(A26&amp;" | high | 1",HorairesMarais!F:F,0))</f>
        <v>06:40</v>
      </c>
      <c r="C26">
        <f>INDEX(HorairesMarais!A:A,MATCH(A26&amp;" | high | 1",HorairesMarais!F:F,0))</f>
        <v>72</v>
      </c>
      <c r="D26" s="1" t="str">
        <f>IFERROR(INDEX(HorairesMarais!G:G,MATCH(A26&amp;" | high | 2",HorairesMarais!F:F,0)),"--:--")</f>
        <v>19:01</v>
      </c>
      <c r="E26">
        <f>IFERROR(INDEX(HorairesMarais!A:A,MATCH(A26&amp;" | high | 2",HorairesMarais!F:F,0)),"---")</f>
        <v>71</v>
      </c>
      <c r="F26" s="21" t="str">
        <f>INDEX(HorairesMarais!G:G,MATCH(A26&amp;" | low | 1",HorairesMarais!F:F,0))</f>
        <v>00:25</v>
      </c>
      <c r="G26" s="22" t="str">
        <f>IFERROR(INDEX(HorairesMarais!G:G,MATCH(A26&amp;" | low | 2",HorairesMarais!F:F,0)),"--:--")</f>
        <v>12:51</v>
      </c>
    </row>
    <row r="27" spans="1:7">
      <c r="A27" s="3">
        <v>46015</v>
      </c>
      <c r="B27" s="1" t="str">
        <f>INDEX(HorairesMarais!G:G,MATCH(A27&amp;" | high | 1",HorairesMarais!F:F,0))</f>
        <v>07:19</v>
      </c>
      <c r="C27">
        <f>INDEX(HorairesMarais!A:A,MATCH(A27&amp;" | high | 1",HorairesMarais!F:F,0))</f>
        <v>70</v>
      </c>
      <c r="D27" s="1" t="str">
        <f>IFERROR(INDEX(HorairesMarais!G:G,MATCH(A27&amp;" | high | 2",HorairesMarais!F:F,0)),"--:--")</f>
        <v>19:40</v>
      </c>
      <c r="E27">
        <f>IFERROR(INDEX(HorairesMarais!A:A,MATCH(A27&amp;" | high | 2",HorairesMarais!F:F,0)),"---")</f>
        <v>68</v>
      </c>
      <c r="F27" s="21" t="str">
        <f>INDEX(HorairesMarais!G:G,MATCH(A27&amp;" | low | 1",HorairesMarais!F:F,0))</f>
        <v>01:03</v>
      </c>
      <c r="G27" s="22" t="str">
        <f>IFERROR(INDEX(HorairesMarais!G:G,MATCH(A27&amp;" | low | 2",HorairesMarais!F:F,0)),"--:--")</f>
        <v>13:30</v>
      </c>
    </row>
    <row r="28" spans="1:7">
      <c r="A28" s="3">
        <v>46016</v>
      </c>
      <c r="B28" s="1" t="str">
        <f>INDEX(HorairesMarais!G:G,MATCH(A28&amp;" | high | 1",HorairesMarais!F:F,0))</f>
        <v>08:02</v>
      </c>
      <c r="C28">
        <f>INDEX(HorairesMarais!A:A,MATCH(A28&amp;" | high | 1",HorairesMarais!F:F,0))</f>
        <v>66</v>
      </c>
      <c r="D28" s="1" t="str">
        <f>IFERROR(INDEX(HorairesMarais!G:G,MATCH(A28&amp;" | high | 2",HorairesMarais!F:F,0)),"--:--")</f>
        <v>20:25</v>
      </c>
      <c r="E28">
        <f>IFERROR(INDEX(HorairesMarais!A:A,MATCH(A28&amp;" | high | 2",HorairesMarais!F:F,0)),"---")</f>
        <v>64</v>
      </c>
      <c r="F28" s="21" t="str">
        <f>INDEX(HorairesMarais!G:G,MATCH(A28&amp;" | low | 1",HorairesMarais!F:F,0))</f>
        <v>01:43</v>
      </c>
      <c r="G28" s="22" t="str">
        <f>IFERROR(INDEX(HorairesMarais!G:G,MATCH(A28&amp;" | low | 2",HorairesMarais!F:F,0)),"--:--")</f>
        <v>14:10</v>
      </c>
    </row>
    <row r="29" spans="1:7">
      <c r="A29" s="3">
        <v>46017</v>
      </c>
      <c r="B29" s="1" t="str">
        <f>INDEX(HorairesMarais!G:G,MATCH(A29&amp;" | high | 1",HorairesMarais!F:F,0))</f>
        <v>08:50</v>
      </c>
      <c r="C29">
        <f>INDEX(HorairesMarais!A:A,MATCH(A29&amp;" | high | 1",HorairesMarais!F:F,0))</f>
        <v>61</v>
      </c>
      <c r="D29" s="1" t="str">
        <f>IFERROR(INDEX(HorairesMarais!G:G,MATCH(A29&amp;" | high | 2",HorairesMarais!F:F,0)),"--:--")</f>
        <v>21:18</v>
      </c>
      <c r="E29">
        <f>IFERROR(INDEX(HorairesMarais!A:A,MATCH(A29&amp;" | high | 2",HorairesMarais!F:F,0)),"---")</f>
        <v>59</v>
      </c>
      <c r="F29" s="21" t="str">
        <f>INDEX(HorairesMarais!G:G,MATCH(A29&amp;" | low | 1",HorairesMarais!F:F,0))</f>
        <v>02:27</v>
      </c>
      <c r="G29" s="22" t="str">
        <f>IFERROR(INDEX(HorairesMarais!G:G,MATCH(A29&amp;" | low | 2",HorairesMarais!F:F,0)),"--:--")</f>
        <v>14:55</v>
      </c>
    </row>
    <row r="30" spans="1:7">
      <c r="A30" s="3">
        <v>46018</v>
      </c>
      <c r="B30" s="1" t="str">
        <f>INDEX(HorairesMarais!G:G,MATCH(A30&amp;" | high | 1",HorairesMarais!F:F,0))</f>
        <v>09:45</v>
      </c>
      <c r="C30">
        <f>INDEX(HorairesMarais!A:A,MATCH(A30&amp;" | high | 1",HorairesMarais!F:F,0))</f>
        <v>57</v>
      </c>
      <c r="D30" s="1" t="str">
        <f>IFERROR(INDEX(HorairesMarais!G:G,MATCH(A30&amp;" | high | 2",HorairesMarais!F:F,0)),"--:--")</f>
        <v>22:20</v>
      </c>
      <c r="E30">
        <f>IFERROR(INDEX(HorairesMarais!A:A,MATCH(A30&amp;" | high | 2",HorairesMarais!F:F,0)),"---")</f>
        <v>55</v>
      </c>
      <c r="F30" s="21" t="str">
        <f>INDEX(HorairesMarais!G:G,MATCH(A30&amp;" | low | 1",HorairesMarais!F:F,0))</f>
        <v>03:16</v>
      </c>
      <c r="G30" s="22" t="str">
        <f>IFERROR(INDEX(HorairesMarais!G:G,MATCH(A30&amp;" | low | 2",HorairesMarais!F:F,0)),"--:--")</f>
        <v>15:46</v>
      </c>
    </row>
    <row r="31" spans="1:7">
      <c r="A31" s="3">
        <v>46019</v>
      </c>
      <c r="B31" s="1" t="str">
        <f>INDEX(HorairesMarais!G:G,MATCH(A31&amp;" | high | 1",HorairesMarais!F:F,0))</f>
        <v>10:47</v>
      </c>
      <c r="C31">
        <f>INDEX(HorairesMarais!A:A,MATCH(A31&amp;" | high | 1",HorairesMarais!F:F,0))</f>
        <v>53</v>
      </c>
      <c r="D31" s="1" t="str">
        <f>IFERROR(INDEX(HorairesMarais!G:G,MATCH(A31&amp;" | high | 2",HorairesMarais!F:F,0)),"--:--")</f>
        <v>23:28</v>
      </c>
      <c r="E31">
        <f>IFERROR(INDEX(HorairesMarais!A:A,MATCH(A31&amp;" | high | 2",HorairesMarais!F:F,0)),"---")</f>
        <v>52</v>
      </c>
      <c r="F31" s="21" t="str">
        <f>INDEX(HorairesMarais!G:G,MATCH(A31&amp;" | low | 1",HorairesMarais!F:F,0))</f>
        <v>04:12</v>
      </c>
      <c r="G31" s="22" t="str">
        <f>IFERROR(INDEX(HorairesMarais!G:G,MATCH(A31&amp;" | low | 2",HorairesMarais!F:F,0)),"--:--")</f>
        <v>16:46</v>
      </c>
    </row>
    <row r="32" spans="1:7">
      <c r="A32" s="3">
        <v>46020</v>
      </c>
      <c r="B32" s="1" t="str">
        <f>INDEX(HorairesMarais!G:G,MATCH(A32&amp;" | high | 1",HorairesMarais!F:F,0))</f>
        <v>11:56</v>
      </c>
      <c r="C32">
        <f>INDEX(HorairesMarais!A:A,MATCH(A32&amp;" | high | 1",HorairesMarais!F:F,0))</f>
        <v>53</v>
      </c>
      <c r="D32" s="1" t="str">
        <f>IFERROR(INDEX(HorairesMarais!G:G,MATCH(A32&amp;" | high | 2",HorairesMarais!F:F,0)),"--:--")</f>
        <v>--:--</v>
      </c>
      <c r="E32" t="str">
        <f>IFERROR(INDEX(HorairesMarais!A:A,MATCH(A32&amp;" | high | 2",HorairesMarais!F:F,0)),"---")</f>
        <v>---</v>
      </c>
      <c r="F32" s="21" t="str">
        <f>INDEX(HorairesMarais!G:G,MATCH(A32&amp;" | low | 1",HorairesMarais!F:F,0))</f>
        <v>05:17</v>
      </c>
      <c r="G32" s="22" t="str">
        <f>IFERROR(INDEX(HorairesMarais!G:G,MATCH(A32&amp;" | low | 2",HorairesMarais!F:F,0)),"--:--")</f>
        <v>17:53</v>
      </c>
    </row>
    <row r="33" spans="1:7">
      <c r="A33" s="3">
        <v>46021</v>
      </c>
      <c r="B33" s="1" t="str">
        <f>INDEX(HorairesMarais!G:G,MATCH(A33&amp;" | high | 1",HorairesMarais!F:F,0))</f>
        <v>00:38</v>
      </c>
      <c r="C33">
        <f>INDEX(HorairesMarais!A:A,MATCH(A33&amp;" | high | 1",HorairesMarais!F:F,0))</f>
        <v>54</v>
      </c>
      <c r="D33" s="1" t="str">
        <f>IFERROR(INDEX(HorairesMarais!G:G,MATCH(A33&amp;" | high | 2",HorairesMarais!F:F,0)),"--:--")</f>
        <v>13:07</v>
      </c>
      <c r="E33">
        <f>IFERROR(INDEX(HorairesMarais!A:A,MATCH(A33&amp;" | high | 2",HorairesMarais!F:F,0)),"---")</f>
        <v>56</v>
      </c>
      <c r="F33" s="21" t="str">
        <f>INDEX(HorairesMarais!G:G,MATCH(A33&amp;" | low | 1",HorairesMarais!F:F,0))</f>
        <v>06:26</v>
      </c>
      <c r="G33" s="22" t="str">
        <f>IFERROR(INDEX(HorairesMarais!G:G,MATCH(A33&amp;" | low | 2",HorairesMarais!F:F,0)),"--:--")</f>
        <v>19:01</v>
      </c>
    </row>
    <row r="34" spans="1:7">
      <c r="A34" s="3">
        <v>46022</v>
      </c>
      <c r="B34" s="1" t="str">
        <f>INDEX(HorairesMarais!G:G,MATCH(A34&amp;" | high | 1",HorairesMarais!F:F,0))</f>
        <v>01:43</v>
      </c>
      <c r="C34">
        <f>INDEX(HorairesMarais!A:A,MATCH(A34&amp;" | high | 1",HorairesMarais!F:F,0))</f>
        <v>60</v>
      </c>
      <c r="D34" s="1" t="str">
        <f>IFERROR(INDEX(HorairesMarais!G:G,MATCH(A34&amp;" | high | 2",HorairesMarais!F:F,0)),"--:--")</f>
        <v>14:15</v>
      </c>
      <c r="E34">
        <f>IFERROR(INDEX(HorairesMarais!A:A,MATCH(A34&amp;" | high | 2",HorairesMarais!F:F,0)),"---")</f>
        <v>64</v>
      </c>
      <c r="F34" s="21" t="str">
        <f>INDEX(HorairesMarais!G:G,MATCH(A34&amp;" | low | 1",HorairesMarais!F:F,0))</f>
        <v>07:34</v>
      </c>
      <c r="G34" s="22" t="str">
        <f>IFERROR(INDEX(HorairesMarais!G:G,MATCH(A34&amp;" | low | 2",HorairesMarais!F:F,0)),"--:--")</f>
        <v>20:06</v>
      </c>
    </row>
  </sheetData>
  <mergeCells count="2">
    <mergeCell ref="B2:E2"/>
    <mergeCell ref="F2:G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494BF-61E0-4360-B72E-19E75F12E146}">
  <sheetPr codeName="Feuil3">
    <pageSetUpPr fitToPage="1"/>
  </sheetPr>
  <dimension ref="A1:G1411"/>
  <sheetViews>
    <sheetView workbookViewId="0">
      <selection activeCell="G1423" sqref="G1423"/>
    </sheetView>
  </sheetViews>
  <sheetFormatPr baseColWidth="10" defaultRowHeight="14.25"/>
  <cols>
    <col min="1" max="1" width="6.75" bestFit="1" customWidth="1"/>
    <col min="2" max="2" width="7.25" bestFit="1" customWidth="1"/>
    <col min="3" max="3" width="24.125" bestFit="1" customWidth="1"/>
    <col min="4" max="4" width="17.125" bestFit="1" customWidth="1"/>
    <col min="5" max="5" width="7.75" bestFit="1" customWidth="1"/>
    <col min="6" max="6" width="22.625" bestFit="1" customWidth="1"/>
  </cols>
  <sheetData>
    <row r="1" spans="1:7" ht="15">
      <c r="A1" s="5" t="s">
        <v>0</v>
      </c>
      <c r="B1" s="5" t="s">
        <v>1</v>
      </c>
      <c r="C1" s="5" t="s">
        <v>2</v>
      </c>
      <c r="D1" s="6" t="s">
        <v>1421</v>
      </c>
      <c r="E1" s="7" t="s">
        <v>1422</v>
      </c>
      <c r="F1" s="7" t="s">
        <v>1423</v>
      </c>
      <c r="G1" s="7" t="s">
        <v>1419</v>
      </c>
    </row>
    <row r="2" spans="1:7">
      <c r="A2" s="8">
        <v>80</v>
      </c>
      <c r="B2" s="9" t="s">
        <v>4</v>
      </c>
      <c r="C2" s="10" t="s">
        <v>5</v>
      </c>
      <c r="D2" s="11" t="str">
        <f>DATE(LEFT(HorairesMarais!$C2,4),MID(HorairesMarais!$C2,6,2),MID(HorairesMarais!$C2,9,2))&amp;" | "&amp;HorairesMarais!$B2</f>
        <v>45658 | high</v>
      </c>
      <c r="E2">
        <f>COUNTIF(D$1:D2,HorairesMarais!$D2)</f>
        <v>1</v>
      </c>
      <c r="F2" t="str">
        <f>D2&amp;" | "&amp;E2</f>
        <v>45658 | high | 1</v>
      </c>
      <c r="G2" t="str">
        <f>MID(C2,12,5)</f>
        <v>05:39</v>
      </c>
    </row>
    <row r="3" spans="1:7">
      <c r="A3" s="12"/>
      <c r="B3" s="13" t="s">
        <v>6</v>
      </c>
      <c r="C3" s="14" t="s">
        <v>7</v>
      </c>
      <c r="D3" s="11" t="str">
        <f>DATE(LEFT(HorairesMarais!$C3,4),MID(HorairesMarais!$C3,6,2),MID(HorairesMarais!$C3,9,2))&amp;" | "&amp;HorairesMarais!$B3</f>
        <v>45658 | low</v>
      </c>
      <c r="E3">
        <f>COUNTIF(D$1:D3,HorairesMarais!$D3)</f>
        <v>1</v>
      </c>
      <c r="F3" t="str">
        <f t="shared" ref="F3:F66" si="0">D3&amp;" | "&amp;E3</f>
        <v>45658 | low | 1</v>
      </c>
      <c r="G3" t="str">
        <f t="shared" ref="G3:G66" si="1">MID(C3,12,5)</f>
        <v>11:50</v>
      </c>
    </row>
    <row r="4" spans="1:7">
      <c r="A4" s="8">
        <v>81</v>
      </c>
      <c r="B4" s="9" t="s">
        <v>4</v>
      </c>
      <c r="C4" s="10" t="s">
        <v>8</v>
      </c>
      <c r="D4" s="11" t="str">
        <f>DATE(LEFT(HorairesMarais!$C4,4),MID(HorairesMarais!$C4,6,2),MID(HorairesMarais!$C4,9,2))&amp;" | "&amp;HorairesMarais!$B4</f>
        <v>45658 | high</v>
      </c>
      <c r="E4">
        <f>COUNTIF(D$1:D4,HorairesMarais!$D4)</f>
        <v>2</v>
      </c>
      <c r="F4" t="str">
        <f t="shared" si="0"/>
        <v>45658 | high | 2</v>
      </c>
      <c r="G4" t="str">
        <f t="shared" si="1"/>
        <v>18:05</v>
      </c>
    </row>
    <row r="5" spans="1:7">
      <c r="A5" s="12"/>
      <c r="B5" s="13" t="s">
        <v>6</v>
      </c>
      <c r="C5" s="14" t="s">
        <v>9</v>
      </c>
      <c r="D5" s="11" t="str">
        <f>DATE(LEFT(HorairesMarais!$C5,4),MID(HorairesMarais!$C5,6,2),MID(HorairesMarais!$C5,9,2))&amp;" | "&amp;HorairesMarais!$B5</f>
        <v>45659 | low</v>
      </c>
      <c r="E5">
        <f>COUNTIF(D$1:D5,HorairesMarais!$D5)</f>
        <v>1</v>
      </c>
      <c r="F5" t="str">
        <f t="shared" si="0"/>
        <v>45659 | low | 1</v>
      </c>
      <c r="G5" t="str">
        <f t="shared" si="1"/>
        <v>00:05</v>
      </c>
    </row>
    <row r="6" spans="1:7">
      <c r="A6" s="8">
        <v>82</v>
      </c>
      <c r="B6" s="9" t="s">
        <v>4</v>
      </c>
      <c r="C6" s="10" t="s">
        <v>10</v>
      </c>
      <c r="D6" s="11" t="str">
        <f>DATE(LEFT(HorairesMarais!$C6,4),MID(HorairesMarais!$C6,6,2),MID(HorairesMarais!$C6,9,2))&amp;" | "&amp;HorairesMarais!$B6</f>
        <v>45659 | high</v>
      </c>
      <c r="E6">
        <f>COUNTIF(D$1:D6,HorairesMarais!$D6)</f>
        <v>1</v>
      </c>
      <c r="F6" t="str">
        <f t="shared" si="0"/>
        <v>45659 | high | 1</v>
      </c>
      <c r="G6" t="str">
        <f t="shared" si="1"/>
        <v>06:20</v>
      </c>
    </row>
    <row r="7" spans="1:7">
      <c r="A7" s="12"/>
      <c r="B7" s="13" t="s">
        <v>6</v>
      </c>
      <c r="C7" s="14" t="s">
        <v>11</v>
      </c>
      <c r="D7" s="11" t="str">
        <f>DATE(LEFT(HorairesMarais!$C7,4),MID(HorairesMarais!$C7,6,2),MID(HorairesMarais!$C7,9,2))&amp;" | "&amp;HorairesMarais!$B7</f>
        <v>45659 | low</v>
      </c>
      <c r="E7">
        <f>COUNTIF(D$1:D7,HorairesMarais!$D7)</f>
        <v>2</v>
      </c>
      <c r="F7" t="str">
        <f t="shared" si="0"/>
        <v>45659 | low | 2</v>
      </c>
      <c r="G7" t="str">
        <f t="shared" si="1"/>
        <v>12:32</v>
      </c>
    </row>
    <row r="8" spans="1:7">
      <c r="A8" s="8">
        <v>83</v>
      </c>
      <c r="B8" s="9" t="s">
        <v>4</v>
      </c>
      <c r="C8" s="10" t="s">
        <v>12</v>
      </c>
      <c r="D8" s="11" t="str">
        <f>DATE(LEFT(HorairesMarais!$C8,4),MID(HorairesMarais!$C8,6,2),MID(HorairesMarais!$C8,9,2))&amp;" | "&amp;HorairesMarais!$B8</f>
        <v>45659 | high</v>
      </c>
      <c r="E8">
        <f>COUNTIF(D$1:D8,HorairesMarais!$D8)</f>
        <v>2</v>
      </c>
      <c r="F8" t="str">
        <f t="shared" si="0"/>
        <v>45659 | high | 2</v>
      </c>
      <c r="G8" t="str">
        <f t="shared" si="1"/>
        <v>18:45</v>
      </c>
    </row>
    <row r="9" spans="1:7">
      <c r="A9" s="12"/>
      <c r="B9" s="13" t="s">
        <v>6</v>
      </c>
      <c r="C9" s="14" t="s">
        <v>13</v>
      </c>
      <c r="D9" s="11" t="str">
        <f>DATE(LEFT(HorairesMarais!$C9,4),MID(HorairesMarais!$C9,6,2),MID(HorairesMarais!$C9,9,2))&amp;" | "&amp;HorairesMarais!$B9</f>
        <v>45660 | low</v>
      </c>
      <c r="E9">
        <f>COUNTIF(D$1:D9,HorairesMarais!$D9)</f>
        <v>1</v>
      </c>
      <c r="F9" t="str">
        <f t="shared" si="0"/>
        <v>45660 | low | 1</v>
      </c>
      <c r="G9" t="str">
        <f t="shared" si="1"/>
        <v>00:47</v>
      </c>
    </row>
    <row r="10" spans="1:7">
      <c r="A10" s="8">
        <v>82</v>
      </c>
      <c r="B10" s="9" t="s">
        <v>4</v>
      </c>
      <c r="C10" s="10" t="s">
        <v>14</v>
      </c>
      <c r="D10" s="11" t="str">
        <f>DATE(LEFT(HorairesMarais!$C10,4),MID(HorairesMarais!$C10,6,2),MID(HorairesMarais!$C10,9,2))&amp;" | "&amp;HorairesMarais!$B10</f>
        <v>45660 | high</v>
      </c>
      <c r="E10">
        <f>COUNTIF(D$1:D10,HorairesMarais!$D10)</f>
        <v>1</v>
      </c>
      <c r="F10" t="str">
        <f t="shared" si="0"/>
        <v>45660 | high | 1</v>
      </c>
      <c r="G10" t="str">
        <f t="shared" si="1"/>
        <v>07:03</v>
      </c>
    </row>
    <row r="11" spans="1:7">
      <c r="A11" s="12"/>
      <c r="B11" s="13" t="s">
        <v>6</v>
      </c>
      <c r="C11" s="14" t="s">
        <v>15</v>
      </c>
      <c r="D11" s="11" t="str">
        <f>DATE(LEFT(HorairesMarais!$C11,4),MID(HorairesMarais!$C11,6,2),MID(HorairesMarais!$C11,9,2))&amp;" | "&amp;HorairesMarais!$B11</f>
        <v>45660 | low</v>
      </c>
      <c r="E11">
        <f>COUNTIF(D$1:D11,HorairesMarais!$D11)</f>
        <v>2</v>
      </c>
      <c r="F11" t="str">
        <f t="shared" si="0"/>
        <v>45660 | low | 2</v>
      </c>
      <c r="G11" t="str">
        <f t="shared" si="1"/>
        <v>13:15</v>
      </c>
    </row>
    <row r="12" spans="1:7">
      <c r="A12" s="8">
        <v>81</v>
      </c>
      <c r="B12" s="9" t="s">
        <v>4</v>
      </c>
      <c r="C12" s="10" t="s">
        <v>16</v>
      </c>
      <c r="D12" s="11" t="str">
        <f>DATE(LEFT(HorairesMarais!$C12,4),MID(HorairesMarais!$C12,6,2),MID(HorairesMarais!$C12,9,2))&amp;" | "&amp;HorairesMarais!$B12</f>
        <v>45660 | high</v>
      </c>
      <c r="E12">
        <f>COUNTIF(D$1:D12,HorairesMarais!$D12)</f>
        <v>2</v>
      </c>
      <c r="F12" t="str">
        <f t="shared" si="0"/>
        <v>45660 | high | 2</v>
      </c>
      <c r="G12" t="str">
        <f t="shared" si="1"/>
        <v>19:28</v>
      </c>
    </row>
    <row r="13" spans="1:7">
      <c r="A13" s="12"/>
      <c r="B13" s="13" t="s">
        <v>6</v>
      </c>
      <c r="C13" s="14" t="s">
        <v>17</v>
      </c>
      <c r="D13" s="11" t="str">
        <f>DATE(LEFT(HorairesMarais!$C13,4),MID(HorairesMarais!$C13,6,2),MID(HorairesMarais!$C13,9,2))&amp;" | "&amp;HorairesMarais!$B13</f>
        <v>45661 | low</v>
      </c>
      <c r="E13">
        <f>COUNTIF(D$1:D13,HorairesMarais!$D13)</f>
        <v>1</v>
      </c>
      <c r="F13" t="str">
        <f t="shared" si="0"/>
        <v>45661 | low | 1</v>
      </c>
      <c r="G13" t="str">
        <f t="shared" si="1"/>
        <v>01:30</v>
      </c>
    </row>
    <row r="14" spans="1:7">
      <c r="A14" s="8">
        <v>80</v>
      </c>
      <c r="B14" s="9" t="s">
        <v>4</v>
      </c>
      <c r="C14" s="10" t="s">
        <v>18</v>
      </c>
      <c r="D14" s="11" t="str">
        <f>DATE(LEFT(HorairesMarais!$C14,4),MID(HorairesMarais!$C14,6,2),MID(HorairesMarais!$C14,9,2))&amp;" | "&amp;HorairesMarais!$B14</f>
        <v>45661 | high</v>
      </c>
      <c r="E14">
        <f>COUNTIF(D$1:D14,HorairesMarais!$D14)</f>
        <v>1</v>
      </c>
      <c r="F14" t="str">
        <f t="shared" si="0"/>
        <v>45661 | high | 1</v>
      </c>
      <c r="G14" t="str">
        <f t="shared" si="1"/>
        <v>07:49</v>
      </c>
    </row>
    <row r="15" spans="1:7">
      <c r="A15" s="12"/>
      <c r="B15" s="13" t="s">
        <v>6</v>
      </c>
      <c r="C15" s="14" t="s">
        <v>19</v>
      </c>
      <c r="D15" s="11" t="str">
        <f>DATE(LEFT(HorairesMarais!$C15,4),MID(HorairesMarais!$C15,6,2),MID(HorairesMarais!$C15,9,2))&amp;" | "&amp;HorairesMarais!$B15</f>
        <v>45661 | low</v>
      </c>
      <c r="E15">
        <f>COUNTIF(D$1:D15,HorairesMarais!$D15)</f>
        <v>2</v>
      </c>
      <c r="F15" t="str">
        <f t="shared" si="0"/>
        <v>45661 | low | 2</v>
      </c>
      <c r="G15" t="str">
        <f t="shared" si="1"/>
        <v>13:58</v>
      </c>
    </row>
    <row r="16" spans="1:7">
      <c r="A16" s="8">
        <v>78</v>
      </c>
      <c r="B16" s="9" t="s">
        <v>4</v>
      </c>
      <c r="C16" s="10" t="s">
        <v>20</v>
      </c>
      <c r="D16" s="11" t="str">
        <f>DATE(LEFT(HorairesMarais!$C16,4),MID(HorairesMarais!$C16,6,2),MID(HorairesMarais!$C16,9,2))&amp;" | "&amp;HorairesMarais!$B16</f>
        <v>45661 | high</v>
      </c>
      <c r="E16">
        <f>COUNTIF(D$1:D16,HorairesMarais!$D16)</f>
        <v>2</v>
      </c>
      <c r="F16" t="str">
        <f t="shared" si="0"/>
        <v>45661 | high | 2</v>
      </c>
      <c r="G16" t="str">
        <f t="shared" si="1"/>
        <v>20:15</v>
      </c>
    </row>
    <row r="17" spans="1:7">
      <c r="A17" s="12"/>
      <c r="B17" s="13" t="s">
        <v>6</v>
      </c>
      <c r="C17" s="14" t="s">
        <v>21</v>
      </c>
      <c r="D17" s="11" t="str">
        <f>DATE(LEFT(HorairesMarais!$C17,4),MID(HorairesMarais!$C17,6,2),MID(HorairesMarais!$C17,9,2))&amp;" | "&amp;HorairesMarais!$B17</f>
        <v>45662 | low</v>
      </c>
      <c r="E17">
        <f>COUNTIF(D$1:D17,HorairesMarais!$D17)</f>
        <v>1</v>
      </c>
      <c r="F17" t="str">
        <f t="shared" si="0"/>
        <v>45662 | low | 1</v>
      </c>
      <c r="G17" t="str">
        <f t="shared" si="1"/>
        <v>02:15</v>
      </c>
    </row>
    <row r="18" spans="1:7">
      <c r="A18" s="8">
        <v>75</v>
      </c>
      <c r="B18" s="9" t="s">
        <v>4</v>
      </c>
      <c r="C18" s="10" t="s">
        <v>22</v>
      </c>
      <c r="D18" s="11" t="str">
        <f>DATE(LEFT(HorairesMarais!$C18,4),MID(HorairesMarais!$C18,6,2),MID(HorairesMarais!$C18,9,2))&amp;" | "&amp;HorairesMarais!$B18</f>
        <v>45662 | high</v>
      </c>
      <c r="E18">
        <f>COUNTIF(D$1:D18,HorairesMarais!$D18)</f>
        <v>1</v>
      </c>
      <c r="F18" t="str">
        <f t="shared" si="0"/>
        <v>45662 | high | 1</v>
      </c>
      <c r="G18" t="str">
        <f t="shared" si="1"/>
        <v>08:38</v>
      </c>
    </row>
    <row r="19" spans="1:7">
      <c r="A19" s="12"/>
      <c r="B19" s="13" t="s">
        <v>6</v>
      </c>
      <c r="C19" s="14" t="s">
        <v>23</v>
      </c>
      <c r="D19" s="11" t="str">
        <f>DATE(LEFT(HorairesMarais!$C19,4),MID(HorairesMarais!$C19,6,2),MID(HorairesMarais!$C19,9,2))&amp;" | "&amp;HorairesMarais!$B19</f>
        <v>45662 | low</v>
      </c>
      <c r="E19">
        <f>COUNTIF(D$1:D19,HorairesMarais!$D19)</f>
        <v>2</v>
      </c>
      <c r="F19" t="str">
        <f t="shared" si="0"/>
        <v>45662 | low | 2</v>
      </c>
      <c r="G19" t="str">
        <f t="shared" si="1"/>
        <v>14:44</v>
      </c>
    </row>
    <row r="20" spans="1:7">
      <c r="A20" s="8">
        <v>72</v>
      </c>
      <c r="B20" s="9" t="s">
        <v>4</v>
      </c>
      <c r="C20" s="10" t="s">
        <v>24</v>
      </c>
      <c r="D20" s="11" t="str">
        <f>DATE(LEFT(HorairesMarais!$C20,4),MID(HorairesMarais!$C20,6,2),MID(HorairesMarais!$C20,9,2))&amp;" | "&amp;HorairesMarais!$B20</f>
        <v>45662 | high</v>
      </c>
      <c r="E20">
        <f>COUNTIF(D$1:D20,HorairesMarais!$D20)</f>
        <v>2</v>
      </c>
      <c r="F20" t="str">
        <f t="shared" si="0"/>
        <v>45662 | high | 2</v>
      </c>
      <c r="G20" t="str">
        <f t="shared" si="1"/>
        <v>21:07</v>
      </c>
    </row>
    <row r="21" spans="1:7">
      <c r="A21" s="12"/>
      <c r="B21" s="13" t="s">
        <v>6</v>
      </c>
      <c r="C21" s="14" t="s">
        <v>25</v>
      </c>
      <c r="D21" s="11" t="str">
        <f>DATE(LEFT(HorairesMarais!$C21,4),MID(HorairesMarais!$C21,6,2),MID(HorairesMarais!$C21,9,2))&amp;" | "&amp;HorairesMarais!$B21</f>
        <v>45663 | low</v>
      </c>
      <c r="E21">
        <f>COUNTIF(D$1:D21,HorairesMarais!$D21)</f>
        <v>1</v>
      </c>
      <c r="F21" t="str">
        <f t="shared" si="0"/>
        <v>45663 | low | 1</v>
      </c>
      <c r="G21" t="str">
        <f t="shared" si="1"/>
        <v>03:04</v>
      </c>
    </row>
    <row r="22" spans="1:7">
      <c r="A22" s="8">
        <v>68</v>
      </c>
      <c r="B22" s="9" t="s">
        <v>4</v>
      </c>
      <c r="C22" s="10" t="s">
        <v>26</v>
      </c>
      <c r="D22" s="11" t="str">
        <f>DATE(LEFT(HorairesMarais!$C22,4),MID(HorairesMarais!$C22,6,2),MID(HorairesMarais!$C22,9,2))&amp;" | "&amp;HorairesMarais!$B22</f>
        <v>45663 | high</v>
      </c>
      <c r="E22">
        <f>COUNTIF(D$1:D22,HorairesMarais!$D22)</f>
        <v>1</v>
      </c>
      <c r="F22" t="str">
        <f t="shared" si="0"/>
        <v>45663 | high | 1</v>
      </c>
      <c r="G22" t="str">
        <f t="shared" si="1"/>
        <v>09:33</v>
      </c>
    </row>
    <row r="23" spans="1:7">
      <c r="A23" s="12"/>
      <c r="B23" s="13" t="s">
        <v>6</v>
      </c>
      <c r="C23" s="14" t="s">
        <v>27</v>
      </c>
      <c r="D23" s="11" t="str">
        <f>DATE(LEFT(HorairesMarais!$C23,4),MID(HorairesMarais!$C23,6,2),MID(HorairesMarais!$C23,9,2))&amp;" | "&amp;HorairesMarais!$B23</f>
        <v>45663 | low</v>
      </c>
      <c r="E23">
        <f>COUNTIF(D$1:D23,HorairesMarais!$D23)</f>
        <v>2</v>
      </c>
      <c r="F23" t="str">
        <f t="shared" si="0"/>
        <v>45663 | low | 2</v>
      </c>
      <c r="G23" t="str">
        <f t="shared" si="1"/>
        <v>15:34</v>
      </c>
    </row>
    <row r="24" spans="1:7">
      <c r="A24" s="8">
        <v>64</v>
      </c>
      <c r="B24" s="9" t="s">
        <v>4</v>
      </c>
      <c r="C24" s="10" t="s">
        <v>28</v>
      </c>
      <c r="D24" s="11" t="str">
        <f>DATE(LEFT(HorairesMarais!$C24,4),MID(HorairesMarais!$C24,6,2),MID(HorairesMarais!$C24,9,2))&amp;" | "&amp;HorairesMarais!$B24</f>
        <v>45663 | high</v>
      </c>
      <c r="E24">
        <f>COUNTIF(D$1:D24,HorairesMarais!$D24)</f>
        <v>2</v>
      </c>
      <c r="F24" t="str">
        <f t="shared" si="0"/>
        <v>45663 | high | 2</v>
      </c>
      <c r="G24" t="str">
        <f t="shared" si="1"/>
        <v>22:08</v>
      </c>
    </row>
    <row r="25" spans="1:7">
      <c r="A25" s="12"/>
      <c r="B25" s="13" t="s">
        <v>6</v>
      </c>
      <c r="C25" s="14" t="s">
        <v>29</v>
      </c>
      <c r="D25" s="11" t="str">
        <f>DATE(LEFT(HorairesMarais!$C25,4),MID(HorairesMarais!$C25,6,2),MID(HorairesMarais!$C25,9,2))&amp;" | "&amp;HorairesMarais!$B25</f>
        <v>45664 | low</v>
      </c>
      <c r="E25">
        <f>COUNTIF(D$1:D25,HorairesMarais!$D25)</f>
        <v>1</v>
      </c>
      <c r="F25" t="str">
        <f t="shared" si="0"/>
        <v>45664 | low | 1</v>
      </c>
      <c r="G25" t="str">
        <f t="shared" si="1"/>
        <v>03:59</v>
      </c>
    </row>
    <row r="26" spans="1:7">
      <c r="A26" s="8">
        <v>61</v>
      </c>
      <c r="B26" s="9" t="s">
        <v>4</v>
      </c>
      <c r="C26" s="10" t="s">
        <v>30</v>
      </c>
      <c r="D26" s="11" t="str">
        <f>DATE(LEFT(HorairesMarais!$C26,4),MID(HorairesMarais!$C26,6,2),MID(HorairesMarais!$C26,9,2))&amp;" | "&amp;HorairesMarais!$B26</f>
        <v>45664 | high</v>
      </c>
      <c r="E26">
        <f>COUNTIF(D$1:D26,HorairesMarais!$D26)</f>
        <v>1</v>
      </c>
      <c r="F26" t="str">
        <f t="shared" si="0"/>
        <v>45664 | high | 1</v>
      </c>
      <c r="G26" t="str">
        <f t="shared" si="1"/>
        <v>10:35</v>
      </c>
    </row>
    <row r="27" spans="1:7">
      <c r="A27" s="12"/>
      <c r="B27" s="13" t="s">
        <v>6</v>
      </c>
      <c r="C27" s="14" t="s">
        <v>31</v>
      </c>
      <c r="D27" s="11" t="str">
        <f>DATE(LEFT(HorairesMarais!$C27,4),MID(HorairesMarais!$C27,6,2),MID(HorairesMarais!$C27,9,2))&amp;" | "&amp;HorairesMarais!$B27</f>
        <v>45664 | low</v>
      </c>
      <c r="E27">
        <f>COUNTIF(D$1:D27,HorairesMarais!$D27)</f>
        <v>2</v>
      </c>
      <c r="F27" t="str">
        <f t="shared" si="0"/>
        <v>45664 | low | 2</v>
      </c>
      <c r="G27" t="str">
        <f t="shared" si="1"/>
        <v>16:32</v>
      </c>
    </row>
    <row r="28" spans="1:7">
      <c r="A28" s="8">
        <v>58</v>
      </c>
      <c r="B28" s="9" t="s">
        <v>4</v>
      </c>
      <c r="C28" s="10" t="s">
        <v>32</v>
      </c>
      <c r="D28" s="11" t="str">
        <f>DATE(LEFT(HorairesMarais!$C28,4),MID(HorairesMarais!$C28,6,2),MID(HorairesMarais!$C28,9,2))&amp;" | "&amp;HorairesMarais!$B28</f>
        <v>45664 | high</v>
      </c>
      <c r="E28">
        <f>COUNTIF(D$1:D28,HorairesMarais!$D28)</f>
        <v>2</v>
      </c>
      <c r="F28" t="str">
        <f t="shared" si="0"/>
        <v>45664 | high | 2</v>
      </c>
      <c r="G28" t="str">
        <f t="shared" si="1"/>
        <v>23:17</v>
      </c>
    </row>
    <row r="29" spans="1:7">
      <c r="A29" s="12"/>
      <c r="B29" s="13" t="s">
        <v>6</v>
      </c>
      <c r="C29" s="14" t="s">
        <v>33</v>
      </c>
      <c r="D29" s="11" t="str">
        <f>DATE(LEFT(HorairesMarais!$C29,4),MID(HorairesMarais!$C29,6,2),MID(HorairesMarais!$C29,9,2))&amp;" | "&amp;HorairesMarais!$B29</f>
        <v>45665 | low</v>
      </c>
      <c r="E29">
        <f>COUNTIF(D$1:D29,HorairesMarais!$D29)</f>
        <v>1</v>
      </c>
      <c r="F29" t="str">
        <f t="shared" si="0"/>
        <v>45665 | low | 1</v>
      </c>
      <c r="G29" t="str">
        <f t="shared" si="1"/>
        <v>05:03</v>
      </c>
    </row>
    <row r="30" spans="1:7">
      <c r="A30" s="8">
        <v>55</v>
      </c>
      <c r="B30" s="9" t="s">
        <v>4</v>
      </c>
      <c r="C30" s="10" t="s">
        <v>34</v>
      </c>
      <c r="D30" s="11" t="str">
        <f>DATE(LEFT(HorairesMarais!$C30,4),MID(HorairesMarais!$C30,6,2),MID(HorairesMarais!$C30,9,2))&amp;" | "&amp;HorairesMarais!$B30</f>
        <v>45665 | high</v>
      </c>
      <c r="E30">
        <f>COUNTIF(D$1:D30,HorairesMarais!$D30)</f>
        <v>1</v>
      </c>
      <c r="F30" t="str">
        <f t="shared" si="0"/>
        <v>45665 | high | 1</v>
      </c>
      <c r="G30" t="str">
        <f t="shared" si="1"/>
        <v>11:46</v>
      </c>
    </row>
    <row r="31" spans="1:7">
      <c r="A31" s="12"/>
      <c r="B31" s="13" t="s">
        <v>6</v>
      </c>
      <c r="C31" s="14" t="s">
        <v>35</v>
      </c>
      <c r="D31" s="11" t="str">
        <f>DATE(LEFT(HorairesMarais!$C31,4),MID(HorairesMarais!$C31,6,2),MID(HorairesMarais!$C31,9,2))&amp;" | "&amp;HorairesMarais!$B31</f>
        <v>45665 | low</v>
      </c>
      <c r="E31">
        <f>COUNTIF(D$1:D31,HorairesMarais!$D31)</f>
        <v>2</v>
      </c>
      <c r="F31" t="str">
        <f t="shared" si="0"/>
        <v>45665 | low | 2</v>
      </c>
      <c r="G31" t="str">
        <f t="shared" si="1"/>
        <v>17:38</v>
      </c>
    </row>
    <row r="32" spans="1:7">
      <c r="A32" s="8">
        <v>54</v>
      </c>
      <c r="B32" s="9" t="s">
        <v>4</v>
      </c>
      <c r="C32" s="10" t="s">
        <v>36</v>
      </c>
      <c r="D32" s="11" t="str">
        <f>DATE(LEFT(HorairesMarais!$C32,4),MID(HorairesMarais!$C32,6,2),MID(HorairesMarais!$C32,9,2))&amp;" | "&amp;HorairesMarais!$B32</f>
        <v>45666 | high</v>
      </c>
      <c r="E32">
        <f>COUNTIF(D$1:D32,HorairesMarais!$D32)</f>
        <v>1</v>
      </c>
      <c r="F32" t="str">
        <f t="shared" si="0"/>
        <v>45666 | high | 1</v>
      </c>
      <c r="G32" t="str">
        <f t="shared" si="1"/>
        <v>00:30</v>
      </c>
    </row>
    <row r="33" spans="1:7">
      <c r="A33" s="12"/>
      <c r="B33" s="13" t="s">
        <v>6</v>
      </c>
      <c r="C33" s="14" t="s">
        <v>37</v>
      </c>
      <c r="D33" s="11" t="str">
        <f>DATE(LEFT(HorairesMarais!$C33,4),MID(HorairesMarais!$C33,6,2),MID(HorairesMarais!$C33,9,2))&amp;" | "&amp;HorairesMarais!$B33</f>
        <v>45666 | low</v>
      </c>
      <c r="E33">
        <f>COUNTIF(D$1:D33,HorairesMarais!$D33)</f>
        <v>1</v>
      </c>
      <c r="F33" t="str">
        <f t="shared" si="0"/>
        <v>45666 | low | 1</v>
      </c>
      <c r="G33" t="str">
        <f t="shared" si="1"/>
        <v>06:14</v>
      </c>
    </row>
    <row r="34" spans="1:7">
      <c r="A34" s="8">
        <v>54</v>
      </c>
      <c r="B34" s="9" t="s">
        <v>4</v>
      </c>
      <c r="C34" s="10" t="s">
        <v>38</v>
      </c>
      <c r="D34" s="11" t="str">
        <f>DATE(LEFT(HorairesMarais!$C34,4),MID(HorairesMarais!$C34,6,2),MID(HorairesMarais!$C34,9,2))&amp;" | "&amp;HorairesMarais!$B34</f>
        <v>45666 | high</v>
      </c>
      <c r="E34">
        <f>COUNTIF(D$1:D34,HorairesMarais!$D34)</f>
        <v>2</v>
      </c>
      <c r="F34" t="str">
        <f t="shared" si="0"/>
        <v>45666 | high | 2</v>
      </c>
      <c r="G34" t="str">
        <f t="shared" si="1"/>
        <v>13:01</v>
      </c>
    </row>
    <row r="35" spans="1:7">
      <c r="A35" s="12"/>
      <c r="B35" s="13" t="s">
        <v>6</v>
      </c>
      <c r="C35" s="14" t="s">
        <v>39</v>
      </c>
      <c r="D35" s="11" t="str">
        <f>DATE(LEFT(HorairesMarais!$C35,4),MID(HorairesMarais!$C35,6,2),MID(HorairesMarais!$C35,9,2))&amp;" | "&amp;HorairesMarais!$B35</f>
        <v>45666 | low</v>
      </c>
      <c r="E35">
        <f>COUNTIF(D$1:D35,HorairesMarais!$D35)</f>
        <v>2</v>
      </c>
      <c r="F35" t="str">
        <f t="shared" si="0"/>
        <v>45666 | low | 2</v>
      </c>
      <c r="G35" t="str">
        <f t="shared" si="1"/>
        <v>18:50</v>
      </c>
    </row>
    <row r="36" spans="1:7">
      <c r="A36" s="8">
        <v>55</v>
      </c>
      <c r="B36" s="9" t="s">
        <v>4</v>
      </c>
      <c r="C36" s="10" t="s">
        <v>40</v>
      </c>
      <c r="D36" s="11" t="str">
        <f>DATE(LEFT(HorairesMarais!$C36,4),MID(HorairesMarais!$C36,6,2),MID(HorairesMarais!$C36,9,2))&amp;" | "&amp;HorairesMarais!$B36</f>
        <v>45667 | high</v>
      </c>
      <c r="E36">
        <f>COUNTIF(D$1:D36,HorairesMarais!$D36)</f>
        <v>1</v>
      </c>
      <c r="F36" t="str">
        <f t="shared" si="0"/>
        <v>45667 | high | 1</v>
      </c>
      <c r="G36" t="str">
        <f t="shared" si="1"/>
        <v>01:40</v>
      </c>
    </row>
    <row r="37" spans="1:7">
      <c r="A37" s="12"/>
      <c r="B37" s="13" t="s">
        <v>6</v>
      </c>
      <c r="C37" s="14" t="s">
        <v>41</v>
      </c>
      <c r="D37" s="11" t="str">
        <f>DATE(LEFT(HorairesMarais!$C37,4),MID(HorairesMarais!$C37,6,2),MID(HorairesMarais!$C37,9,2))&amp;" | "&amp;HorairesMarais!$B37</f>
        <v>45667 | low</v>
      </c>
      <c r="E37">
        <f>COUNTIF(D$1:D37,HorairesMarais!$D37)</f>
        <v>1</v>
      </c>
      <c r="F37" t="str">
        <f t="shared" si="0"/>
        <v>45667 | low | 1</v>
      </c>
      <c r="G37" t="str">
        <f t="shared" si="1"/>
        <v>07:27</v>
      </c>
    </row>
    <row r="38" spans="1:7">
      <c r="A38" s="8">
        <v>58</v>
      </c>
      <c r="B38" s="9" t="s">
        <v>4</v>
      </c>
      <c r="C38" s="10" t="s">
        <v>42</v>
      </c>
      <c r="D38" s="11" t="str">
        <f>DATE(LEFT(HorairesMarais!$C38,4),MID(HorairesMarais!$C38,6,2),MID(HorairesMarais!$C38,9,2))&amp;" | "&amp;HorairesMarais!$B38</f>
        <v>45667 | high</v>
      </c>
      <c r="E38">
        <f>COUNTIF(D$1:D38,HorairesMarais!$D38)</f>
        <v>2</v>
      </c>
      <c r="F38" t="str">
        <f t="shared" si="0"/>
        <v>45667 | high | 2</v>
      </c>
      <c r="G38" t="str">
        <f t="shared" si="1"/>
        <v>14:12</v>
      </c>
    </row>
    <row r="39" spans="1:7">
      <c r="A39" s="12"/>
      <c r="B39" s="13" t="s">
        <v>6</v>
      </c>
      <c r="C39" s="14" t="s">
        <v>43</v>
      </c>
      <c r="D39" s="11" t="str">
        <f>DATE(LEFT(HorairesMarais!$C39,4),MID(HorairesMarais!$C39,6,2),MID(HorairesMarais!$C39,9,2))&amp;" | "&amp;HorairesMarais!$B39</f>
        <v>45667 | low</v>
      </c>
      <c r="E39">
        <f>COUNTIF(D$1:D39,HorairesMarais!$D39)</f>
        <v>2</v>
      </c>
      <c r="F39" t="str">
        <f t="shared" si="0"/>
        <v>45667 | low | 2</v>
      </c>
      <c r="G39" t="str">
        <f t="shared" si="1"/>
        <v>20:00</v>
      </c>
    </row>
    <row r="40" spans="1:7">
      <c r="A40" s="8">
        <v>61</v>
      </c>
      <c r="B40" s="9" t="s">
        <v>4</v>
      </c>
      <c r="C40" s="10" t="s">
        <v>44</v>
      </c>
      <c r="D40" s="11" t="str">
        <f>DATE(LEFT(HorairesMarais!$C40,4),MID(HorairesMarais!$C40,6,2),MID(HorairesMarais!$C40,9,2))&amp;" | "&amp;HorairesMarais!$B40</f>
        <v>45668 | high</v>
      </c>
      <c r="E40">
        <f>COUNTIF(D$1:D40,HorairesMarais!$D40)</f>
        <v>1</v>
      </c>
      <c r="F40" t="str">
        <f t="shared" si="0"/>
        <v>45668 | high | 1</v>
      </c>
      <c r="G40" t="str">
        <f t="shared" si="1"/>
        <v>02:41</v>
      </c>
    </row>
    <row r="41" spans="1:7">
      <c r="A41" s="12"/>
      <c r="B41" s="13" t="s">
        <v>6</v>
      </c>
      <c r="C41" s="14" t="s">
        <v>45</v>
      </c>
      <c r="D41" s="11" t="str">
        <f>DATE(LEFT(HorairesMarais!$C41,4),MID(HorairesMarais!$C41,6,2),MID(HorairesMarais!$C41,9,2))&amp;" | "&amp;HorairesMarais!$B41</f>
        <v>45668 | low</v>
      </c>
      <c r="E41">
        <f>COUNTIF(D$1:D41,HorairesMarais!$D41)</f>
        <v>1</v>
      </c>
      <c r="F41" t="str">
        <f t="shared" si="0"/>
        <v>45668 | low | 1</v>
      </c>
      <c r="G41" t="str">
        <f t="shared" si="1"/>
        <v>08:37</v>
      </c>
    </row>
    <row r="42" spans="1:7">
      <c r="A42" s="8">
        <v>65</v>
      </c>
      <c r="B42" s="9" t="s">
        <v>4</v>
      </c>
      <c r="C42" s="10" t="s">
        <v>46</v>
      </c>
      <c r="D42" s="11" t="str">
        <f>DATE(LEFT(HorairesMarais!$C42,4),MID(HorairesMarais!$C42,6,2),MID(HorairesMarais!$C42,9,2))&amp;" | "&amp;HorairesMarais!$B42</f>
        <v>45668 | high</v>
      </c>
      <c r="E42">
        <f>COUNTIF(D$1:D42,HorairesMarais!$D42)</f>
        <v>2</v>
      </c>
      <c r="F42" t="str">
        <f t="shared" si="0"/>
        <v>45668 | high | 2</v>
      </c>
      <c r="G42" t="str">
        <f t="shared" si="1"/>
        <v>15:13</v>
      </c>
    </row>
    <row r="43" spans="1:7">
      <c r="A43" s="12"/>
      <c r="B43" s="13" t="s">
        <v>6</v>
      </c>
      <c r="C43" s="14" t="s">
        <v>47</v>
      </c>
      <c r="D43" s="11" t="str">
        <f>DATE(LEFT(HorairesMarais!$C43,4),MID(HorairesMarais!$C43,6,2),MID(HorairesMarais!$C43,9,2))&amp;" | "&amp;HorairesMarais!$B43</f>
        <v>45668 | low</v>
      </c>
      <c r="E43">
        <f>COUNTIF(D$1:D43,HorairesMarais!$D43)</f>
        <v>2</v>
      </c>
      <c r="F43" t="str">
        <f t="shared" si="0"/>
        <v>45668 | low | 2</v>
      </c>
      <c r="G43" t="str">
        <f t="shared" si="1"/>
        <v>21:02</v>
      </c>
    </row>
    <row r="44" spans="1:7">
      <c r="A44" s="8">
        <v>69</v>
      </c>
      <c r="B44" s="9" t="s">
        <v>4</v>
      </c>
      <c r="C44" s="10" t="s">
        <v>48</v>
      </c>
      <c r="D44" s="11" t="str">
        <f>DATE(LEFT(HorairesMarais!$C44,4),MID(HorairesMarais!$C44,6,2),MID(HorairesMarais!$C44,9,2))&amp;" | "&amp;HorairesMarais!$B44</f>
        <v>45669 | high</v>
      </c>
      <c r="E44">
        <f>COUNTIF(D$1:D44,HorairesMarais!$D44)</f>
        <v>1</v>
      </c>
      <c r="F44" t="str">
        <f t="shared" si="0"/>
        <v>45669 | high | 1</v>
      </c>
      <c r="G44" t="str">
        <f t="shared" si="1"/>
        <v>03:34</v>
      </c>
    </row>
    <row r="45" spans="1:7">
      <c r="A45" s="12"/>
      <c r="B45" s="13" t="s">
        <v>6</v>
      </c>
      <c r="C45" s="14" t="s">
        <v>49</v>
      </c>
      <c r="D45" s="11" t="str">
        <f>DATE(LEFT(HorairesMarais!$C45,4),MID(HorairesMarais!$C45,6,2),MID(HorairesMarais!$C45,9,2))&amp;" | "&amp;HorairesMarais!$B45</f>
        <v>45669 | low</v>
      </c>
      <c r="E45">
        <f>COUNTIF(D$1:D45,HorairesMarais!$D45)</f>
        <v>1</v>
      </c>
      <c r="F45" t="str">
        <f t="shared" si="0"/>
        <v>45669 | low | 1</v>
      </c>
      <c r="G45" t="str">
        <f t="shared" si="1"/>
        <v>09:37</v>
      </c>
    </row>
    <row r="46" spans="1:7">
      <c r="A46" s="8">
        <v>74</v>
      </c>
      <c r="B46" s="9" t="s">
        <v>4</v>
      </c>
      <c r="C46" s="10" t="s">
        <v>50</v>
      </c>
      <c r="D46" s="11" t="str">
        <f>DATE(LEFT(HorairesMarais!$C46,4),MID(HorairesMarais!$C46,6,2),MID(HorairesMarais!$C46,9,2))&amp;" | "&amp;HorairesMarais!$B46</f>
        <v>45669 | high</v>
      </c>
      <c r="E46">
        <f>COUNTIF(D$1:D46,HorairesMarais!$D46)</f>
        <v>2</v>
      </c>
      <c r="F46" t="str">
        <f t="shared" si="0"/>
        <v>45669 | high | 2</v>
      </c>
      <c r="G46" t="str">
        <f t="shared" si="1"/>
        <v>16:06</v>
      </c>
    </row>
    <row r="47" spans="1:7">
      <c r="A47" s="12"/>
      <c r="B47" s="13" t="s">
        <v>6</v>
      </c>
      <c r="C47" s="14" t="s">
        <v>51</v>
      </c>
      <c r="D47" s="11" t="str">
        <f>DATE(LEFT(HorairesMarais!$C47,4),MID(HorairesMarais!$C47,6,2),MID(HorairesMarais!$C47,9,2))&amp;" | "&amp;HorairesMarais!$B47</f>
        <v>45669 | low</v>
      </c>
      <c r="E47">
        <f>COUNTIF(D$1:D47,HorairesMarais!$D47)</f>
        <v>2</v>
      </c>
      <c r="F47" t="str">
        <f t="shared" si="0"/>
        <v>45669 | low | 2</v>
      </c>
      <c r="G47" t="str">
        <f t="shared" si="1"/>
        <v>21:56</v>
      </c>
    </row>
    <row r="48" spans="1:7">
      <c r="A48" s="8">
        <v>77</v>
      </c>
      <c r="B48" s="9" t="s">
        <v>4</v>
      </c>
      <c r="C48" s="10" t="s">
        <v>52</v>
      </c>
      <c r="D48" s="11" t="str">
        <f>DATE(LEFT(HorairesMarais!$C48,4),MID(HorairesMarais!$C48,6,2),MID(HorairesMarais!$C48,9,2))&amp;" | "&amp;HorairesMarais!$B48</f>
        <v>45670 | high</v>
      </c>
      <c r="E48">
        <f>COUNTIF(D$1:D48,HorairesMarais!$D48)</f>
        <v>1</v>
      </c>
      <c r="F48" t="str">
        <f t="shared" si="0"/>
        <v>45670 | high | 1</v>
      </c>
      <c r="G48" t="str">
        <f t="shared" si="1"/>
        <v>04:22</v>
      </c>
    </row>
    <row r="49" spans="1:7">
      <c r="A49" s="12"/>
      <c r="B49" s="13" t="s">
        <v>6</v>
      </c>
      <c r="C49" s="14" t="s">
        <v>53</v>
      </c>
      <c r="D49" s="11" t="str">
        <f>DATE(LEFT(HorairesMarais!$C49,4),MID(HorairesMarais!$C49,6,2),MID(HorairesMarais!$C49,9,2))&amp;" | "&amp;HorairesMarais!$B49</f>
        <v>45670 | low</v>
      </c>
      <c r="E49">
        <f>COUNTIF(D$1:D49,HorairesMarais!$D49)</f>
        <v>1</v>
      </c>
      <c r="F49" t="str">
        <f t="shared" si="0"/>
        <v>45670 | low | 1</v>
      </c>
      <c r="G49" t="str">
        <f t="shared" si="1"/>
        <v>10:30</v>
      </c>
    </row>
    <row r="50" spans="1:7">
      <c r="A50" s="8">
        <v>81</v>
      </c>
      <c r="B50" s="9" t="s">
        <v>4</v>
      </c>
      <c r="C50" s="10" t="s">
        <v>54</v>
      </c>
      <c r="D50" s="11" t="str">
        <f>DATE(LEFT(HorairesMarais!$C50,4),MID(HorairesMarais!$C50,6,2),MID(HorairesMarais!$C50,9,2))&amp;" | "&amp;HorairesMarais!$B50</f>
        <v>45670 | high</v>
      </c>
      <c r="E50">
        <f>COUNTIF(D$1:D50,HorairesMarais!$D50)</f>
        <v>2</v>
      </c>
      <c r="F50" t="str">
        <f t="shared" si="0"/>
        <v>45670 | high | 2</v>
      </c>
      <c r="G50" t="str">
        <f t="shared" si="1"/>
        <v>16:53</v>
      </c>
    </row>
    <row r="51" spans="1:7">
      <c r="A51" s="12"/>
      <c r="B51" s="13" t="s">
        <v>6</v>
      </c>
      <c r="C51" s="14" t="s">
        <v>55</v>
      </c>
      <c r="D51" s="11" t="str">
        <f>DATE(LEFT(HorairesMarais!$C51,4),MID(HorairesMarais!$C51,6,2),MID(HorairesMarais!$C51,9,2))&amp;" | "&amp;HorairesMarais!$B51</f>
        <v>45670 | low</v>
      </c>
      <c r="E51">
        <f>COUNTIF(D$1:D51,HorairesMarais!$D51)</f>
        <v>2</v>
      </c>
      <c r="F51" t="str">
        <f t="shared" si="0"/>
        <v>45670 | low | 2</v>
      </c>
      <c r="G51" t="str">
        <f t="shared" si="1"/>
        <v>22:44</v>
      </c>
    </row>
    <row r="52" spans="1:7">
      <c r="A52" s="8">
        <v>83</v>
      </c>
      <c r="B52" s="9" t="s">
        <v>4</v>
      </c>
      <c r="C52" s="10" t="s">
        <v>56</v>
      </c>
      <c r="D52" s="11" t="str">
        <f>DATE(LEFT(HorairesMarais!$C52,4),MID(HorairesMarais!$C52,6,2),MID(HorairesMarais!$C52,9,2))&amp;" | "&amp;HorairesMarais!$B52</f>
        <v>45671 | high</v>
      </c>
      <c r="E52">
        <f>COUNTIF(D$1:D52,HorairesMarais!$D52)</f>
        <v>1</v>
      </c>
      <c r="F52" t="str">
        <f t="shared" si="0"/>
        <v>45671 | high | 1</v>
      </c>
      <c r="G52" t="str">
        <f t="shared" si="1"/>
        <v>05:07</v>
      </c>
    </row>
    <row r="53" spans="1:7">
      <c r="A53" s="12"/>
      <c r="B53" s="13" t="s">
        <v>6</v>
      </c>
      <c r="C53" s="14" t="s">
        <v>57</v>
      </c>
      <c r="D53" s="11" t="str">
        <f>DATE(LEFT(HorairesMarais!$C53,4),MID(HorairesMarais!$C53,6,2),MID(HorairesMarais!$C53,9,2))&amp;" | "&amp;HorairesMarais!$B53</f>
        <v>45671 | low</v>
      </c>
      <c r="E53">
        <f>COUNTIF(D$1:D53,HorairesMarais!$D53)</f>
        <v>1</v>
      </c>
      <c r="F53" t="str">
        <f t="shared" si="0"/>
        <v>45671 | low | 1</v>
      </c>
      <c r="G53" t="str">
        <f t="shared" si="1"/>
        <v>11:18</v>
      </c>
    </row>
    <row r="54" spans="1:7">
      <c r="A54" s="8">
        <v>85</v>
      </c>
      <c r="B54" s="9" t="s">
        <v>4</v>
      </c>
      <c r="C54" s="10" t="s">
        <v>58</v>
      </c>
      <c r="D54" s="11" t="str">
        <f>DATE(LEFT(HorairesMarais!$C54,4),MID(HorairesMarais!$C54,6,2),MID(HorairesMarais!$C54,9,2))&amp;" | "&amp;HorairesMarais!$B54</f>
        <v>45671 | high</v>
      </c>
      <c r="E54">
        <f>COUNTIF(D$1:D54,HorairesMarais!$D54)</f>
        <v>2</v>
      </c>
      <c r="F54" t="str">
        <f t="shared" si="0"/>
        <v>45671 | high | 2</v>
      </c>
      <c r="G54" t="str">
        <f t="shared" si="1"/>
        <v>17:35</v>
      </c>
    </row>
    <row r="55" spans="1:7">
      <c r="A55" s="12"/>
      <c r="B55" s="13" t="s">
        <v>6</v>
      </c>
      <c r="C55" s="14" t="s">
        <v>59</v>
      </c>
      <c r="D55" s="11" t="str">
        <f>DATE(LEFT(HorairesMarais!$C55,4),MID(HorairesMarais!$C55,6,2),MID(HorairesMarais!$C55,9,2))&amp;" | "&amp;HorairesMarais!$B55</f>
        <v>45671 | low</v>
      </c>
      <c r="E55">
        <f>COUNTIF(D$1:D55,HorairesMarais!$D55)</f>
        <v>2</v>
      </c>
      <c r="F55" t="str">
        <f t="shared" si="0"/>
        <v>45671 | low | 2</v>
      </c>
      <c r="G55" t="str">
        <f t="shared" si="1"/>
        <v>23:28</v>
      </c>
    </row>
    <row r="56" spans="1:7">
      <c r="A56" s="8">
        <v>86</v>
      </c>
      <c r="B56" s="9" t="s">
        <v>4</v>
      </c>
      <c r="C56" s="10" t="s">
        <v>60</v>
      </c>
      <c r="D56" s="11" t="str">
        <f>DATE(LEFT(HorairesMarais!$C56,4),MID(HorairesMarais!$C56,6,2),MID(HorairesMarais!$C56,9,2))&amp;" | "&amp;HorairesMarais!$B56</f>
        <v>45672 | high</v>
      </c>
      <c r="E56">
        <f>COUNTIF(D$1:D56,HorairesMarais!$D56)</f>
        <v>1</v>
      </c>
      <c r="F56" t="str">
        <f t="shared" si="0"/>
        <v>45672 | high | 1</v>
      </c>
      <c r="G56" t="str">
        <f t="shared" si="1"/>
        <v>05:48</v>
      </c>
    </row>
    <row r="57" spans="1:7">
      <c r="A57" s="12"/>
      <c r="B57" s="13" t="s">
        <v>6</v>
      </c>
      <c r="C57" s="14" t="s">
        <v>61</v>
      </c>
      <c r="D57" s="11" t="str">
        <f>DATE(LEFT(HorairesMarais!$C57,4),MID(HorairesMarais!$C57,6,2),MID(HorairesMarais!$C57,9,2))&amp;" | "&amp;HorairesMarais!$B57</f>
        <v>45672 | low</v>
      </c>
      <c r="E57">
        <f>COUNTIF(D$1:D57,HorairesMarais!$D57)</f>
        <v>1</v>
      </c>
      <c r="F57" t="str">
        <f t="shared" si="0"/>
        <v>45672 | low | 1</v>
      </c>
      <c r="G57" t="str">
        <f t="shared" si="1"/>
        <v>12:01</v>
      </c>
    </row>
    <row r="58" spans="1:7">
      <c r="A58" s="8">
        <v>86</v>
      </c>
      <c r="B58" s="9" t="s">
        <v>4</v>
      </c>
      <c r="C58" s="10" t="s">
        <v>62</v>
      </c>
      <c r="D58" s="11" t="str">
        <f>DATE(LEFT(HorairesMarais!$C58,4),MID(HorairesMarais!$C58,6,2),MID(HorairesMarais!$C58,9,2))&amp;" | "&amp;HorairesMarais!$B58</f>
        <v>45672 | high</v>
      </c>
      <c r="E58">
        <f>COUNTIF(D$1:D58,HorairesMarais!$D58)</f>
        <v>2</v>
      </c>
      <c r="F58" t="str">
        <f t="shared" si="0"/>
        <v>45672 | high | 2</v>
      </c>
      <c r="G58" t="str">
        <f t="shared" si="1"/>
        <v>18:14</v>
      </c>
    </row>
    <row r="59" spans="1:7">
      <c r="A59" s="12"/>
      <c r="B59" s="13" t="s">
        <v>6</v>
      </c>
      <c r="C59" s="14" t="s">
        <v>63</v>
      </c>
      <c r="D59" s="11" t="str">
        <f>DATE(LEFT(HorairesMarais!$C59,4),MID(HorairesMarais!$C59,6,2),MID(HorairesMarais!$C59,9,2))&amp;" | "&amp;HorairesMarais!$B59</f>
        <v>45673 | low</v>
      </c>
      <c r="E59">
        <f>COUNTIF(D$1:D59,HorairesMarais!$D59)</f>
        <v>1</v>
      </c>
      <c r="F59" t="str">
        <f t="shared" si="0"/>
        <v>45673 | low | 1</v>
      </c>
      <c r="G59" t="str">
        <f t="shared" si="1"/>
        <v>00:09</v>
      </c>
    </row>
    <row r="60" spans="1:7">
      <c r="A60" s="8">
        <v>86</v>
      </c>
      <c r="B60" s="9" t="s">
        <v>4</v>
      </c>
      <c r="C60" s="10" t="s">
        <v>64</v>
      </c>
      <c r="D60" s="11" t="str">
        <f>DATE(LEFT(HorairesMarais!$C60,4),MID(HorairesMarais!$C60,6,2),MID(HorairesMarais!$C60,9,2))&amp;" | "&amp;HorairesMarais!$B60</f>
        <v>45673 | high</v>
      </c>
      <c r="E60">
        <f>COUNTIF(D$1:D60,HorairesMarais!$D60)</f>
        <v>1</v>
      </c>
      <c r="F60" t="str">
        <f t="shared" si="0"/>
        <v>45673 | high | 1</v>
      </c>
      <c r="G60" t="str">
        <f t="shared" si="1"/>
        <v>06:27</v>
      </c>
    </row>
    <row r="61" spans="1:7">
      <c r="A61" s="12"/>
      <c r="B61" s="13" t="s">
        <v>6</v>
      </c>
      <c r="C61" s="14" t="s">
        <v>65</v>
      </c>
      <c r="D61" s="11" t="str">
        <f>DATE(LEFT(HorairesMarais!$C61,4),MID(HorairesMarais!$C61,6,2),MID(HorairesMarais!$C61,9,2))&amp;" | "&amp;HorairesMarais!$B61</f>
        <v>45673 | low</v>
      </c>
      <c r="E61">
        <f>COUNTIF(D$1:D61,HorairesMarais!$D61)</f>
        <v>2</v>
      </c>
      <c r="F61" t="str">
        <f t="shared" si="0"/>
        <v>45673 | low | 2</v>
      </c>
      <c r="G61" t="str">
        <f t="shared" si="1"/>
        <v>12:41</v>
      </c>
    </row>
    <row r="62" spans="1:7">
      <c r="A62" s="8">
        <v>85</v>
      </c>
      <c r="B62" s="9" t="s">
        <v>4</v>
      </c>
      <c r="C62" s="10" t="s">
        <v>66</v>
      </c>
      <c r="D62" s="11" t="str">
        <f>DATE(LEFT(HorairesMarais!$C62,4),MID(HorairesMarais!$C62,6,2),MID(HorairesMarais!$C62,9,2))&amp;" | "&amp;HorairesMarais!$B62</f>
        <v>45673 | high</v>
      </c>
      <c r="E62">
        <f>COUNTIF(D$1:D62,HorairesMarais!$D62)</f>
        <v>2</v>
      </c>
      <c r="F62" t="str">
        <f t="shared" si="0"/>
        <v>45673 | high | 2</v>
      </c>
      <c r="G62" t="str">
        <f t="shared" si="1"/>
        <v>18:50</v>
      </c>
    </row>
    <row r="63" spans="1:7">
      <c r="A63" s="12"/>
      <c r="B63" s="13" t="s">
        <v>6</v>
      </c>
      <c r="C63" s="14" t="s">
        <v>67</v>
      </c>
      <c r="D63" s="11" t="str">
        <f>DATE(LEFT(HorairesMarais!$C63,4),MID(HorairesMarais!$C63,6,2),MID(HorairesMarais!$C63,9,2))&amp;" | "&amp;HorairesMarais!$B63</f>
        <v>45674 | low</v>
      </c>
      <c r="E63">
        <f>COUNTIF(D$1:D63,HorairesMarais!$D63)</f>
        <v>1</v>
      </c>
      <c r="F63" t="str">
        <f t="shared" si="0"/>
        <v>45674 | low | 1</v>
      </c>
      <c r="G63" t="str">
        <f t="shared" si="1"/>
        <v>00:47</v>
      </c>
    </row>
    <row r="64" spans="1:7">
      <c r="A64" s="8">
        <v>83</v>
      </c>
      <c r="B64" s="9" t="s">
        <v>4</v>
      </c>
      <c r="C64" s="10" t="s">
        <v>68</v>
      </c>
      <c r="D64" s="11" t="str">
        <f>DATE(LEFT(HorairesMarais!$C64,4),MID(HorairesMarais!$C64,6,2),MID(HorairesMarais!$C64,9,2))&amp;" | "&amp;HorairesMarais!$B64</f>
        <v>45674 | high</v>
      </c>
      <c r="E64">
        <f>COUNTIF(D$1:D64,HorairesMarais!$D64)</f>
        <v>1</v>
      </c>
      <c r="F64" t="str">
        <f t="shared" si="0"/>
        <v>45674 | high | 1</v>
      </c>
      <c r="G64" t="str">
        <f t="shared" si="1"/>
        <v>07:02</v>
      </c>
    </row>
    <row r="65" spans="1:7">
      <c r="A65" s="12"/>
      <c r="B65" s="13" t="s">
        <v>6</v>
      </c>
      <c r="C65" s="14" t="s">
        <v>69</v>
      </c>
      <c r="D65" s="11" t="str">
        <f>DATE(LEFT(HorairesMarais!$C65,4),MID(HorairesMarais!$C65,6,2),MID(HorairesMarais!$C65,9,2))&amp;" | "&amp;HorairesMarais!$B65</f>
        <v>45674 | low</v>
      </c>
      <c r="E65">
        <f>COUNTIF(D$1:D65,HorairesMarais!$D65)</f>
        <v>2</v>
      </c>
      <c r="F65" t="str">
        <f t="shared" si="0"/>
        <v>45674 | low | 2</v>
      </c>
      <c r="G65" t="str">
        <f t="shared" si="1"/>
        <v>13:17</v>
      </c>
    </row>
    <row r="66" spans="1:7">
      <c r="A66" s="8">
        <v>80</v>
      </c>
      <c r="B66" s="9" t="s">
        <v>4</v>
      </c>
      <c r="C66" s="10" t="s">
        <v>70</v>
      </c>
      <c r="D66" s="11" t="str">
        <f>DATE(LEFT(HorairesMarais!$C66,4),MID(HorairesMarais!$C66,6,2),MID(HorairesMarais!$C66,9,2))&amp;" | "&amp;HorairesMarais!$B66</f>
        <v>45674 | high</v>
      </c>
      <c r="E66">
        <f>COUNTIF(D$1:D66,HorairesMarais!$D66)</f>
        <v>2</v>
      </c>
      <c r="F66" t="str">
        <f t="shared" si="0"/>
        <v>45674 | high | 2</v>
      </c>
      <c r="G66" t="str">
        <f t="shared" si="1"/>
        <v>19:23</v>
      </c>
    </row>
    <row r="67" spans="1:7">
      <c r="A67" s="12"/>
      <c r="B67" s="13" t="s">
        <v>6</v>
      </c>
      <c r="C67" s="14" t="s">
        <v>71</v>
      </c>
      <c r="D67" s="11" t="str">
        <f>DATE(LEFT(HorairesMarais!$C67,4),MID(HorairesMarais!$C67,6,2),MID(HorairesMarais!$C67,9,2))&amp;" | "&amp;HorairesMarais!$B67</f>
        <v>45675 | low</v>
      </c>
      <c r="E67">
        <f>COUNTIF(D$1:D67,HorairesMarais!$D67)</f>
        <v>1</v>
      </c>
      <c r="F67" t="str">
        <f t="shared" ref="F67:F130" si="2">D67&amp;" | "&amp;E67</f>
        <v>45675 | low | 1</v>
      </c>
      <c r="G67" t="str">
        <f t="shared" ref="G67:G130" si="3">MID(C67,12,5)</f>
        <v>01:23</v>
      </c>
    </row>
    <row r="68" spans="1:7">
      <c r="A68" s="8">
        <v>76</v>
      </c>
      <c r="B68" s="9" t="s">
        <v>4</v>
      </c>
      <c r="C68" s="10" t="s">
        <v>72</v>
      </c>
      <c r="D68" s="11" t="str">
        <f>DATE(LEFT(HorairesMarais!$C68,4),MID(HorairesMarais!$C68,6,2),MID(HorairesMarais!$C68,9,2))&amp;" | "&amp;HorairesMarais!$B68</f>
        <v>45675 | high</v>
      </c>
      <c r="E68">
        <f>COUNTIF(D$1:D68,HorairesMarais!$D68)</f>
        <v>1</v>
      </c>
      <c r="F68" t="str">
        <f t="shared" si="2"/>
        <v>45675 | high | 1</v>
      </c>
      <c r="G68" t="str">
        <f t="shared" si="3"/>
        <v>07:36</v>
      </c>
    </row>
    <row r="69" spans="1:7">
      <c r="A69" s="12"/>
      <c r="B69" s="13" t="s">
        <v>6</v>
      </c>
      <c r="C69" s="14" t="s">
        <v>73</v>
      </c>
      <c r="D69" s="11" t="str">
        <f>DATE(LEFT(HorairesMarais!$C69,4),MID(HorairesMarais!$C69,6,2),MID(HorairesMarais!$C69,9,2))&amp;" | "&amp;HorairesMarais!$B69</f>
        <v>45675 | low</v>
      </c>
      <c r="E69">
        <f>COUNTIF(D$1:D69,HorairesMarais!$D69)</f>
        <v>2</v>
      </c>
      <c r="F69" t="str">
        <f t="shared" si="2"/>
        <v>45675 | low | 2</v>
      </c>
      <c r="G69" t="str">
        <f t="shared" si="3"/>
        <v>13:52</v>
      </c>
    </row>
    <row r="70" spans="1:7">
      <c r="A70" s="8">
        <v>72</v>
      </c>
      <c r="B70" s="9" t="s">
        <v>4</v>
      </c>
      <c r="C70" s="10" t="s">
        <v>74</v>
      </c>
      <c r="D70" s="11" t="str">
        <f>DATE(LEFT(HorairesMarais!$C70,4),MID(HorairesMarais!$C70,6,2),MID(HorairesMarais!$C70,9,2))&amp;" | "&amp;HorairesMarais!$B70</f>
        <v>45675 | high</v>
      </c>
      <c r="E70">
        <f>COUNTIF(D$1:D70,HorairesMarais!$D70)</f>
        <v>2</v>
      </c>
      <c r="F70" t="str">
        <f t="shared" si="2"/>
        <v>45675 | high | 2</v>
      </c>
      <c r="G70" t="str">
        <f t="shared" si="3"/>
        <v>19:55</v>
      </c>
    </row>
    <row r="71" spans="1:7">
      <c r="A71" s="12"/>
      <c r="B71" s="13" t="s">
        <v>6</v>
      </c>
      <c r="C71" s="14" t="s">
        <v>75</v>
      </c>
      <c r="D71" s="11" t="str">
        <f>DATE(LEFT(HorairesMarais!$C71,4),MID(HorairesMarais!$C71,6,2),MID(HorairesMarais!$C71,9,2))&amp;" | "&amp;HorairesMarais!$B71</f>
        <v>45676 | low</v>
      </c>
      <c r="E71">
        <f>COUNTIF(D$1:D71,HorairesMarais!$D71)</f>
        <v>1</v>
      </c>
      <c r="F71" t="str">
        <f t="shared" si="2"/>
        <v>45676 | low | 1</v>
      </c>
      <c r="G71" t="str">
        <f t="shared" si="3"/>
        <v>01:59</v>
      </c>
    </row>
    <row r="72" spans="1:7">
      <c r="A72" s="8">
        <v>68</v>
      </c>
      <c r="B72" s="9" t="s">
        <v>4</v>
      </c>
      <c r="C72" s="10" t="s">
        <v>76</v>
      </c>
      <c r="D72" s="11" t="str">
        <f>DATE(LEFT(HorairesMarais!$C72,4),MID(HorairesMarais!$C72,6,2),MID(HorairesMarais!$C72,9,2))&amp;" | "&amp;HorairesMarais!$B72</f>
        <v>45676 | high</v>
      </c>
      <c r="E72">
        <f>COUNTIF(D$1:D72,HorairesMarais!$D72)</f>
        <v>1</v>
      </c>
      <c r="F72" t="str">
        <f t="shared" si="2"/>
        <v>45676 | high | 1</v>
      </c>
      <c r="G72" t="str">
        <f t="shared" si="3"/>
        <v>08:09</v>
      </c>
    </row>
    <row r="73" spans="1:7">
      <c r="A73" s="12"/>
      <c r="B73" s="13" t="s">
        <v>6</v>
      </c>
      <c r="C73" s="14" t="s">
        <v>77</v>
      </c>
      <c r="D73" s="11" t="str">
        <f>DATE(LEFT(HorairesMarais!$C73,4),MID(HorairesMarais!$C73,6,2),MID(HorairesMarais!$C73,9,2))&amp;" | "&amp;HorairesMarais!$B73</f>
        <v>45676 | low</v>
      </c>
      <c r="E73">
        <f>COUNTIF(D$1:D73,HorairesMarais!$D73)</f>
        <v>2</v>
      </c>
      <c r="F73" t="str">
        <f t="shared" si="2"/>
        <v>45676 | low | 2</v>
      </c>
      <c r="G73" t="str">
        <f t="shared" si="3"/>
        <v>14:27</v>
      </c>
    </row>
    <row r="74" spans="1:7">
      <c r="A74" s="8">
        <v>63</v>
      </c>
      <c r="B74" s="9" t="s">
        <v>4</v>
      </c>
      <c r="C74" s="10" t="s">
        <v>78</v>
      </c>
      <c r="D74" s="11" t="str">
        <f>DATE(LEFT(HorairesMarais!$C74,4),MID(HorairesMarais!$C74,6,2),MID(HorairesMarais!$C74,9,2))&amp;" | "&amp;HorairesMarais!$B74</f>
        <v>45676 | high</v>
      </c>
      <c r="E74">
        <f>COUNTIF(D$1:D74,HorairesMarais!$D74)</f>
        <v>2</v>
      </c>
      <c r="F74" t="str">
        <f t="shared" si="2"/>
        <v>45676 | high | 2</v>
      </c>
      <c r="G74" t="str">
        <f t="shared" si="3"/>
        <v>20:30</v>
      </c>
    </row>
    <row r="75" spans="1:7">
      <c r="A75" s="12"/>
      <c r="B75" s="13" t="s">
        <v>6</v>
      </c>
      <c r="C75" s="14" t="s">
        <v>79</v>
      </c>
      <c r="D75" s="11" t="str">
        <f>DATE(LEFT(HorairesMarais!$C75,4),MID(HorairesMarais!$C75,6,2),MID(HorairesMarais!$C75,9,2))&amp;" | "&amp;HorairesMarais!$B75</f>
        <v>45677 | low</v>
      </c>
      <c r="E75">
        <f>COUNTIF(D$1:D75,HorairesMarais!$D75)</f>
        <v>1</v>
      </c>
      <c r="F75" t="str">
        <f t="shared" si="2"/>
        <v>45677 | low | 1</v>
      </c>
      <c r="G75" t="str">
        <f t="shared" si="3"/>
        <v>02:36</v>
      </c>
    </row>
    <row r="76" spans="1:7">
      <c r="A76" s="8">
        <v>59</v>
      </c>
      <c r="B76" s="9" t="s">
        <v>4</v>
      </c>
      <c r="C76" s="10" t="s">
        <v>80</v>
      </c>
      <c r="D76" s="11" t="str">
        <f>DATE(LEFT(HorairesMarais!$C76,4),MID(HorairesMarais!$C76,6,2),MID(HorairesMarais!$C76,9,2))&amp;" | "&amp;HorairesMarais!$B76</f>
        <v>45677 | high</v>
      </c>
      <c r="E76">
        <f>COUNTIF(D$1:D76,HorairesMarais!$D76)</f>
        <v>1</v>
      </c>
      <c r="F76" t="str">
        <f t="shared" si="2"/>
        <v>45677 | high | 1</v>
      </c>
      <c r="G76" t="str">
        <f t="shared" si="3"/>
        <v>08:46</v>
      </c>
    </row>
    <row r="77" spans="1:7">
      <c r="A77" s="12"/>
      <c r="B77" s="13" t="s">
        <v>6</v>
      </c>
      <c r="C77" s="14" t="s">
        <v>81</v>
      </c>
      <c r="D77" s="11" t="str">
        <f>DATE(LEFT(HorairesMarais!$C77,4),MID(HorairesMarais!$C77,6,2),MID(HorairesMarais!$C77,9,2))&amp;" | "&amp;HorairesMarais!$B77</f>
        <v>45677 | low</v>
      </c>
      <c r="E77">
        <f>COUNTIF(D$1:D77,HorairesMarais!$D77)</f>
        <v>2</v>
      </c>
      <c r="F77" t="str">
        <f t="shared" si="2"/>
        <v>45677 | low | 2</v>
      </c>
      <c r="G77" t="str">
        <f t="shared" si="3"/>
        <v>15:04</v>
      </c>
    </row>
    <row r="78" spans="1:7">
      <c r="A78" s="8">
        <v>53</v>
      </c>
      <c r="B78" s="9" t="s">
        <v>4</v>
      </c>
      <c r="C78" s="10" t="s">
        <v>82</v>
      </c>
      <c r="D78" s="11" t="str">
        <f>DATE(LEFT(HorairesMarais!$C78,4),MID(HorairesMarais!$C78,6,2),MID(HorairesMarais!$C78,9,2))&amp;" | "&amp;HorairesMarais!$B78</f>
        <v>45677 | high</v>
      </c>
      <c r="E78">
        <f>COUNTIF(D$1:D78,HorairesMarais!$D78)</f>
        <v>2</v>
      </c>
      <c r="F78" t="str">
        <f t="shared" si="2"/>
        <v>45677 | high | 2</v>
      </c>
      <c r="G78" t="str">
        <f t="shared" si="3"/>
        <v>21:11</v>
      </c>
    </row>
    <row r="79" spans="1:7">
      <c r="A79" s="12"/>
      <c r="B79" s="13" t="s">
        <v>6</v>
      </c>
      <c r="C79" s="14" t="s">
        <v>83</v>
      </c>
      <c r="D79" s="11" t="str">
        <f>DATE(LEFT(HorairesMarais!$C79,4),MID(HorairesMarais!$C79,6,2),MID(HorairesMarais!$C79,9,2))&amp;" | "&amp;HorairesMarais!$B79</f>
        <v>45678 | low</v>
      </c>
      <c r="E79">
        <f>COUNTIF(D$1:D79,HorairesMarais!$D79)</f>
        <v>1</v>
      </c>
      <c r="F79" t="str">
        <f t="shared" si="2"/>
        <v>45678 | low | 1</v>
      </c>
      <c r="G79" t="str">
        <f t="shared" si="3"/>
        <v>03:16</v>
      </c>
    </row>
    <row r="80" spans="1:7">
      <c r="A80" s="8">
        <v>48</v>
      </c>
      <c r="B80" s="9" t="s">
        <v>4</v>
      </c>
      <c r="C80" s="10" t="s">
        <v>84</v>
      </c>
      <c r="D80" s="11" t="str">
        <f>DATE(LEFT(HorairesMarais!$C80,4),MID(HorairesMarais!$C80,6,2),MID(HorairesMarais!$C80,9,2))&amp;" | "&amp;HorairesMarais!$B80</f>
        <v>45678 | high</v>
      </c>
      <c r="E80">
        <f>COUNTIF(D$1:D80,HorairesMarais!$D80)</f>
        <v>1</v>
      </c>
      <c r="F80" t="str">
        <f t="shared" si="2"/>
        <v>45678 | high | 1</v>
      </c>
      <c r="G80" t="str">
        <f t="shared" si="3"/>
        <v>09:29</v>
      </c>
    </row>
    <row r="81" spans="1:7">
      <c r="A81" s="12"/>
      <c r="B81" s="13" t="s">
        <v>6</v>
      </c>
      <c r="C81" s="14" t="s">
        <v>85</v>
      </c>
      <c r="D81" s="11" t="str">
        <f>DATE(LEFT(HorairesMarais!$C81,4),MID(HorairesMarais!$C81,6,2),MID(HorairesMarais!$C81,9,2))&amp;" | "&amp;HorairesMarais!$B81</f>
        <v>45678 | low</v>
      </c>
      <c r="E81">
        <f>COUNTIF(D$1:D81,HorairesMarais!$D81)</f>
        <v>2</v>
      </c>
      <c r="F81" t="str">
        <f t="shared" si="2"/>
        <v>45678 | low | 2</v>
      </c>
      <c r="G81" t="str">
        <f t="shared" si="3"/>
        <v>15:46</v>
      </c>
    </row>
    <row r="82" spans="1:7">
      <c r="A82" s="8">
        <v>43</v>
      </c>
      <c r="B82" s="9" t="s">
        <v>4</v>
      </c>
      <c r="C82" s="10" t="s">
        <v>86</v>
      </c>
      <c r="D82" s="11" t="str">
        <f>DATE(LEFT(HorairesMarais!$C82,4),MID(HorairesMarais!$C82,6,2),MID(HorairesMarais!$C82,9,2))&amp;" | "&amp;HorairesMarais!$B82</f>
        <v>45678 | high</v>
      </c>
      <c r="E82">
        <f>COUNTIF(D$1:D82,HorairesMarais!$D82)</f>
        <v>2</v>
      </c>
      <c r="F82" t="str">
        <f t="shared" si="2"/>
        <v>45678 | high | 2</v>
      </c>
      <c r="G82" t="str">
        <f t="shared" si="3"/>
        <v>22:04</v>
      </c>
    </row>
    <row r="83" spans="1:7">
      <c r="A83" s="12"/>
      <c r="B83" s="13" t="s">
        <v>6</v>
      </c>
      <c r="C83" s="14" t="s">
        <v>87</v>
      </c>
      <c r="D83" s="11" t="str">
        <f>DATE(LEFT(HorairesMarais!$C83,4),MID(HorairesMarais!$C83,6,2),MID(HorairesMarais!$C83,9,2))&amp;" | "&amp;HorairesMarais!$B83</f>
        <v>45679 | low</v>
      </c>
      <c r="E83">
        <f>COUNTIF(D$1:D83,HorairesMarais!$D83)</f>
        <v>1</v>
      </c>
      <c r="F83" t="str">
        <f t="shared" si="2"/>
        <v>45679 | low | 1</v>
      </c>
      <c r="G83" t="str">
        <f t="shared" si="3"/>
        <v>04:04</v>
      </c>
    </row>
    <row r="84" spans="1:7">
      <c r="A84" s="8">
        <v>39</v>
      </c>
      <c r="B84" s="9" t="s">
        <v>4</v>
      </c>
      <c r="C84" s="10" t="s">
        <v>88</v>
      </c>
      <c r="D84" s="11" t="str">
        <f>DATE(LEFT(HorairesMarais!$C84,4),MID(HorairesMarais!$C84,6,2),MID(HorairesMarais!$C84,9,2))&amp;" | "&amp;HorairesMarais!$B84</f>
        <v>45679 | high</v>
      </c>
      <c r="E84">
        <f>COUNTIF(D$1:D84,HorairesMarais!$D84)</f>
        <v>1</v>
      </c>
      <c r="F84" t="str">
        <f t="shared" si="2"/>
        <v>45679 | high | 1</v>
      </c>
      <c r="G84" t="str">
        <f t="shared" si="3"/>
        <v>10:25</v>
      </c>
    </row>
    <row r="85" spans="1:7">
      <c r="A85" s="12"/>
      <c r="B85" s="13" t="s">
        <v>6</v>
      </c>
      <c r="C85" s="14" t="s">
        <v>89</v>
      </c>
      <c r="D85" s="11" t="str">
        <f>DATE(LEFT(HorairesMarais!$C85,4),MID(HorairesMarais!$C85,6,2),MID(HorairesMarais!$C85,9,2))&amp;" | "&amp;HorairesMarais!$B85</f>
        <v>45679 | low</v>
      </c>
      <c r="E85">
        <f>COUNTIF(D$1:D85,HorairesMarais!$D85)</f>
        <v>2</v>
      </c>
      <c r="F85" t="str">
        <f t="shared" si="2"/>
        <v>45679 | low | 2</v>
      </c>
      <c r="G85" t="str">
        <f t="shared" si="3"/>
        <v>16:39</v>
      </c>
    </row>
    <row r="86" spans="1:7">
      <c r="A86" s="8">
        <v>35</v>
      </c>
      <c r="B86" s="9" t="s">
        <v>4</v>
      </c>
      <c r="C86" s="10" t="s">
        <v>90</v>
      </c>
      <c r="D86" s="11" t="str">
        <f>DATE(LEFT(HorairesMarais!$C86,4),MID(HorairesMarais!$C86,6,2),MID(HorairesMarais!$C86,9,2))&amp;" | "&amp;HorairesMarais!$B86</f>
        <v>45679 | high</v>
      </c>
      <c r="E86">
        <f>COUNTIF(D$1:D86,HorairesMarais!$D86)</f>
        <v>2</v>
      </c>
      <c r="F86" t="str">
        <f t="shared" si="2"/>
        <v>45679 | high | 2</v>
      </c>
      <c r="G86" t="str">
        <f t="shared" si="3"/>
        <v>23:12</v>
      </c>
    </row>
    <row r="87" spans="1:7">
      <c r="A87" s="12"/>
      <c r="B87" s="13" t="s">
        <v>6</v>
      </c>
      <c r="C87" s="14" t="s">
        <v>91</v>
      </c>
      <c r="D87" s="11" t="str">
        <f>DATE(LEFT(HorairesMarais!$C87,4),MID(HorairesMarais!$C87,6,2),MID(HorairesMarais!$C87,9,2))&amp;" | "&amp;HorairesMarais!$B87</f>
        <v>45680 | low</v>
      </c>
      <c r="E87">
        <f>COUNTIF(D$1:D87,HorairesMarais!$D87)</f>
        <v>1</v>
      </c>
      <c r="F87" t="str">
        <f t="shared" si="2"/>
        <v>45680 | low | 1</v>
      </c>
      <c r="G87" t="str">
        <f t="shared" si="3"/>
        <v>05:07</v>
      </c>
    </row>
    <row r="88" spans="1:7">
      <c r="A88" s="8">
        <v>32</v>
      </c>
      <c r="B88" s="9" t="s">
        <v>4</v>
      </c>
      <c r="C88" s="10" t="s">
        <v>92</v>
      </c>
      <c r="D88" s="11" t="str">
        <f>DATE(LEFT(HorairesMarais!$C88,4),MID(HorairesMarais!$C88,6,2),MID(HorairesMarais!$C88,9,2))&amp;" | "&amp;HorairesMarais!$B88</f>
        <v>45680 | high</v>
      </c>
      <c r="E88">
        <f>COUNTIF(D$1:D88,HorairesMarais!$D88)</f>
        <v>1</v>
      </c>
      <c r="F88" t="str">
        <f t="shared" si="2"/>
        <v>45680 | high | 1</v>
      </c>
      <c r="G88" t="str">
        <f t="shared" si="3"/>
        <v>11:39</v>
      </c>
    </row>
    <row r="89" spans="1:7">
      <c r="A89" s="12"/>
      <c r="B89" s="13" t="s">
        <v>6</v>
      </c>
      <c r="C89" s="14" t="s">
        <v>93</v>
      </c>
      <c r="D89" s="11" t="str">
        <f>DATE(LEFT(HorairesMarais!$C89,4),MID(HorairesMarais!$C89,6,2),MID(HorairesMarais!$C89,9,2))&amp;" | "&amp;HorairesMarais!$B89</f>
        <v>45680 | low</v>
      </c>
      <c r="E89">
        <f>COUNTIF(D$1:D89,HorairesMarais!$D89)</f>
        <v>2</v>
      </c>
      <c r="F89" t="str">
        <f t="shared" si="2"/>
        <v>45680 | low | 2</v>
      </c>
      <c r="G89" t="str">
        <f t="shared" si="3"/>
        <v>17:48</v>
      </c>
    </row>
    <row r="90" spans="1:7">
      <c r="A90" s="8">
        <v>31</v>
      </c>
      <c r="B90" s="9" t="s">
        <v>4</v>
      </c>
      <c r="C90" s="10" t="s">
        <v>94</v>
      </c>
      <c r="D90" s="11" t="str">
        <f>DATE(LEFT(HorairesMarais!$C90,4),MID(HorairesMarais!$C90,6,2),MID(HorairesMarais!$C90,9,2))&amp;" | "&amp;HorairesMarais!$B90</f>
        <v>45681 | high</v>
      </c>
      <c r="E90">
        <f>COUNTIF(D$1:D90,HorairesMarais!$D90)</f>
        <v>1</v>
      </c>
      <c r="F90" t="str">
        <f t="shared" si="2"/>
        <v>45681 | high | 1</v>
      </c>
      <c r="G90" t="str">
        <f t="shared" si="3"/>
        <v>00:29</v>
      </c>
    </row>
    <row r="91" spans="1:7">
      <c r="A91" s="12"/>
      <c r="B91" s="13" t="s">
        <v>6</v>
      </c>
      <c r="C91" s="14" t="s">
        <v>95</v>
      </c>
      <c r="D91" s="11" t="str">
        <f>DATE(LEFT(HorairesMarais!$C91,4),MID(HorairesMarais!$C91,6,2),MID(HorairesMarais!$C91,9,2))&amp;" | "&amp;HorairesMarais!$B91</f>
        <v>45681 | low</v>
      </c>
      <c r="E91">
        <f>COUNTIF(D$1:D91,HorairesMarais!$D91)</f>
        <v>1</v>
      </c>
      <c r="F91" t="str">
        <f t="shared" si="2"/>
        <v>45681 | low | 1</v>
      </c>
      <c r="G91" t="str">
        <f t="shared" si="3"/>
        <v>06:20</v>
      </c>
    </row>
    <row r="92" spans="1:7">
      <c r="A92" s="8">
        <v>31</v>
      </c>
      <c r="B92" s="9" t="s">
        <v>4</v>
      </c>
      <c r="C92" s="10" t="s">
        <v>96</v>
      </c>
      <c r="D92" s="11" t="str">
        <f>DATE(LEFT(HorairesMarais!$C92,4),MID(HorairesMarais!$C92,6,2),MID(HorairesMarais!$C92,9,2))&amp;" | "&amp;HorairesMarais!$B92</f>
        <v>45681 | high</v>
      </c>
      <c r="E92">
        <f>COUNTIF(D$1:D92,HorairesMarais!$D92)</f>
        <v>2</v>
      </c>
      <c r="F92" t="str">
        <f t="shared" si="2"/>
        <v>45681 | high | 2</v>
      </c>
      <c r="G92" t="str">
        <f t="shared" si="3"/>
        <v>13:03</v>
      </c>
    </row>
    <row r="93" spans="1:7">
      <c r="A93" s="12"/>
      <c r="B93" s="13" t="s">
        <v>6</v>
      </c>
      <c r="C93" s="14" t="s">
        <v>97</v>
      </c>
      <c r="D93" s="11" t="str">
        <f>DATE(LEFT(HorairesMarais!$C93,4),MID(HorairesMarais!$C93,6,2),MID(HorairesMarais!$C93,9,2))&amp;" | "&amp;HorairesMarais!$B93</f>
        <v>45681 | low</v>
      </c>
      <c r="E93">
        <f>COUNTIF(D$1:D93,HorairesMarais!$D93)</f>
        <v>2</v>
      </c>
      <c r="F93" t="str">
        <f t="shared" si="2"/>
        <v>45681 | low | 2</v>
      </c>
      <c r="G93" t="str">
        <f t="shared" si="3"/>
        <v>19:02</v>
      </c>
    </row>
    <row r="94" spans="1:7">
      <c r="A94" s="8">
        <v>34</v>
      </c>
      <c r="B94" s="9" t="s">
        <v>4</v>
      </c>
      <c r="C94" s="10" t="s">
        <v>98</v>
      </c>
      <c r="D94" s="11" t="str">
        <f>DATE(LEFT(HorairesMarais!$C94,4),MID(HorairesMarais!$C94,6,2),MID(HorairesMarais!$C94,9,2))&amp;" | "&amp;HorairesMarais!$B94</f>
        <v>45682 | high</v>
      </c>
      <c r="E94">
        <f>COUNTIF(D$1:D94,HorairesMarais!$D94)</f>
        <v>1</v>
      </c>
      <c r="F94" t="str">
        <f t="shared" si="2"/>
        <v>45682 | high | 1</v>
      </c>
      <c r="G94" t="str">
        <f t="shared" si="3"/>
        <v>01:41</v>
      </c>
    </row>
    <row r="95" spans="1:7">
      <c r="A95" s="12"/>
      <c r="B95" s="13" t="s">
        <v>6</v>
      </c>
      <c r="C95" s="14" t="s">
        <v>99</v>
      </c>
      <c r="D95" s="11" t="str">
        <f>DATE(LEFT(HorairesMarais!$C95,4),MID(HorairesMarais!$C95,6,2),MID(HorairesMarais!$C95,9,2))&amp;" | "&amp;HorairesMarais!$B95</f>
        <v>45682 | low</v>
      </c>
      <c r="E95">
        <f>COUNTIF(D$1:D95,HorairesMarais!$D95)</f>
        <v>1</v>
      </c>
      <c r="F95" t="str">
        <f t="shared" si="2"/>
        <v>45682 | low | 1</v>
      </c>
      <c r="G95" t="str">
        <f t="shared" si="3"/>
        <v>07:31</v>
      </c>
    </row>
    <row r="96" spans="1:7">
      <c r="A96" s="8">
        <v>37</v>
      </c>
      <c r="B96" s="9" t="s">
        <v>4</v>
      </c>
      <c r="C96" s="10" t="s">
        <v>100</v>
      </c>
      <c r="D96" s="11" t="str">
        <f>DATE(LEFT(HorairesMarais!$C96,4),MID(HorairesMarais!$C96,6,2),MID(HorairesMarais!$C96,9,2))&amp;" | "&amp;HorairesMarais!$B96</f>
        <v>45682 | high</v>
      </c>
      <c r="E96">
        <f>COUNTIF(D$1:D96,HorairesMarais!$D96)</f>
        <v>2</v>
      </c>
      <c r="F96" t="str">
        <f t="shared" si="2"/>
        <v>45682 | high | 2</v>
      </c>
      <c r="G96" t="str">
        <f t="shared" si="3"/>
        <v>14:18</v>
      </c>
    </row>
    <row r="97" spans="1:7">
      <c r="A97" s="12"/>
      <c r="B97" s="13" t="s">
        <v>6</v>
      </c>
      <c r="C97" s="14" t="s">
        <v>101</v>
      </c>
      <c r="D97" s="11" t="str">
        <f>DATE(LEFT(HorairesMarais!$C97,4),MID(HorairesMarais!$C97,6,2),MID(HorairesMarais!$C97,9,2))&amp;" | "&amp;HorairesMarais!$B97</f>
        <v>45682 | low</v>
      </c>
      <c r="E97">
        <f>COUNTIF(D$1:D97,HorairesMarais!$D97)</f>
        <v>2</v>
      </c>
      <c r="F97" t="str">
        <f t="shared" si="2"/>
        <v>45682 | low | 2</v>
      </c>
      <c r="G97" t="str">
        <f t="shared" si="3"/>
        <v>20:08</v>
      </c>
    </row>
    <row r="98" spans="1:7">
      <c r="A98" s="8">
        <v>43</v>
      </c>
      <c r="B98" s="9" t="s">
        <v>4</v>
      </c>
      <c r="C98" s="10" t="s">
        <v>102</v>
      </c>
      <c r="D98" s="11" t="str">
        <f>DATE(LEFT(HorairesMarais!$C98,4),MID(HorairesMarais!$C98,6,2),MID(HorairesMarais!$C98,9,2))&amp;" | "&amp;HorairesMarais!$B98</f>
        <v>45683 | high</v>
      </c>
      <c r="E98">
        <f>COUNTIF(D$1:D98,HorairesMarais!$D98)</f>
        <v>1</v>
      </c>
      <c r="F98" t="str">
        <f t="shared" si="2"/>
        <v>45683 | high | 1</v>
      </c>
      <c r="G98" t="str">
        <f t="shared" si="3"/>
        <v>02:38</v>
      </c>
    </row>
    <row r="99" spans="1:7">
      <c r="A99" s="12"/>
      <c r="B99" s="13" t="s">
        <v>6</v>
      </c>
      <c r="C99" s="14" t="s">
        <v>103</v>
      </c>
      <c r="D99" s="11" t="str">
        <f>DATE(LEFT(HorairesMarais!$C99,4),MID(HorairesMarais!$C99,6,2),MID(HorairesMarais!$C99,9,2))&amp;" | "&amp;HorairesMarais!$B99</f>
        <v>45683 | low</v>
      </c>
      <c r="E99">
        <f>COUNTIF(D$1:D99,HorairesMarais!$D99)</f>
        <v>1</v>
      </c>
      <c r="F99" t="str">
        <f t="shared" si="2"/>
        <v>45683 | low | 1</v>
      </c>
      <c r="G99" t="str">
        <f t="shared" si="3"/>
        <v>08:34</v>
      </c>
    </row>
    <row r="100" spans="1:7">
      <c r="A100" s="8">
        <v>48</v>
      </c>
      <c r="B100" s="9" t="s">
        <v>4</v>
      </c>
      <c r="C100" s="10" t="s">
        <v>104</v>
      </c>
      <c r="D100" s="11" t="str">
        <f>DATE(LEFT(HorairesMarais!$C100,4),MID(HorairesMarais!$C100,6,2),MID(HorairesMarais!$C100,9,2))&amp;" | "&amp;HorairesMarais!$B100</f>
        <v>45683 | high</v>
      </c>
      <c r="E100">
        <f>COUNTIF(D$1:D100,HorairesMarais!$D100)</f>
        <v>2</v>
      </c>
      <c r="F100" t="str">
        <f t="shared" si="2"/>
        <v>45683 | high | 2</v>
      </c>
      <c r="G100" t="str">
        <f t="shared" si="3"/>
        <v>15:13</v>
      </c>
    </row>
    <row r="101" spans="1:7">
      <c r="A101" s="12"/>
      <c r="B101" s="13" t="s">
        <v>6</v>
      </c>
      <c r="C101" s="14" t="s">
        <v>105</v>
      </c>
      <c r="D101" s="11" t="str">
        <f>DATE(LEFT(HorairesMarais!$C101,4),MID(HorairesMarais!$C101,6,2),MID(HorairesMarais!$C101,9,2))&amp;" | "&amp;HorairesMarais!$B101</f>
        <v>45683 | low</v>
      </c>
      <c r="E101">
        <f>COUNTIF(D$1:D101,HorairesMarais!$D101)</f>
        <v>2</v>
      </c>
      <c r="F101" t="str">
        <f t="shared" si="2"/>
        <v>45683 | low | 2</v>
      </c>
      <c r="G101" t="str">
        <f t="shared" si="3"/>
        <v>21:02</v>
      </c>
    </row>
    <row r="102" spans="1:7">
      <c r="A102" s="8">
        <v>55</v>
      </c>
      <c r="B102" s="9" t="s">
        <v>4</v>
      </c>
      <c r="C102" s="10" t="s">
        <v>106</v>
      </c>
      <c r="D102" s="11" t="str">
        <f>DATE(LEFT(HorairesMarais!$C102,4),MID(HorairesMarais!$C102,6,2),MID(HorairesMarais!$C102,9,2))&amp;" | "&amp;HorairesMarais!$B102</f>
        <v>45684 | high</v>
      </c>
      <c r="E102">
        <f>COUNTIF(D$1:D102,HorairesMarais!$D102)</f>
        <v>1</v>
      </c>
      <c r="F102" t="str">
        <f t="shared" si="2"/>
        <v>45684 | high | 1</v>
      </c>
      <c r="G102" t="str">
        <f t="shared" si="3"/>
        <v>03:25</v>
      </c>
    </row>
    <row r="103" spans="1:7">
      <c r="A103" s="12"/>
      <c r="B103" s="13" t="s">
        <v>6</v>
      </c>
      <c r="C103" s="14" t="s">
        <v>107</v>
      </c>
      <c r="D103" s="11" t="str">
        <f>DATE(LEFT(HorairesMarais!$C103,4),MID(HorairesMarais!$C103,6,2),MID(HorairesMarais!$C103,9,2))&amp;" | "&amp;HorairesMarais!$B103</f>
        <v>45684 | low</v>
      </c>
      <c r="E103">
        <f>COUNTIF(D$1:D103,HorairesMarais!$D103)</f>
        <v>1</v>
      </c>
      <c r="F103" t="str">
        <f t="shared" si="2"/>
        <v>45684 | low | 1</v>
      </c>
      <c r="G103" t="str">
        <f t="shared" si="3"/>
        <v>09:26</v>
      </c>
    </row>
    <row r="104" spans="1:7">
      <c r="A104" s="8">
        <v>61</v>
      </c>
      <c r="B104" s="9" t="s">
        <v>4</v>
      </c>
      <c r="C104" s="10" t="s">
        <v>108</v>
      </c>
      <c r="D104" s="11" t="str">
        <f>DATE(LEFT(HorairesMarais!$C104,4),MID(HorairesMarais!$C104,6,2),MID(HorairesMarais!$C104,9,2))&amp;" | "&amp;HorairesMarais!$B104</f>
        <v>45684 | high</v>
      </c>
      <c r="E104">
        <f>COUNTIF(D$1:D104,HorairesMarais!$D104)</f>
        <v>2</v>
      </c>
      <c r="F104" t="str">
        <f t="shared" si="2"/>
        <v>45684 | high | 2</v>
      </c>
      <c r="G104" t="str">
        <f t="shared" si="3"/>
        <v>15:56</v>
      </c>
    </row>
    <row r="105" spans="1:7">
      <c r="A105" s="12"/>
      <c r="B105" s="13" t="s">
        <v>6</v>
      </c>
      <c r="C105" s="14" t="s">
        <v>109</v>
      </c>
      <c r="D105" s="11" t="str">
        <f>DATE(LEFT(HorairesMarais!$C105,4),MID(HorairesMarais!$C105,6,2),MID(HorairesMarais!$C105,9,2))&amp;" | "&amp;HorairesMarais!$B105</f>
        <v>45684 | low</v>
      </c>
      <c r="E105">
        <f>COUNTIF(D$1:D105,HorairesMarais!$D105)</f>
        <v>2</v>
      </c>
      <c r="F105" t="str">
        <f t="shared" si="2"/>
        <v>45684 | low | 2</v>
      </c>
      <c r="G105" t="str">
        <f t="shared" si="3"/>
        <v>21:48</v>
      </c>
    </row>
    <row r="106" spans="1:7">
      <c r="A106" s="8">
        <v>67</v>
      </c>
      <c r="B106" s="9" t="s">
        <v>4</v>
      </c>
      <c r="C106" s="10" t="s">
        <v>110</v>
      </c>
      <c r="D106" s="11" t="str">
        <f>DATE(LEFT(HorairesMarais!$C106,4),MID(HorairesMarais!$C106,6,2),MID(HorairesMarais!$C106,9,2))&amp;" | "&amp;HorairesMarais!$B106</f>
        <v>45685 | high</v>
      </c>
      <c r="E106">
        <f>COUNTIF(D$1:D106,HorairesMarais!$D106)</f>
        <v>1</v>
      </c>
      <c r="F106" t="str">
        <f t="shared" si="2"/>
        <v>45685 | high | 1</v>
      </c>
      <c r="G106" t="str">
        <f t="shared" si="3"/>
        <v>04:07</v>
      </c>
    </row>
    <row r="107" spans="1:7">
      <c r="A107" s="12"/>
      <c r="B107" s="13" t="s">
        <v>6</v>
      </c>
      <c r="C107" s="14" t="s">
        <v>111</v>
      </c>
      <c r="D107" s="11" t="str">
        <f>DATE(LEFT(HorairesMarais!$C107,4),MID(HorairesMarais!$C107,6,2),MID(HorairesMarais!$C107,9,2))&amp;" | "&amp;HorairesMarais!$B107</f>
        <v>45685 | low</v>
      </c>
      <c r="E107">
        <f>COUNTIF(D$1:D107,HorairesMarais!$D107)</f>
        <v>1</v>
      </c>
      <c r="F107" t="str">
        <f t="shared" si="2"/>
        <v>45685 | low | 1</v>
      </c>
      <c r="G107" t="str">
        <f t="shared" si="3"/>
        <v>10:13</v>
      </c>
    </row>
    <row r="108" spans="1:7">
      <c r="A108" s="8">
        <v>73</v>
      </c>
      <c r="B108" s="9" t="s">
        <v>4</v>
      </c>
      <c r="C108" s="10" t="s">
        <v>112</v>
      </c>
      <c r="D108" s="11" t="str">
        <f>DATE(LEFT(HorairesMarais!$C108,4),MID(HorairesMarais!$C108,6,2),MID(HorairesMarais!$C108,9,2))&amp;" | "&amp;HorairesMarais!$B108</f>
        <v>45685 | high</v>
      </c>
      <c r="E108">
        <f>COUNTIF(D$1:D108,HorairesMarais!$D108)</f>
        <v>2</v>
      </c>
      <c r="F108" t="str">
        <f t="shared" si="2"/>
        <v>45685 | high | 2</v>
      </c>
      <c r="G108" t="str">
        <f t="shared" si="3"/>
        <v>16:36</v>
      </c>
    </row>
    <row r="109" spans="1:7">
      <c r="A109" s="12"/>
      <c r="B109" s="13" t="s">
        <v>6</v>
      </c>
      <c r="C109" s="14" t="s">
        <v>113</v>
      </c>
      <c r="D109" s="11" t="str">
        <f>DATE(LEFT(HorairesMarais!$C109,4),MID(HorairesMarais!$C109,6,2),MID(HorairesMarais!$C109,9,2))&amp;" | "&amp;HorairesMarais!$B109</f>
        <v>45685 | low</v>
      </c>
      <c r="E109">
        <f>COUNTIF(D$1:D109,HorairesMarais!$D109)</f>
        <v>2</v>
      </c>
      <c r="F109" t="str">
        <f t="shared" si="2"/>
        <v>45685 | low | 2</v>
      </c>
      <c r="G109" t="str">
        <f t="shared" si="3"/>
        <v>22:32</v>
      </c>
    </row>
    <row r="110" spans="1:7">
      <c r="A110" s="8">
        <v>79</v>
      </c>
      <c r="B110" s="9" t="s">
        <v>4</v>
      </c>
      <c r="C110" s="10" t="s">
        <v>114</v>
      </c>
      <c r="D110" s="11" t="str">
        <f>DATE(LEFT(HorairesMarais!$C110,4),MID(HorairesMarais!$C110,6,2),MID(HorairesMarais!$C110,9,2))&amp;" | "&amp;HorairesMarais!$B110</f>
        <v>45686 | high</v>
      </c>
      <c r="E110">
        <f>COUNTIF(D$1:D110,HorairesMarais!$D110)</f>
        <v>1</v>
      </c>
      <c r="F110" t="str">
        <f t="shared" si="2"/>
        <v>45686 | high | 1</v>
      </c>
      <c r="G110" t="str">
        <f t="shared" si="3"/>
        <v>04:46</v>
      </c>
    </row>
    <row r="111" spans="1:7">
      <c r="A111" s="12"/>
      <c r="B111" s="13" t="s">
        <v>6</v>
      </c>
      <c r="C111" s="14" t="s">
        <v>115</v>
      </c>
      <c r="D111" s="11" t="str">
        <f>DATE(LEFT(HorairesMarais!$C111,4),MID(HorairesMarais!$C111,6,2),MID(HorairesMarais!$C111,9,2))&amp;" | "&amp;HorairesMarais!$B111</f>
        <v>45686 | low</v>
      </c>
      <c r="E111">
        <f>COUNTIF(D$1:D111,HorairesMarais!$D111)</f>
        <v>1</v>
      </c>
      <c r="F111" t="str">
        <f t="shared" si="2"/>
        <v>45686 | low | 1</v>
      </c>
      <c r="G111" t="str">
        <f t="shared" si="3"/>
        <v>10:57</v>
      </c>
    </row>
    <row r="112" spans="1:7">
      <c r="A112" s="8">
        <v>84</v>
      </c>
      <c r="B112" s="9" t="s">
        <v>4</v>
      </c>
      <c r="C112" s="10" t="s">
        <v>116</v>
      </c>
      <c r="D112" s="11" t="str">
        <f>DATE(LEFT(HorairesMarais!$C112,4),MID(HorairesMarais!$C112,6,2),MID(HorairesMarais!$C112,9,2))&amp;" | "&amp;HorairesMarais!$B112</f>
        <v>45686 | high</v>
      </c>
      <c r="E112">
        <f>COUNTIF(D$1:D112,HorairesMarais!$D112)</f>
        <v>2</v>
      </c>
      <c r="F112" t="str">
        <f t="shared" si="2"/>
        <v>45686 | high | 2</v>
      </c>
      <c r="G112" t="str">
        <f t="shared" si="3"/>
        <v>17:14</v>
      </c>
    </row>
    <row r="113" spans="1:7">
      <c r="A113" s="12"/>
      <c r="B113" s="13" t="s">
        <v>6</v>
      </c>
      <c r="C113" s="14" t="s">
        <v>117</v>
      </c>
      <c r="D113" s="11" t="str">
        <f>DATE(LEFT(HorairesMarais!$C113,4),MID(HorairesMarais!$C113,6,2),MID(HorairesMarais!$C113,9,2))&amp;" | "&amp;HorairesMarais!$B113</f>
        <v>45686 | low</v>
      </c>
      <c r="E113">
        <f>COUNTIF(D$1:D113,HorairesMarais!$D113)</f>
        <v>2</v>
      </c>
      <c r="F113" t="str">
        <f t="shared" si="2"/>
        <v>45686 | low | 2</v>
      </c>
      <c r="G113" t="str">
        <f t="shared" si="3"/>
        <v>23:14</v>
      </c>
    </row>
    <row r="114" spans="1:7">
      <c r="A114" s="8">
        <v>89</v>
      </c>
      <c r="B114" s="9" t="s">
        <v>4</v>
      </c>
      <c r="C114" s="10" t="s">
        <v>118</v>
      </c>
      <c r="D114" s="11" t="str">
        <f>DATE(LEFT(HorairesMarais!$C114,4),MID(HorairesMarais!$C114,6,2),MID(HorairesMarais!$C114,9,2))&amp;" | "&amp;HorairesMarais!$B114</f>
        <v>45687 | high</v>
      </c>
      <c r="E114">
        <f>COUNTIF(D$1:D114,HorairesMarais!$D114)</f>
        <v>1</v>
      </c>
      <c r="F114" t="str">
        <f t="shared" si="2"/>
        <v>45687 | high | 1</v>
      </c>
      <c r="G114" t="str">
        <f t="shared" si="3"/>
        <v>05:26</v>
      </c>
    </row>
    <row r="115" spans="1:7">
      <c r="A115" s="12"/>
      <c r="B115" s="13" t="s">
        <v>6</v>
      </c>
      <c r="C115" s="14" t="s">
        <v>119</v>
      </c>
      <c r="D115" s="11" t="str">
        <f>DATE(LEFT(HorairesMarais!$C115,4),MID(HorairesMarais!$C115,6,2),MID(HorairesMarais!$C115,9,2))&amp;" | "&amp;HorairesMarais!$B115</f>
        <v>45687 | low</v>
      </c>
      <c r="E115">
        <f>COUNTIF(D$1:D115,HorairesMarais!$D115)</f>
        <v>1</v>
      </c>
      <c r="F115" t="str">
        <f t="shared" si="2"/>
        <v>45687 | low | 1</v>
      </c>
      <c r="G115" t="str">
        <f t="shared" si="3"/>
        <v>11:39</v>
      </c>
    </row>
    <row r="116" spans="1:7">
      <c r="A116" s="8">
        <v>93</v>
      </c>
      <c r="B116" s="9" t="s">
        <v>4</v>
      </c>
      <c r="C116" s="10" t="s">
        <v>120</v>
      </c>
      <c r="D116" s="11" t="str">
        <f>DATE(LEFT(HorairesMarais!$C116,4),MID(HorairesMarais!$C116,6,2),MID(HorairesMarais!$C116,9,2))&amp;" | "&amp;HorairesMarais!$B116</f>
        <v>45687 | high</v>
      </c>
      <c r="E116">
        <f>COUNTIF(D$1:D116,HorairesMarais!$D116)</f>
        <v>2</v>
      </c>
      <c r="F116" t="str">
        <f t="shared" si="2"/>
        <v>45687 | high | 2</v>
      </c>
      <c r="G116" t="str">
        <f t="shared" si="3"/>
        <v>17:52</v>
      </c>
    </row>
    <row r="117" spans="1:7">
      <c r="A117" s="12"/>
      <c r="B117" s="13" t="s">
        <v>6</v>
      </c>
      <c r="C117" s="14" t="s">
        <v>121</v>
      </c>
      <c r="D117" s="11" t="str">
        <f>DATE(LEFT(HorairesMarais!$C117,4),MID(HorairesMarais!$C117,6,2),MID(HorairesMarais!$C117,9,2))&amp;" | "&amp;HorairesMarais!$B117</f>
        <v>45687 | low</v>
      </c>
      <c r="E117">
        <f>COUNTIF(D$1:D117,HorairesMarais!$D117)</f>
        <v>2</v>
      </c>
      <c r="F117" t="str">
        <f t="shared" si="2"/>
        <v>45687 | low | 2</v>
      </c>
      <c r="G117" t="str">
        <f t="shared" si="3"/>
        <v>23:55</v>
      </c>
    </row>
    <row r="118" spans="1:7">
      <c r="A118" s="8">
        <v>96</v>
      </c>
      <c r="B118" s="9" t="s">
        <v>4</v>
      </c>
      <c r="C118" s="10" t="s">
        <v>122</v>
      </c>
      <c r="D118" s="11" t="str">
        <f>DATE(LEFT(HorairesMarais!$C118,4),MID(HorairesMarais!$C118,6,2),MID(HorairesMarais!$C118,9,2))&amp;" | "&amp;HorairesMarais!$B118</f>
        <v>45688 | high</v>
      </c>
      <c r="E118">
        <f>COUNTIF(D$1:D118,HorairesMarais!$D118)</f>
        <v>1</v>
      </c>
      <c r="F118" t="str">
        <f t="shared" si="2"/>
        <v>45688 | high | 1</v>
      </c>
      <c r="G118" t="str">
        <f t="shared" si="3"/>
        <v>06:06</v>
      </c>
    </row>
    <row r="119" spans="1:7">
      <c r="A119" s="12"/>
      <c r="B119" s="13" t="s">
        <v>6</v>
      </c>
      <c r="C119" s="14" t="s">
        <v>123</v>
      </c>
      <c r="D119" s="11" t="str">
        <f>DATE(LEFT(HorairesMarais!$C119,4),MID(HorairesMarais!$C119,6,2),MID(HorairesMarais!$C119,9,2))&amp;" | "&amp;HorairesMarais!$B119</f>
        <v>45688 | low</v>
      </c>
      <c r="E119">
        <f>COUNTIF(D$1:D119,HorairesMarais!$D119)</f>
        <v>1</v>
      </c>
      <c r="F119" t="str">
        <f t="shared" si="2"/>
        <v>45688 | low | 1</v>
      </c>
      <c r="G119" t="str">
        <f t="shared" si="3"/>
        <v>12:21</v>
      </c>
    </row>
    <row r="120" spans="1:7">
      <c r="A120" s="8">
        <v>98</v>
      </c>
      <c r="B120" s="9" t="s">
        <v>4</v>
      </c>
      <c r="C120" s="10" t="s">
        <v>124</v>
      </c>
      <c r="D120" s="11" t="str">
        <f>DATE(LEFT(HorairesMarais!$C120,4),MID(HorairesMarais!$C120,6,2),MID(HorairesMarais!$C120,9,2))&amp;" | "&amp;HorairesMarais!$B120</f>
        <v>45688 | high</v>
      </c>
      <c r="E120">
        <f>COUNTIF(D$1:D120,HorairesMarais!$D120)</f>
        <v>2</v>
      </c>
      <c r="F120" t="str">
        <f t="shared" si="2"/>
        <v>45688 | high | 2</v>
      </c>
      <c r="G120" t="str">
        <f t="shared" si="3"/>
        <v>18:30</v>
      </c>
    </row>
    <row r="121" spans="1:7">
      <c r="A121" s="12"/>
      <c r="B121" s="13" t="s">
        <v>6</v>
      </c>
      <c r="C121" s="14" t="s">
        <v>125</v>
      </c>
      <c r="D121" s="11" t="str">
        <f>DATE(LEFT(HorairesMarais!$C121,4),MID(HorairesMarais!$C121,6,2),MID(HorairesMarais!$C121,9,2))&amp;" | "&amp;HorairesMarais!$B121</f>
        <v>45689 | low</v>
      </c>
      <c r="E121">
        <f>COUNTIF(D$1:D121,HorairesMarais!$D121)</f>
        <v>1</v>
      </c>
      <c r="F121" t="str">
        <f t="shared" si="2"/>
        <v>45689 | low | 1</v>
      </c>
      <c r="G121" t="str">
        <f t="shared" si="3"/>
        <v>00:36</v>
      </c>
    </row>
    <row r="122" spans="1:7">
      <c r="A122" s="8">
        <v>99</v>
      </c>
      <c r="B122" s="9" t="s">
        <v>4</v>
      </c>
      <c r="C122" s="10" t="s">
        <v>126</v>
      </c>
      <c r="D122" s="11" t="str">
        <f>DATE(LEFT(HorairesMarais!$C122,4),MID(HorairesMarais!$C122,6,2),MID(HorairesMarais!$C122,9,2))&amp;" | "&amp;HorairesMarais!$B122</f>
        <v>45689 | high</v>
      </c>
      <c r="E122">
        <f>COUNTIF(D$1:D122,HorairesMarais!$D122)</f>
        <v>1</v>
      </c>
      <c r="F122" t="str">
        <f t="shared" si="2"/>
        <v>45689 | high | 1</v>
      </c>
      <c r="G122" t="str">
        <f t="shared" si="3"/>
        <v>06:47</v>
      </c>
    </row>
    <row r="123" spans="1:7">
      <c r="A123" s="12"/>
      <c r="B123" s="13" t="s">
        <v>6</v>
      </c>
      <c r="C123" s="14" t="s">
        <v>127</v>
      </c>
      <c r="D123" s="11" t="str">
        <f>DATE(LEFT(HorairesMarais!$C123,4),MID(HorairesMarais!$C123,6,2),MID(HorairesMarais!$C123,9,2))&amp;" | "&amp;HorairesMarais!$B123</f>
        <v>45689 | low</v>
      </c>
      <c r="E123">
        <f>COUNTIF(D$1:D123,HorairesMarais!$D123)</f>
        <v>2</v>
      </c>
      <c r="F123" t="str">
        <f t="shared" si="2"/>
        <v>45689 | low | 2</v>
      </c>
      <c r="G123" t="str">
        <f t="shared" si="3"/>
        <v>13:01</v>
      </c>
    </row>
    <row r="124" spans="1:7">
      <c r="A124" s="8">
        <v>98</v>
      </c>
      <c r="B124" s="9" t="s">
        <v>4</v>
      </c>
      <c r="C124" s="10" t="s">
        <v>128</v>
      </c>
      <c r="D124" s="11" t="str">
        <f>DATE(LEFT(HorairesMarais!$C124,4),MID(HorairesMarais!$C124,6,2),MID(HorairesMarais!$C124,9,2))&amp;" | "&amp;HorairesMarais!$B124</f>
        <v>45689 | high</v>
      </c>
      <c r="E124">
        <f>COUNTIF(D$1:D124,HorairesMarais!$D124)</f>
        <v>2</v>
      </c>
      <c r="F124" t="str">
        <f t="shared" si="2"/>
        <v>45689 | high | 2</v>
      </c>
      <c r="G124" t="str">
        <f t="shared" si="3"/>
        <v>19:10</v>
      </c>
    </row>
    <row r="125" spans="1:7">
      <c r="A125" s="12"/>
      <c r="B125" s="13" t="s">
        <v>6</v>
      </c>
      <c r="C125" s="14" t="s">
        <v>129</v>
      </c>
      <c r="D125" s="11" t="str">
        <f>DATE(LEFT(HorairesMarais!$C125,4),MID(HorairesMarais!$C125,6,2),MID(HorairesMarais!$C125,9,2))&amp;" | "&amp;HorairesMarais!$B125</f>
        <v>45690 | low</v>
      </c>
      <c r="E125">
        <f>COUNTIF(D$1:D125,HorairesMarais!$D125)</f>
        <v>1</v>
      </c>
      <c r="F125" t="str">
        <f t="shared" si="2"/>
        <v>45690 | low | 1</v>
      </c>
      <c r="G125" t="str">
        <f t="shared" si="3"/>
        <v>01:17</v>
      </c>
    </row>
    <row r="126" spans="1:7">
      <c r="A126" s="8">
        <v>96</v>
      </c>
      <c r="B126" s="9" t="s">
        <v>4</v>
      </c>
      <c r="C126" s="10" t="s">
        <v>130</v>
      </c>
      <c r="D126" s="11" t="str">
        <f>DATE(LEFT(HorairesMarais!$C126,4),MID(HorairesMarais!$C126,6,2),MID(HorairesMarais!$C126,9,2))&amp;" | "&amp;HorairesMarais!$B126</f>
        <v>45690 | high</v>
      </c>
      <c r="E126">
        <f>COUNTIF(D$1:D126,HorairesMarais!$D126)</f>
        <v>1</v>
      </c>
      <c r="F126" t="str">
        <f t="shared" si="2"/>
        <v>45690 | high | 1</v>
      </c>
      <c r="G126" t="str">
        <f t="shared" si="3"/>
        <v>07:30</v>
      </c>
    </row>
    <row r="127" spans="1:7">
      <c r="A127" s="12"/>
      <c r="B127" s="13" t="s">
        <v>6</v>
      </c>
      <c r="C127" s="14" t="s">
        <v>131</v>
      </c>
      <c r="D127" s="11" t="str">
        <f>DATE(LEFT(HorairesMarais!$C127,4),MID(HorairesMarais!$C127,6,2),MID(HorairesMarais!$C127,9,2))&amp;" | "&amp;HorairesMarais!$B127</f>
        <v>45690 | low</v>
      </c>
      <c r="E127">
        <f>COUNTIF(D$1:D127,HorairesMarais!$D127)</f>
        <v>2</v>
      </c>
      <c r="F127" t="str">
        <f t="shared" si="2"/>
        <v>45690 | low | 2</v>
      </c>
      <c r="G127" t="str">
        <f t="shared" si="3"/>
        <v>13:41</v>
      </c>
    </row>
    <row r="128" spans="1:7">
      <c r="A128" s="8">
        <v>93</v>
      </c>
      <c r="B128" s="9" t="s">
        <v>4</v>
      </c>
      <c r="C128" s="10" t="s">
        <v>132</v>
      </c>
      <c r="D128" s="11" t="str">
        <f>DATE(LEFT(HorairesMarais!$C128,4),MID(HorairesMarais!$C128,6,2),MID(HorairesMarais!$C128,9,2))&amp;" | "&amp;HorairesMarais!$B128</f>
        <v>45690 | high</v>
      </c>
      <c r="E128">
        <f>COUNTIF(D$1:D128,HorairesMarais!$D128)</f>
        <v>2</v>
      </c>
      <c r="F128" t="str">
        <f t="shared" si="2"/>
        <v>45690 | high | 2</v>
      </c>
      <c r="G128" t="str">
        <f t="shared" si="3"/>
        <v>19:52</v>
      </c>
    </row>
    <row r="129" spans="1:7">
      <c r="A129" s="12"/>
      <c r="B129" s="13" t="s">
        <v>6</v>
      </c>
      <c r="C129" s="14" t="s">
        <v>133</v>
      </c>
      <c r="D129" s="11" t="str">
        <f>DATE(LEFT(HorairesMarais!$C129,4),MID(HorairesMarais!$C129,6,2),MID(HorairesMarais!$C129,9,2))&amp;" | "&amp;HorairesMarais!$B129</f>
        <v>45691 | low</v>
      </c>
      <c r="E129">
        <f>COUNTIF(D$1:D129,HorairesMarais!$D129)</f>
        <v>1</v>
      </c>
      <c r="F129" t="str">
        <f t="shared" si="2"/>
        <v>45691 | low | 1</v>
      </c>
      <c r="G129" t="str">
        <f t="shared" si="3"/>
        <v>01:58</v>
      </c>
    </row>
    <row r="130" spans="1:7">
      <c r="A130" s="8">
        <v>89</v>
      </c>
      <c r="B130" s="9" t="s">
        <v>4</v>
      </c>
      <c r="C130" s="10" t="s">
        <v>134</v>
      </c>
      <c r="D130" s="11" t="str">
        <f>DATE(LEFT(HorairesMarais!$C130,4),MID(HorairesMarais!$C130,6,2),MID(HorairesMarais!$C130,9,2))&amp;" | "&amp;HorairesMarais!$B130</f>
        <v>45691 | high</v>
      </c>
      <c r="E130">
        <f>COUNTIF(D$1:D130,HorairesMarais!$D130)</f>
        <v>1</v>
      </c>
      <c r="F130" t="str">
        <f t="shared" si="2"/>
        <v>45691 | high | 1</v>
      </c>
      <c r="G130" t="str">
        <f t="shared" si="3"/>
        <v>08:15</v>
      </c>
    </row>
    <row r="131" spans="1:7">
      <c r="A131" s="12"/>
      <c r="B131" s="13" t="s">
        <v>6</v>
      </c>
      <c r="C131" s="14" t="s">
        <v>135</v>
      </c>
      <c r="D131" s="11" t="str">
        <f>DATE(LEFT(HorairesMarais!$C131,4),MID(HorairesMarais!$C131,6,2),MID(HorairesMarais!$C131,9,2))&amp;" | "&amp;HorairesMarais!$B131</f>
        <v>45691 | low</v>
      </c>
      <c r="E131">
        <f>COUNTIF(D$1:D131,HorairesMarais!$D131)</f>
        <v>2</v>
      </c>
      <c r="F131" t="str">
        <f t="shared" ref="F131:F194" si="4">D131&amp;" | "&amp;E131</f>
        <v>45691 | low | 2</v>
      </c>
      <c r="G131" t="str">
        <f t="shared" ref="G131:G194" si="5">MID(C131,12,5)</f>
        <v>14:22</v>
      </c>
    </row>
    <row r="132" spans="1:7">
      <c r="A132" s="8">
        <v>84</v>
      </c>
      <c r="B132" s="9" t="s">
        <v>4</v>
      </c>
      <c r="C132" s="10" t="s">
        <v>136</v>
      </c>
      <c r="D132" s="11" t="str">
        <f>DATE(LEFT(HorairesMarais!$C132,4),MID(HorairesMarais!$C132,6,2),MID(HorairesMarais!$C132,9,2))&amp;" | "&amp;HorairesMarais!$B132</f>
        <v>45691 | high</v>
      </c>
      <c r="E132">
        <f>COUNTIF(D$1:D132,HorairesMarais!$D132)</f>
        <v>2</v>
      </c>
      <c r="F132" t="str">
        <f t="shared" si="4"/>
        <v>45691 | high | 2</v>
      </c>
      <c r="G132" t="str">
        <f t="shared" si="5"/>
        <v>20:37</v>
      </c>
    </row>
    <row r="133" spans="1:7">
      <c r="A133" s="12"/>
      <c r="B133" s="13" t="s">
        <v>6</v>
      </c>
      <c r="C133" s="14" t="s">
        <v>137</v>
      </c>
      <c r="D133" s="11" t="str">
        <f>DATE(LEFT(HorairesMarais!$C133,4),MID(HorairesMarais!$C133,6,2),MID(HorairesMarais!$C133,9,2))&amp;" | "&amp;HorairesMarais!$B133</f>
        <v>45692 | low</v>
      </c>
      <c r="E133">
        <f>COUNTIF(D$1:D133,HorairesMarais!$D133)</f>
        <v>1</v>
      </c>
      <c r="F133" t="str">
        <f t="shared" si="4"/>
        <v>45692 | low | 1</v>
      </c>
      <c r="G133" t="str">
        <f t="shared" si="5"/>
        <v>02:41</v>
      </c>
    </row>
    <row r="134" spans="1:7">
      <c r="A134" s="8">
        <v>78</v>
      </c>
      <c r="B134" s="9" t="s">
        <v>4</v>
      </c>
      <c r="C134" s="10" t="s">
        <v>138</v>
      </c>
      <c r="D134" s="11" t="str">
        <f>DATE(LEFT(HorairesMarais!$C134,4),MID(HorairesMarais!$C134,6,2),MID(HorairesMarais!$C134,9,2))&amp;" | "&amp;HorairesMarais!$B134</f>
        <v>45692 | high</v>
      </c>
      <c r="E134">
        <f>COUNTIF(D$1:D134,HorairesMarais!$D134)</f>
        <v>1</v>
      </c>
      <c r="F134" t="str">
        <f t="shared" si="4"/>
        <v>45692 | high | 1</v>
      </c>
      <c r="G134" t="str">
        <f t="shared" si="5"/>
        <v>09:04</v>
      </c>
    </row>
    <row r="135" spans="1:7">
      <c r="A135" s="12"/>
      <c r="B135" s="13" t="s">
        <v>6</v>
      </c>
      <c r="C135" s="14" t="s">
        <v>139</v>
      </c>
      <c r="D135" s="11" t="str">
        <f>DATE(LEFT(HorairesMarais!$C135,4),MID(HorairesMarais!$C135,6,2),MID(HorairesMarais!$C135,9,2))&amp;" | "&amp;HorairesMarais!$B135</f>
        <v>45692 | low</v>
      </c>
      <c r="E135">
        <f>COUNTIF(D$1:D135,HorairesMarais!$D135)</f>
        <v>2</v>
      </c>
      <c r="F135" t="str">
        <f t="shared" si="4"/>
        <v>45692 | low | 2</v>
      </c>
      <c r="G135" t="str">
        <f t="shared" si="5"/>
        <v>15:06</v>
      </c>
    </row>
    <row r="136" spans="1:7">
      <c r="A136" s="8">
        <v>71</v>
      </c>
      <c r="B136" s="9" t="s">
        <v>4</v>
      </c>
      <c r="C136" s="10" t="s">
        <v>140</v>
      </c>
      <c r="D136" s="11" t="str">
        <f>DATE(LEFT(HorairesMarais!$C136,4),MID(HorairesMarais!$C136,6,2),MID(HorairesMarais!$C136,9,2))&amp;" | "&amp;HorairesMarais!$B136</f>
        <v>45692 | high</v>
      </c>
      <c r="E136">
        <f>COUNTIF(D$1:D136,HorairesMarais!$D136)</f>
        <v>2</v>
      </c>
      <c r="F136" t="str">
        <f t="shared" si="4"/>
        <v>45692 | high | 2</v>
      </c>
      <c r="G136" t="str">
        <f t="shared" si="5"/>
        <v>21:29</v>
      </c>
    </row>
    <row r="137" spans="1:7">
      <c r="A137" s="12"/>
      <c r="B137" s="13" t="s">
        <v>6</v>
      </c>
      <c r="C137" s="14" t="s">
        <v>141</v>
      </c>
      <c r="D137" s="11" t="str">
        <f>DATE(LEFT(HorairesMarais!$C137,4),MID(HorairesMarais!$C137,6,2),MID(HorairesMarais!$C137,9,2))&amp;" | "&amp;HorairesMarais!$B137</f>
        <v>45693 | low</v>
      </c>
      <c r="E137">
        <f>COUNTIF(D$1:D137,HorairesMarais!$D137)</f>
        <v>1</v>
      </c>
      <c r="F137" t="str">
        <f t="shared" si="4"/>
        <v>45693 | low | 1</v>
      </c>
      <c r="G137" t="str">
        <f t="shared" si="5"/>
        <v>03:31</v>
      </c>
    </row>
    <row r="138" spans="1:7">
      <c r="A138" s="8">
        <v>64</v>
      </c>
      <c r="B138" s="9" t="s">
        <v>4</v>
      </c>
      <c r="C138" s="10" t="s">
        <v>142</v>
      </c>
      <c r="D138" s="11" t="str">
        <f>DATE(LEFT(HorairesMarais!$C138,4),MID(HorairesMarais!$C138,6,2),MID(HorairesMarais!$C138,9,2))&amp;" | "&amp;HorairesMarais!$B138</f>
        <v>45693 | high</v>
      </c>
      <c r="E138">
        <f>COUNTIF(D$1:D138,HorairesMarais!$D138)</f>
        <v>1</v>
      </c>
      <c r="F138" t="str">
        <f t="shared" si="4"/>
        <v>45693 | high | 1</v>
      </c>
      <c r="G138" t="str">
        <f t="shared" si="5"/>
        <v>10:03</v>
      </c>
    </row>
    <row r="139" spans="1:7">
      <c r="A139" s="12"/>
      <c r="B139" s="13" t="s">
        <v>6</v>
      </c>
      <c r="C139" s="14" t="s">
        <v>143</v>
      </c>
      <c r="D139" s="11" t="str">
        <f>DATE(LEFT(HorairesMarais!$C139,4),MID(HorairesMarais!$C139,6,2),MID(HorairesMarais!$C139,9,2))&amp;" | "&amp;HorairesMarais!$B139</f>
        <v>45693 | low</v>
      </c>
      <c r="E139">
        <f>COUNTIF(D$1:D139,HorairesMarais!$D139)</f>
        <v>2</v>
      </c>
      <c r="F139" t="str">
        <f t="shared" si="4"/>
        <v>45693 | low | 2</v>
      </c>
      <c r="G139" t="str">
        <f t="shared" si="5"/>
        <v>15:59</v>
      </c>
    </row>
    <row r="140" spans="1:7">
      <c r="A140" s="8">
        <v>57</v>
      </c>
      <c r="B140" s="9" t="s">
        <v>4</v>
      </c>
      <c r="C140" s="10" t="s">
        <v>144</v>
      </c>
      <c r="D140" s="11" t="str">
        <f>DATE(LEFT(HorairesMarais!$C140,4),MID(HorairesMarais!$C140,6,2),MID(HorairesMarais!$C140,9,2))&amp;" | "&amp;HorairesMarais!$B140</f>
        <v>45693 | high</v>
      </c>
      <c r="E140">
        <f>COUNTIF(D$1:D140,HorairesMarais!$D140)</f>
        <v>2</v>
      </c>
      <c r="F140" t="str">
        <f t="shared" si="4"/>
        <v>45693 | high | 2</v>
      </c>
      <c r="G140" t="str">
        <f t="shared" si="5"/>
        <v>22:36</v>
      </c>
    </row>
    <row r="141" spans="1:7">
      <c r="A141" s="12"/>
      <c r="B141" s="13" t="s">
        <v>6</v>
      </c>
      <c r="C141" s="14" t="s">
        <v>145</v>
      </c>
      <c r="D141" s="11" t="str">
        <f>DATE(LEFT(HorairesMarais!$C141,4),MID(HorairesMarais!$C141,6,2),MID(HorairesMarais!$C141,9,2))&amp;" | "&amp;HorairesMarais!$B141</f>
        <v>45694 | low</v>
      </c>
      <c r="E141">
        <f>COUNTIF(D$1:D141,HorairesMarais!$D141)</f>
        <v>1</v>
      </c>
      <c r="F141" t="str">
        <f t="shared" si="4"/>
        <v>45694 | low | 1</v>
      </c>
      <c r="G141" t="str">
        <f t="shared" si="5"/>
        <v>04:33</v>
      </c>
    </row>
    <row r="142" spans="1:7">
      <c r="A142" s="8">
        <v>50</v>
      </c>
      <c r="B142" s="9" t="s">
        <v>4</v>
      </c>
      <c r="C142" s="10" t="s">
        <v>146</v>
      </c>
      <c r="D142" s="11" t="str">
        <f>DATE(LEFT(HorairesMarais!$C142,4),MID(HorairesMarais!$C142,6,2),MID(HorairesMarais!$C142,9,2))&amp;" | "&amp;HorairesMarais!$B142</f>
        <v>45694 | high</v>
      </c>
      <c r="E142">
        <f>COUNTIF(D$1:D142,HorairesMarais!$D142)</f>
        <v>1</v>
      </c>
      <c r="F142" t="str">
        <f t="shared" si="4"/>
        <v>45694 | high | 1</v>
      </c>
      <c r="G142" t="str">
        <f t="shared" si="5"/>
        <v>11:18</v>
      </c>
    </row>
    <row r="143" spans="1:7">
      <c r="A143" s="12"/>
      <c r="B143" s="13" t="s">
        <v>6</v>
      </c>
      <c r="C143" s="14" t="s">
        <v>147</v>
      </c>
      <c r="D143" s="11" t="str">
        <f>DATE(LEFT(HorairesMarais!$C143,4),MID(HorairesMarais!$C143,6,2),MID(HorairesMarais!$C143,9,2))&amp;" | "&amp;HorairesMarais!$B143</f>
        <v>45694 | low</v>
      </c>
      <c r="E143">
        <f>COUNTIF(D$1:D143,HorairesMarais!$D143)</f>
        <v>2</v>
      </c>
      <c r="F143" t="str">
        <f t="shared" si="4"/>
        <v>45694 | low | 2</v>
      </c>
      <c r="G143" t="str">
        <f t="shared" si="5"/>
        <v>17:06</v>
      </c>
    </row>
    <row r="144" spans="1:7">
      <c r="A144" s="8">
        <v>46</v>
      </c>
      <c r="B144" s="9" t="s">
        <v>4</v>
      </c>
      <c r="C144" s="10" t="s">
        <v>148</v>
      </c>
      <c r="D144" s="11" t="str">
        <f>DATE(LEFT(HorairesMarais!$C144,4),MID(HorairesMarais!$C144,6,2),MID(HorairesMarais!$C144,9,2))&amp;" | "&amp;HorairesMarais!$B144</f>
        <v>45695 | high</v>
      </c>
      <c r="E144">
        <f>COUNTIF(D$1:D144,HorairesMarais!$D144)</f>
        <v>1</v>
      </c>
      <c r="F144" t="str">
        <f t="shared" si="4"/>
        <v>45695 | high | 1</v>
      </c>
      <c r="G144" t="str">
        <f t="shared" si="5"/>
        <v>00:04</v>
      </c>
    </row>
    <row r="145" spans="1:7">
      <c r="A145" s="12"/>
      <c r="B145" s="13" t="s">
        <v>6</v>
      </c>
      <c r="C145" s="14" t="s">
        <v>149</v>
      </c>
      <c r="D145" s="11" t="str">
        <f>DATE(LEFT(HorairesMarais!$C145,4),MID(HorairesMarais!$C145,6,2),MID(HorairesMarais!$C145,9,2))&amp;" | "&amp;HorairesMarais!$B145</f>
        <v>45695 | low</v>
      </c>
      <c r="E145">
        <f>COUNTIF(D$1:D145,HorairesMarais!$D145)</f>
        <v>1</v>
      </c>
      <c r="F145" t="str">
        <f t="shared" si="4"/>
        <v>45695 | low | 1</v>
      </c>
      <c r="G145" t="str">
        <f t="shared" si="5"/>
        <v>05:51</v>
      </c>
    </row>
    <row r="146" spans="1:7">
      <c r="A146" s="8">
        <v>43</v>
      </c>
      <c r="B146" s="9" t="s">
        <v>4</v>
      </c>
      <c r="C146" s="10" t="s">
        <v>150</v>
      </c>
      <c r="D146" s="11" t="str">
        <f>DATE(LEFT(HorairesMarais!$C146,4),MID(HorairesMarais!$C146,6,2),MID(HorairesMarais!$C146,9,2))&amp;" | "&amp;HorairesMarais!$B146</f>
        <v>45695 | high</v>
      </c>
      <c r="E146">
        <f>COUNTIF(D$1:D146,HorairesMarais!$D146)</f>
        <v>2</v>
      </c>
      <c r="F146" t="str">
        <f t="shared" si="4"/>
        <v>45695 | high | 2</v>
      </c>
      <c r="G146" t="str">
        <f t="shared" si="5"/>
        <v>12:52</v>
      </c>
    </row>
    <row r="147" spans="1:7">
      <c r="A147" s="12"/>
      <c r="B147" s="13" t="s">
        <v>6</v>
      </c>
      <c r="C147" s="14" t="s">
        <v>151</v>
      </c>
      <c r="D147" s="11" t="str">
        <f>DATE(LEFT(HorairesMarais!$C147,4),MID(HorairesMarais!$C147,6,2),MID(HorairesMarais!$C147,9,2))&amp;" | "&amp;HorairesMarais!$B147</f>
        <v>45695 | low</v>
      </c>
      <c r="E147">
        <f>COUNTIF(D$1:D147,HorairesMarais!$D147)</f>
        <v>2</v>
      </c>
      <c r="F147" t="str">
        <f t="shared" si="4"/>
        <v>45695 | low | 2</v>
      </c>
      <c r="G147" t="str">
        <f t="shared" si="5"/>
        <v>18:30</v>
      </c>
    </row>
    <row r="148" spans="1:7">
      <c r="A148" s="8">
        <v>43</v>
      </c>
      <c r="B148" s="9" t="s">
        <v>4</v>
      </c>
      <c r="C148" s="10" t="s">
        <v>152</v>
      </c>
      <c r="D148" s="11" t="str">
        <f>DATE(LEFT(HorairesMarais!$C148,4),MID(HorairesMarais!$C148,6,2),MID(HorairesMarais!$C148,9,2))&amp;" | "&amp;HorairesMarais!$B148</f>
        <v>45696 | high</v>
      </c>
      <c r="E148">
        <f>COUNTIF(D$1:D148,HorairesMarais!$D148)</f>
        <v>1</v>
      </c>
      <c r="F148" t="str">
        <f t="shared" si="4"/>
        <v>45696 | high | 1</v>
      </c>
      <c r="G148" t="str">
        <f t="shared" si="5"/>
        <v>01:32</v>
      </c>
    </row>
    <row r="149" spans="1:7">
      <c r="A149" s="12"/>
      <c r="B149" s="13" t="s">
        <v>6</v>
      </c>
      <c r="C149" s="14" t="s">
        <v>153</v>
      </c>
      <c r="D149" s="11" t="str">
        <f>DATE(LEFT(HorairesMarais!$C149,4),MID(HorairesMarais!$C149,6,2),MID(HorairesMarais!$C149,9,2))&amp;" | "&amp;HorairesMarais!$B149</f>
        <v>45696 | low</v>
      </c>
      <c r="E149">
        <f>COUNTIF(D$1:D149,HorairesMarais!$D149)</f>
        <v>1</v>
      </c>
      <c r="F149" t="str">
        <f t="shared" si="4"/>
        <v>45696 | low | 1</v>
      </c>
      <c r="G149" t="str">
        <f t="shared" si="5"/>
        <v>07:21</v>
      </c>
    </row>
    <row r="150" spans="1:7">
      <c r="A150" s="8">
        <v>46</v>
      </c>
      <c r="B150" s="9" t="s">
        <v>4</v>
      </c>
      <c r="C150" s="10" t="s">
        <v>154</v>
      </c>
      <c r="D150" s="11" t="str">
        <f>DATE(LEFT(HorairesMarais!$C150,4),MID(HorairesMarais!$C150,6,2),MID(HorairesMarais!$C150,9,2))&amp;" | "&amp;HorairesMarais!$B150</f>
        <v>45696 | high</v>
      </c>
      <c r="E150">
        <f>COUNTIF(D$1:D150,HorairesMarais!$D150)</f>
        <v>2</v>
      </c>
      <c r="F150" t="str">
        <f t="shared" si="4"/>
        <v>45696 | high | 2</v>
      </c>
      <c r="G150" t="str">
        <f t="shared" si="5"/>
        <v>14:14</v>
      </c>
    </row>
    <row r="151" spans="1:7">
      <c r="A151" s="12"/>
      <c r="B151" s="13" t="s">
        <v>6</v>
      </c>
      <c r="C151" s="14" t="s">
        <v>155</v>
      </c>
      <c r="D151" s="11" t="str">
        <f>DATE(LEFT(HorairesMarais!$C151,4),MID(HorairesMarais!$C151,6,2),MID(HorairesMarais!$C151,9,2))&amp;" | "&amp;HorairesMarais!$B151</f>
        <v>45696 | low</v>
      </c>
      <c r="E151">
        <f>COUNTIF(D$1:D151,HorairesMarais!$D151)</f>
        <v>2</v>
      </c>
      <c r="F151" t="str">
        <f t="shared" si="4"/>
        <v>45696 | low | 2</v>
      </c>
      <c r="G151" t="str">
        <f t="shared" si="5"/>
        <v>19:54</v>
      </c>
    </row>
    <row r="152" spans="1:7">
      <c r="A152" s="8">
        <v>50</v>
      </c>
      <c r="B152" s="9" t="s">
        <v>4</v>
      </c>
      <c r="C152" s="10" t="s">
        <v>156</v>
      </c>
      <c r="D152" s="11" t="str">
        <f>DATE(LEFT(HorairesMarais!$C152,4),MID(HorairesMarais!$C152,6,2),MID(HorairesMarais!$C152,9,2))&amp;" | "&amp;HorairesMarais!$B152</f>
        <v>45697 | high</v>
      </c>
      <c r="E152">
        <f>COUNTIF(D$1:D152,HorairesMarais!$D152)</f>
        <v>1</v>
      </c>
      <c r="F152" t="str">
        <f t="shared" si="4"/>
        <v>45697 | high | 1</v>
      </c>
      <c r="G152" t="str">
        <f t="shared" si="5"/>
        <v>02:40</v>
      </c>
    </row>
    <row r="153" spans="1:7">
      <c r="A153" s="12"/>
      <c r="B153" s="13" t="s">
        <v>6</v>
      </c>
      <c r="C153" s="14" t="s">
        <v>157</v>
      </c>
      <c r="D153" s="11" t="str">
        <f>DATE(LEFT(HorairesMarais!$C153,4),MID(HorairesMarais!$C153,6,2),MID(HorairesMarais!$C153,9,2))&amp;" | "&amp;HorairesMarais!$B153</f>
        <v>45697 | low</v>
      </c>
      <c r="E153">
        <f>COUNTIF(D$1:D153,HorairesMarais!$D153)</f>
        <v>1</v>
      </c>
      <c r="F153" t="str">
        <f t="shared" si="4"/>
        <v>45697 | low | 1</v>
      </c>
      <c r="G153" t="str">
        <f t="shared" si="5"/>
        <v>08:38</v>
      </c>
    </row>
    <row r="154" spans="1:7">
      <c r="A154" s="8">
        <v>56</v>
      </c>
      <c r="B154" s="9" t="s">
        <v>4</v>
      </c>
      <c r="C154" s="10" t="s">
        <v>158</v>
      </c>
      <c r="D154" s="11" t="str">
        <f>DATE(LEFT(HorairesMarais!$C154,4),MID(HorairesMarais!$C154,6,2),MID(HorairesMarais!$C154,9,2))&amp;" | "&amp;HorairesMarais!$B154</f>
        <v>45697 | high</v>
      </c>
      <c r="E154">
        <f>COUNTIF(D$1:D154,HorairesMarais!$D154)</f>
        <v>2</v>
      </c>
      <c r="F154" t="str">
        <f t="shared" si="4"/>
        <v>45697 | high | 2</v>
      </c>
      <c r="G154" t="str">
        <f t="shared" si="5"/>
        <v>15:16</v>
      </c>
    </row>
    <row r="155" spans="1:7">
      <c r="A155" s="12"/>
      <c r="B155" s="13" t="s">
        <v>6</v>
      </c>
      <c r="C155" s="14" t="s">
        <v>159</v>
      </c>
      <c r="D155" s="11" t="str">
        <f>DATE(LEFT(HorairesMarais!$C155,4),MID(HorairesMarais!$C155,6,2),MID(HorairesMarais!$C155,9,2))&amp;" | "&amp;HorairesMarais!$B155</f>
        <v>45697 | low</v>
      </c>
      <c r="E155">
        <f>COUNTIF(D$1:D155,HorairesMarais!$D155)</f>
        <v>2</v>
      </c>
      <c r="F155" t="str">
        <f t="shared" si="4"/>
        <v>45697 | low | 2</v>
      </c>
      <c r="G155" t="str">
        <f t="shared" si="5"/>
        <v>21:00</v>
      </c>
    </row>
    <row r="156" spans="1:7">
      <c r="A156" s="8">
        <v>62</v>
      </c>
      <c r="B156" s="9" t="s">
        <v>4</v>
      </c>
      <c r="C156" s="10" t="s">
        <v>160</v>
      </c>
      <c r="D156" s="11" t="str">
        <f>DATE(LEFT(HorairesMarais!$C156,4),MID(HorairesMarais!$C156,6,2),MID(HorairesMarais!$C156,9,2))&amp;" | "&amp;HorairesMarais!$B156</f>
        <v>45698 | high</v>
      </c>
      <c r="E156">
        <f>COUNTIF(D$1:D156,HorairesMarais!$D156)</f>
        <v>1</v>
      </c>
      <c r="F156" t="str">
        <f t="shared" si="4"/>
        <v>45698 | high | 1</v>
      </c>
      <c r="G156" t="str">
        <f t="shared" si="5"/>
        <v>03:34</v>
      </c>
    </row>
    <row r="157" spans="1:7">
      <c r="A157" s="12"/>
      <c r="B157" s="13" t="s">
        <v>6</v>
      </c>
      <c r="C157" s="14" t="s">
        <v>161</v>
      </c>
      <c r="D157" s="11" t="str">
        <f>DATE(LEFT(HorairesMarais!$C157,4),MID(HorairesMarais!$C157,6,2),MID(HorairesMarais!$C157,9,2))&amp;" | "&amp;HorairesMarais!$B157</f>
        <v>45698 | low</v>
      </c>
      <c r="E157">
        <f>COUNTIF(D$1:D157,HorairesMarais!$D157)</f>
        <v>1</v>
      </c>
      <c r="F157" t="str">
        <f t="shared" si="4"/>
        <v>45698 | low | 1</v>
      </c>
      <c r="G157" t="str">
        <f t="shared" si="5"/>
        <v>09:37</v>
      </c>
    </row>
    <row r="158" spans="1:7">
      <c r="A158" s="8">
        <v>68</v>
      </c>
      <c r="B158" s="9" t="s">
        <v>4</v>
      </c>
      <c r="C158" s="10" t="s">
        <v>162</v>
      </c>
      <c r="D158" s="11" t="str">
        <f>DATE(LEFT(HorairesMarais!$C158,4),MID(HorairesMarais!$C158,6,2),MID(HorairesMarais!$C158,9,2))&amp;" | "&amp;HorairesMarais!$B158</f>
        <v>45698 | high</v>
      </c>
      <c r="E158">
        <f>COUNTIF(D$1:D158,HorairesMarais!$D158)</f>
        <v>2</v>
      </c>
      <c r="F158" t="str">
        <f t="shared" si="4"/>
        <v>45698 | high | 2</v>
      </c>
      <c r="G158" t="str">
        <f t="shared" si="5"/>
        <v>16:04</v>
      </c>
    </row>
    <row r="159" spans="1:7">
      <c r="A159" s="12"/>
      <c r="B159" s="13" t="s">
        <v>6</v>
      </c>
      <c r="C159" s="14" t="s">
        <v>163</v>
      </c>
      <c r="D159" s="11" t="str">
        <f>DATE(LEFT(HorairesMarais!$C159,4),MID(HorairesMarais!$C159,6,2),MID(HorairesMarais!$C159,9,2))&amp;" | "&amp;HorairesMarais!$B159</f>
        <v>45698 | low</v>
      </c>
      <c r="E159">
        <f>COUNTIF(D$1:D159,HorairesMarais!$D159)</f>
        <v>2</v>
      </c>
      <c r="F159" t="str">
        <f t="shared" si="4"/>
        <v>45698 | low | 2</v>
      </c>
      <c r="G159" t="str">
        <f t="shared" si="5"/>
        <v>21:52</v>
      </c>
    </row>
    <row r="160" spans="1:7">
      <c r="A160" s="8">
        <v>74</v>
      </c>
      <c r="B160" s="9" t="s">
        <v>4</v>
      </c>
      <c r="C160" s="10" t="s">
        <v>164</v>
      </c>
      <c r="D160" s="11" t="str">
        <f>DATE(LEFT(HorairesMarais!$C160,4),MID(HorairesMarais!$C160,6,2),MID(HorairesMarais!$C160,9,2))&amp;" | "&amp;HorairesMarais!$B160</f>
        <v>45699 | high</v>
      </c>
      <c r="E160">
        <f>COUNTIF(D$1:D160,HorairesMarais!$D160)</f>
        <v>1</v>
      </c>
      <c r="F160" t="str">
        <f t="shared" si="4"/>
        <v>45699 | high | 1</v>
      </c>
      <c r="G160" t="str">
        <f t="shared" si="5"/>
        <v>04:18</v>
      </c>
    </row>
    <row r="161" spans="1:7">
      <c r="A161" s="12"/>
      <c r="B161" s="13" t="s">
        <v>6</v>
      </c>
      <c r="C161" s="14" t="s">
        <v>165</v>
      </c>
      <c r="D161" s="11" t="str">
        <f>DATE(LEFT(HorairesMarais!$C161,4),MID(HorairesMarais!$C161,6,2),MID(HorairesMarais!$C161,9,2))&amp;" | "&amp;HorairesMarais!$B161</f>
        <v>45699 | low</v>
      </c>
      <c r="E161">
        <f>COUNTIF(D$1:D161,HorairesMarais!$D161)</f>
        <v>1</v>
      </c>
      <c r="F161" t="str">
        <f t="shared" si="4"/>
        <v>45699 | low | 1</v>
      </c>
      <c r="G161" t="str">
        <f t="shared" si="5"/>
        <v>10:25</v>
      </c>
    </row>
    <row r="162" spans="1:7">
      <c r="A162" s="8">
        <v>78</v>
      </c>
      <c r="B162" s="9" t="s">
        <v>4</v>
      </c>
      <c r="C162" s="10" t="s">
        <v>166</v>
      </c>
      <c r="D162" s="11" t="str">
        <f>DATE(LEFT(HorairesMarais!$C162,4),MID(HorairesMarais!$C162,6,2),MID(HorairesMarais!$C162,9,2))&amp;" | "&amp;HorairesMarais!$B162</f>
        <v>45699 | high</v>
      </c>
      <c r="E162">
        <f>COUNTIF(D$1:D162,HorairesMarais!$D162)</f>
        <v>2</v>
      </c>
      <c r="F162" t="str">
        <f t="shared" si="4"/>
        <v>45699 | high | 2</v>
      </c>
      <c r="G162" t="str">
        <f t="shared" si="5"/>
        <v>16:44</v>
      </c>
    </row>
    <row r="163" spans="1:7">
      <c r="A163" s="12"/>
      <c r="B163" s="13" t="s">
        <v>6</v>
      </c>
      <c r="C163" s="14" t="s">
        <v>167</v>
      </c>
      <c r="D163" s="11" t="str">
        <f>DATE(LEFT(HorairesMarais!$C163,4),MID(HorairesMarais!$C163,6,2),MID(HorairesMarais!$C163,9,2))&amp;" | "&amp;HorairesMarais!$B163</f>
        <v>45699 | low</v>
      </c>
      <c r="E163">
        <f>COUNTIF(D$1:D163,HorairesMarais!$D163)</f>
        <v>2</v>
      </c>
      <c r="F163" t="str">
        <f t="shared" si="4"/>
        <v>45699 | low | 2</v>
      </c>
      <c r="G163" t="str">
        <f t="shared" si="5"/>
        <v>22:36</v>
      </c>
    </row>
    <row r="164" spans="1:7">
      <c r="A164" s="8">
        <v>82</v>
      </c>
      <c r="B164" s="9" t="s">
        <v>4</v>
      </c>
      <c r="C164" s="10" t="s">
        <v>168</v>
      </c>
      <c r="D164" s="11" t="str">
        <f>DATE(LEFT(HorairesMarais!$C164,4),MID(HorairesMarais!$C164,6,2),MID(HorairesMarais!$C164,9,2))&amp;" | "&amp;HorairesMarais!$B164</f>
        <v>45700 | high</v>
      </c>
      <c r="E164">
        <f>COUNTIF(D$1:D164,HorairesMarais!$D164)</f>
        <v>1</v>
      </c>
      <c r="F164" t="str">
        <f t="shared" si="4"/>
        <v>45700 | high | 1</v>
      </c>
      <c r="G164" t="str">
        <f t="shared" si="5"/>
        <v>04:56</v>
      </c>
    </row>
    <row r="165" spans="1:7">
      <c r="A165" s="12"/>
      <c r="B165" s="13" t="s">
        <v>6</v>
      </c>
      <c r="C165" s="14" t="s">
        <v>169</v>
      </c>
      <c r="D165" s="11" t="str">
        <f>DATE(LEFT(HorairesMarais!$C165,4),MID(HorairesMarais!$C165,6,2),MID(HorairesMarais!$C165,9,2))&amp;" | "&amp;HorairesMarais!$B165</f>
        <v>45700 | low</v>
      </c>
      <c r="E165">
        <f>COUNTIF(D$1:D165,HorairesMarais!$D165)</f>
        <v>1</v>
      </c>
      <c r="F165" t="str">
        <f t="shared" si="4"/>
        <v>45700 | low | 1</v>
      </c>
      <c r="G165" t="str">
        <f t="shared" si="5"/>
        <v>11:07</v>
      </c>
    </row>
    <row r="166" spans="1:7">
      <c r="A166" s="8">
        <v>86</v>
      </c>
      <c r="B166" s="9" t="s">
        <v>4</v>
      </c>
      <c r="C166" s="10" t="s">
        <v>170</v>
      </c>
      <c r="D166" s="11" t="str">
        <f>DATE(LEFT(HorairesMarais!$C166,4),MID(HorairesMarais!$C166,6,2),MID(HorairesMarais!$C166,9,2))&amp;" | "&amp;HorairesMarais!$B166</f>
        <v>45700 | high</v>
      </c>
      <c r="E166">
        <f>COUNTIF(D$1:D166,HorairesMarais!$D166)</f>
        <v>2</v>
      </c>
      <c r="F166" t="str">
        <f t="shared" si="4"/>
        <v>45700 | high | 2</v>
      </c>
      <c r="G166" t="str">
        <f t="shared" si="5"/>
        <v>17:19</v>
      </c>
    </row>
    <row r="167" spans="1:7">
      <c r="A167" s="12"/>
      <c r="B167" s="13" t="s">
        <v>6</v>
      </c>
      <c r="C167" s="14" t="s">
        <v>171</v>
      </c>
      <c r="D167" s="11" t="str">
        <f>DATE(LEFT(HorairesMarais!$C167,4),MID(HorairesMarais!$C167,6,2),MID(HorairesMarais!$C167,9,2))&amp;" | "&amp;HorairesMarais!$B167</f>
        <v>45700 | low</v>
      </c>
      <c r="E167">
        <f>COUNTIF(D$1:D167,HorairesMarais!$D167)</f>
        <v>2</v>
      </c>
      <c r="F167" t="str">
        <f t="shared" si="4"/>
        <v>45700 | low | 2</v>
      </c>
      <c r="G167" t="str">
        <f t="shared" si="5"/>
        <v>23:16</v>
      </c>
    </row>
    <row r="168" spans="1:7">
      <c r="A168" s="8">
        <v>88</v>
      </c>
      <c r="B168" s="9" t="s">
        <v>4</v>
      </c>
      <c r="C168" s="10" t="s">
        <v>172</v>
      </c>
      <c r="D168" s="11" t="str">
        <f>DATE(LEFT(HorairesMarais!$C168,4),MID(HorairesMarais!$C168,6,2),MID(HorairesMarais!$C168,9,2))&amp;" | "&amp;HorairesMarais!$B168</f>
        <v>45701 | high</v>
      </c>
      <c r="E168">
        <f>COUNTIF(D$1:D168,HorairesMarais!$D168)</f>
        <v>1</v>
      </c>
      <c r="F168" t="str">
        <f t="shared" si="4"/>
        <v>45701 | high | 1</v>
      </c>
      <c r="G168" t="str">
        <f t="shared" si="5"/>
        <v>05:30</v>
      </c>
    </row>
    <row r="169" spans="1:7">
      <c r="A169" s="12"/>
      <c r="B169" s="13" t="s">
        <v>6</v>
      </c>
      <c r="C169" s="14" t="s">
        <v>173</v>
      </c>
      <c r="D169" s="11" t="str">
        <f>DATE(LEFT(HorairesMarais!$C169,4),MID(HorairesMarais!$C169,6,2),MID(HorairesMarais!$C169,9,2))&amp;" | "&amp;HorairesMarais!$B169</f>
        <v>45701 | low</v>
      </c>
      <c r="E169">
        <f>COUNTIF(D$1:D169,HorairesMarais!$D169)</f>
        <v>1</v>
      </c>
      <c r="F169" t="str">
        <f t="shared" si="4"/>
        <v>45701 | low | 1</v>
      </c>
      <c r="G169" t="str">
        <f t="shared" si="5"/>
        <v>11:45</v>
      </c>
    </row>
    <row r="170" spans="1:7">
      <c r="A170" s="8">
        <v>89</v>
      </c>
      <c r="B170" s="9" t="s">
        <v>4</v>
      </c>
      <c r="C170" s="10" t="s">
        <v>174</v>
      </c>
      <c r="D170" s="11" t="str">
        <f>DATE(LEFT(HorairesMarais!$C170,4),MID(HorairesMarais!$C170,6,2),MID(HorairesMarais!$C170,9,2))&amp;" | "&amp;HorairesMarais!$B170</f>
        <v>45701 | high</v>
      </c>
      <c r="E170">
        <f>COUNTIF(D$1:D170,HorairesMarais!$D170)</f>
        <v>2</v>
      </c>
      <c r="F170" t="str">
        <f t="shared" si="4"/>
        <v>45701 | high | 2</v>
      </c>
      <c r="G170" t="str">
        <f t="shared" si="5"/>
        <v>17:51</v>
      </c>
    </row>
    <row r="171" spans="1:7">
      <c r="A171" s="12"/>
      <c r="B171" s="13" t="s">
        <v>6</v>
      </c>
      <c r="C171" s="14" t="s">
        <v>175</v>
      </c>
      <c r="D171" s="11" t="str">
        <f>DATE(LEFT(HorairesMarais!$C171,4),MID(HorairesMarais!$C171,6,2),MID(HorairesMarais!$C171,9,2))&amp;" | "&amp;HorairesMarais!$B171</f>
        <v>45701 | low</v>
      </c>
      <c r="E171">
        <f>COUNTIF(D$1:D171,HorairesMarais!$D171)</f>
        <v>2</v>
      </c>
      <c r="F171" t="str">
        <f t="shared" si="4"/>
        <v>45701 | low | 2</v>
      </c>
      <c r="G171" t="str">
        <f t="shared" si="5"/>
        <v>23:52</v>
      </c>
    </row>
    <row r="172" spans="1:7">
      <c r="A172" s="8">
        <v>90</v>
      </c>
      <c r="B172" s="9" t="s">
        <v>4</v>
      </c>
      <c r="C172" s="10" t="s">
        <v>176</v>
      </c>
      <c r="D172" s="11" t="str">
        <f>DATE(LEFT(HorairesMarais!$C172,4),MID(HorairesMarais!$C172,6,2),MID(HorairesMarais!$C172,9,2))&amp;" | "&amp;HorairesMarais!$B172</f>
        <v>45702 | high</v>
      </c>
      <c r="E172">
        <f>COUNTIF(D$1:D172,HorairesMarais!$D172)</f>
        <v>1</v>
      </c>
      <c r="F172" t="str">
        <f t="shared" si="4"/>
        <v>45702 | high | 1</v>
      </c>
      <c r="G172" t="str">
        <f t="shared" si="5"/>
        <v>06:02</v>
      </c>
    </row>
    <row r="173" spans="1:7">
      <c r="A173" s="12"/>
      <c r="B173" s="13" t="s">
        <v>6</v>
      </c>
      <c r="C173" s="14" t="s">
        <v>177</v>
      </c>
      <c r="D173" s="11" t="str">
        <f>DATE(LEFT(HorairesMarais!$C173,4),MID(HorairesMarais!$C173,6,2),MID(HorairesMarais!$C173,9,2))&amp;" | "&amp;HorairesMarais!$B173</f>
        <v>45702 | low</v>
      </c>
      <c r="E173">
        <f>COUNTIF(D$1:D173,HorairesMarais!$D173)</f>
        <v>1</v>
      </c>
      <c r="F173" t="str">
        <f t="shared" si="4"/>
        <v>45702 | low | 1</v>
      </c>
      <c r="G173" t="str">
        <f t="shared" si="5"/>
        <v>12:19</v>
      </c>
    </row>
    <row r="174" spans="1:7">
      <c r="A174" s="8">
        <v>90</v>
      </c>
      <c r="B174" s="9" t="s">
        <v>4</v>
      </c>
      <c r="C174" s="10" t="s">
        <v>178</v>
      </c>
      <c r="D174" s="11" t="str">
        <f>DATE(LEFT(HorairesMarais!$C174,4),MID(HorairesMarais!$C174,6,2),MID(HorairesMarais!$C174,9,2))&amp;" | "&amp;HorairesMarais!$B174</f>
        <v>45702 | high</v>
      </c>
      <c r="E174">
        <f>COUNTIF(D$1:D174,HorairesMarais!$D174)</f>
        <v>2</v>
      </c>
      <c r="F174" t="str">
        <f t="shared" si="4"/>
        <v>45702 | high | 2</v>
      </c>
      <c r="G174" t="str">
        <f t="shared" si="5"/>
        <v>18:19</v>
      </c>
    </row>
    <row r="175" spans="1:7">
      <c r="A175" s="12"/>
      <c r="B175" s="13" t="s">
        <v>6</v>
      </c>
      <c r="C175" s="14" t="s">
        <v>179</v>
      </c>
      <c r="D175" s="11" t="str">
        <f>DATE(LEFT(HorairesMarais!$C175,4),MID(HorairesMarais!$C175,6,2),MID(HorairesMarais!$C175,9,2))&amp;" | "&amp;HorairesMarais!$B175</f>
        <v>45703 | low</v>
      </c>
      <c r="E175">
        <f>COUNTIF(D$1:D175,HorairesMarais!$D175)</f>
        <v>1</v>
      </c>
      <c r="F175" t="str">
        <f t="shared" si="4"/>
        <v>45703 | low | 1</v>
      </c>
      <c r="G175" t="str">
        <f t="shared" si="5"/>
        <v>00:25</v>
      </c>
    </row>
    <row r="176" spans="1:7">
      <c r="A176" s="8">
        <v>89</v>
      </c>
      <c r="B176" s="9" t="s">
        <v>4</v>
      </c>
      <c r="C176" s="10" t="s">
        <v>180</v>
      </c>
      <c r="D176" s="11" t="str">
        <f>DATE(LEFT(HorairesMarais!$C176,4),MID(HorairesMarais!$C176,6,2),MID(HorairesMarais!$C176,9,2))&amp;" | "&amp;HorairesMarais!$B176</f>
        <v>45703 | high</v>
      </c>
      <c r="E176">
        <f>COUNTIF(D$1:D176,HorairesMarais!$D176)</f>
        <v>1</v>
      </c>
      <c r="F176" t="str">
        <f t="shared" si="4"/>
        <v>45703 | high | 1</v>
      </c>
      <c r="G176" t="str">
        <f t="shared" si="5"/>
        <v>06:31</v>
      </c>
    </row>
    <row r="177" spans="1:7">
      <c r="A177" s="12"/>
      <c r="B177" s="13" t="s">
        <v>6</v>
      </c>
      <c r="C177" s="14" t="s">
        <v>181</v>
      </c>
      <c r="D177" s="11" t="str">
        <f>DATE(LEFT(HorairesMarais!$C177,4),MID(HorairesMarais!$C177,6,2),MID(HorairesMarais!$C177,9,2))&amp;" | "&amp;HorairesMarais!$B177</f>
        <v>45703 | low</v>
      </c>
      <c r="E177">
        <f>COUNTIF(D$1:D177,HorairesMarais!$D177)</f>
        <v>2</v>
      </c>
      <c r="F177" t="str">
        <f t="shared" si="4"/>
        <v>45703 | low | 2</v>
      </c>
      <c r="G177" t="str">
        <f t="shared" si="5"/>
        <v>12:50</v>
      </c>
    </row>
    <row r="178" spans="1:7">
      <c r="A178" s="8">
        <v>87</v>
      </c>
      <c r="B178" s="9" t="s">
        <v>4</v>
      </c>
      <c r="C178" s="10" t="s">
        <v>182</v>
      </c>
      <c r="D178" s="11" t="str">
        <f>DATE(LEFT(HorairesMarais!$C178,4),MID(HorairesMarais!$C178,6,2),MID(HorairesMarais!$C178,9,2))&amp;" | "&amp;HorairesMarais!$B178</f>
        <v>45703 | high</v>
      </c>
      <c r="E178">
        <f>COUNTIF(D$1:D178,HorairesMarais!$D178)</f>
        <v>2</v>
      </c>
      <c r="F178" t="str">
        <f t="shared" si="4"/>
        <v>45703 | high | 2</v>
      </c>
      <c r="G178" t="str">
        <f t="shared" si="5"/>
        <v>18:46</v>
      </c>
    </row>
    <row r="179" spans="1:7">
      <c r="A179" s="12"/>
      <c r="B179" s="13" t="s">
        <v>6</v>
      </c>
      <c r="C179" s="14" t="s">
        <v>183</v>
      </c>
      <c r="D179" s="11" t="str">
        <f>DATE(LEFT(HorairesMarais!$C179,4),MID(HorairesMarais!$C179,6,2),MID(HorairesMarais!$C179,9,2))&amp;" | "&amp;HorairesMarais!$B179</f>
        <v>45704 | low</v>
      </c>
      <c r="E179">
        <f>COUNTIF(D$1:D179,HorairesMarais!$D179)</f>
        <v>1</v>
      </c>
      <c r="F179" t="str">
        <f t="shared" si="4"/>
        <v>45704 | low | 1</v>
      </c>
      <c r="G179" t="str">
        <f t="shared" si="5"/>
        <v>00:56</v>
      </c>
    </row>
    <row r="180" spans="1:7">
      <c r="A180" s="8">
        <v>84</v>
      </c>
      <c r="B180" s="9" t="s">
        <v>4</v>
      </c>
      <c r="C180" s="10" t="s">
        <v>184</v>
      </c>
      <c r="D180" s="11" t="str">
        <f>DATE(LEFT(HorairesMarais!$C180,4),MID(HorairesMarais!$C180,6,2),MID(HorairesMarais!$C180,9,2))&amp;" | "&amp;HorairesMarais!$B180</f>
        <v>45704 | high</v>
      </c>
      <c r="E180">
        <f>COUNTIF(D$1:D180,HorairesMarais!$D180)</f>
        <v>1</v>
      </c>
      <c r="F180" t="str">
        <f t="shared" si="4"/>
        <v>45704 | high | 1</v>
      </c>
      <c r="G180" t="str">
        <f t="shared" si="5"/>
        <v>06:59</v>
      </c>
    </row>
    <row r="181" spans="1:7">
      <c r="A181" s="12"/>
      <c r="B181" s="13" t="s">
        <v>6</v>
      </c>
      <c r="C181" s="14" t="s">
        <v>185</v>
      </c>
      <c r="D181" s="11" t="str">
        <f>DATE(LEFT(HorairesMarais!$C181,4),MID(HorairesMarais!$C181,6,2),MID(HorairesMarais!$C181,9,2))&amp;" | "&amp;HorairesMarais!$B181</f>
        <v>45704 | low</v>
      </c>
      <c r="E181">
        <f>COUNTIF(D$1:D181,HorairesMarais!$D181)</f>
        <v>2</v>
      </c>
      <c r="F181" t="str">
        <f t="shared" si="4"/>
        <v>45704 | low | 2</v>
      </c>
      <c r="G181" t="str">
        <f t="shared" si="5"/>
        <v>13:19</v>
      </c>
    </row>
    <row r="182" spans="1:7">
      <c r="A182" s="8">
        <v>80</v>
      </c>
      <c r="B182" s="9" t="s">
        <v>4</v>
      </c>
      <c r="C182" s="10" t="s">
        <v>186</v>
      </c>
      <c r="D182" s="11" t="str">
        <f>DATE(LEFT(HorairesMarais!$C182,4),MID(HorairesMarais!$C182,6,2),MID(HorairesMarais!$C182,9,2))&amp;" | "&amp;HorairesMarais!$B182</f>
        <v>45704 | high</v>
      </c>
      <c r="E182">
        <f>COUNTIF(D$1:D182,HorairesMarais!$D182)</f>
        <v>2</v>
      </c>
      <c r="F182" t="str">
        <f t="shared" si="4"/>
        <v>45704 | high | 2</v>
      </c>
      <c r="G182" t="str">
        <f t="shared" si="5"/>
        <v>19:14</v>
      </c>
    </row>
    <row r="183" spans="1:7">
      <c r="A183" s="12"/>
      <c r="B183" s="13" t="s">
        <v>6</v>
      </c>
      <c r="C183" s="14" t="s">
        <v>187</v>
      </c>
      <c r="D183" s="11" t="str">
        <f>DATE(LEFT(HorairesMarais!$C183,4),MID(HorairesMarais!$C183,6,2),MID(HorairesMarais!$C183,9,2))&amp;" | "&amp;HorairesMarais!$B183</f>
        <v>45705 | low</v>
      </c>
      <c r="E183">
        <f>COUNTIF(D$1:D183,HorairesMarais!$D183)</f>
        <v>1</v>
      </c>
      <c r="F183" t="str">
        <f t="shared" si="4"/>
        <v>45705 | low | 1</v>
      </c>
      <c r="G183" t="str">
        <f t="shared" si="5"/>
        <v>01:26</v>
      </c>
    </row>
    <row r="184" spans="1:7">
      <c r="A184" s="8">
        <v>76</v>
      </c>
      <c r="B184" s="9" t="s">
        <v>4</v>
      </c>
      <c r="C184" s="10" t="s">
        <v>188</v>
      </c>
      <c r="D184" s="11" t="str">
        <f>DATE(LEFT(HorairesMarais!$C184,4),MID(HorairesMarais!$C184,6,2),MID(HorairesMarais!$C184,9,2))&amp;" | "&amp;HorairesMarais!$B184</f>
        <v>45705 | high</v>
      </c>
      <c r="E184">
        <f>COUNTIF(D$1:D184,HorairesMarais!$D184)</f>
        <v>1</v>
      </c>
      <c r="F184" t="str">
        <f t="shared" si="4"/>
        <v>45705 | high | 1</v>
      </c>
      <c r="G184" t="str">
        <f t="shared" si="5"/>
        <v>07:27</v>
      </c>
    </row>
    <row r="185" spans="1:7">
      <c r="A185" s="12"/>
      <c r="B185" s="13" t="s">
        <v>6</v>
      </c>
      <c r="C185" s="14" t="s">
        <v>189</v>
      </c>
      <c r="D185" s="11" t="str">
        <f>DATE(LEFT(HorairesMarais!$C185,4),MID(HorairesMarais!$C185,6,2),MID(HorairesMarais!$C185,9,2))&amp;" | "&amp;HorairesMarais!$B185</f>
        <v>45705 | low</v>
      </c>
      <c r="E185">
        <f>COUNTIF(D$1:D185,HorairesMarais!$D185)</f>
        <v>2</v>
      </c>
      <c r="F185" t="str">
        <f t="shared" si="4"/>
        <v>45705 | low | 2</v>
      </c>
      <c r="G185" t="str">
        <f t="shared" si="5"/>
        <v>13:47</v>
      </c>
    </row>
    <row r="186" spans="1:7">
      <c r="A186" s="8">
        <v>72</v>
      </c>
      <c r="B186" s="9" t="s">
        <v>4</v>
      </c>
      <c r="C186" s="10" t="s">
        <v>190</v>
      </c>
      <c r="D186" s="11" t="str">
        <f>DATE(LEFT(HorairesMarais!$C186,4),MID(HorairesMarais!$C186,6,2),MID(HorairesMarais!$C186,9,2))&amp;" | "&amp;HorairesMarais!$B186</f>
        <v>45705 | high</v>
      </c>
      <c r="E186">
        <f>COUNTIF(D$1:D186,HorairesMarais!$D186)</f>
        <v>2</v>
      </c>
      <c r="F186" t="str">
        <f t="shared" si="4"/>
        <v>45705 | high | 2</v>
      </c>
      <c r="G186" t="str">
        <f t="shared" si="5"/>
        <v>19:43</v>
      </c>
    </row>
    <row r="187" spans="1:7">
      <c r="A187" s="12"/>
      <c r="B187" s="13" t="s">
        <v>6</v>
      </c>
      <c r="C187" s="14" t="s">
        <v>191</v>
      </c>
      <c r="D187" s="11" t="str">
        <f>DATE(LEFT(HorairesMarais!$C187,4),MID(HorairesMarais!$C187,6,2),MID(HorairesMarais!$C187,9,2))&amp;" | "&amp;HorairesMarais!$B187</f>
        <v>45706 | low</v>
      </c>
      <c r="E187">
        <f>COUNTIF(D$1:D187,HorairesMarais!$D187)</f>
        <v>1</v>
      </c>
      <c r="F187" t="str">
        <f t="shared" si="4"/>
        <v>45706 | low | 1</v>
      </c>
      <c r="G187" t="str">
        <f t="shared" si="5"/>
        <v>01:56</v>
      </c>
    </row>
    <row r="188" spans="1:7">
      <c r="A188" s="8">
        <v>67</v>
      </c>
      <c r="B188" s="9" t="s">
        <v>4</v>
      </c>
      <c r="C188" s="10" t="s">
        <v>192</v>
      </c>
      <c r="D188" s="11" t="str">
        <f>DATE(LEFT(HorairesMarais!$C188,4),MID(HorairesMarais!$C188,6,2),MID(HorairesMarais!$C188,9,2))&amp;" | "&amp;HorairesMarais!$B188</f>
        <v>45706 | high</v>
      </c>
      <c r="E188">
        <f>COUNTIF(D$1:D188,HorairesMarais!$D188)</f>
        <v>1</v>
      </c>
      <c r="F188" t="str">
        <f t="shared" si="4"/>
        <v>45706 | high | 1</v>
      </c>
      <c r="G188" t="str">
        <f t="shared" si="5"/>
        <v>07:58</v>
      </c>
    </row>
    <row r="189" spans="1:7">
      <c r="A189" s="12"/>
      <c r="B189" s="13" t="s">
        <v>6</v>
      </c>
      <c r="C189" s="14" t="s">
        <v>193</v>
      </c>
      <c r="D189" s="11" t="str">
        <f>DATE(LEFT(HorairesMarais!$C189,4),MID(HorairesMarais!$C189,6,2),MID(HorairesMarais!$C189,9,2))&amp;" | "&amp;HorairesMarais!$B189</f>
        <v>45706 | low</v>
      </c>
      <c r="E189">
        <f>COUNTIF(D$1:D189,HorairesMarais!$D189)</f>
        <v>2</v>
      </c>
      <c r="F189" t="str">
        <f t="shared" si="4"/>
        <v>45706 | low | 2</v>
      </c>
      <c r="G189" t="str">
        <f t="shared" si="5"/>
        <v>14:16</v>
      </c>
    </row>
    <row r="190" spans="1:7">
      <c r="A190" s="8">
        <v>61</v>
      </c>
      <c r="B190" s="9" t="s">
        <v>4</v>
      </c>
      <c r="C190" s="10" t="s">
        <v>194</v>
      </c>
      <c r="D190" s="11" t="str">
        <f>DATE(LEFT(HorairesMarais!$C190,4),MID(HorairesMarais!$C190,6,2),MID(HorairesMarais!$C190,9,2))&amp;" | "&amp;HorairesMarais!$B190</f>
        <v>45706 | high</v>
      </c>
      <c r="E190">
        <f>COUNTIF(D$1:D190,HorairesMarais!$D190)</f>
        <v>2</v>
      </c>
      <c r="F190" t="str">
        <f t="shared" si="4"/>
        <v>45706 | high | 2</v>
      </c>
      <c r="G190" t="str">
        <f t="shared" si="5"/>
        <v>20:16</v>
      </c>
    </row>
    <row r="191" spans="1:7">
      <c r="A191" s="12"/>
      <c r="B191" s="13" t="s">
        <v>6</v>
      </c>
      <c r="C191" s="14" t="s">
        <v>195</v>
      </c>
      <c r="D191" s="11" t="str">
        <f>DATE(LEFT(HorairesMarais!$C191,4),MID(HorairesMarais!$C191,6,2),MID(HorairesMarais!$C191,9,2))&amp;" | "&amp;HorairesMarais!$B191</f>
        <v>45707 | low</v>
      </c>
      <c r="E191">
        <f>COUNTIF(D$1:D191,HorairesMarais!$D191)</f>
        <v>1</v>
      </c>
      <c r="F191" t="str">
        <f t="shared" si="4"/>
        <v>45707 | low | 1</v>
      </c>
      <c r="G191" t="str">
        <f t="shared" si="5"/>
        <v>02:28</v>
      </c>
    </row>
    <row r="192" spans="1:7">
      <c r="A192" s="8">
        <v>56</v>
      </c>
      <c r="B192" s="9" t="s">
        <v>4</v>
      </c>
      <c r="C192" s="10" t="s">
        <v>196</v>
      </c>
      <c r="D192" s="11" t="str">
        <f>DATE(LEFT(HorairesMarais!$C192,4),MID(HorairesMarais!$C192,6,2),MID(HorairesMarais!$C192,9,2))&amp;" | "&amp;HorairesMarais!$B192</f>
        <v>45707 | high</v>
      </c>
      <c r="E192">
        <f>COUNTIF(D$1:D192,HorairesMarais!$D192)</f>
        <v>1</v>
      </c>
      <c r="F192" t="str">
        <f t="shared" si="4"/>
        <v>45707 | high | 1</v>
      </c>
      <c r="G192" t="str">
        <f t="shared" si="5"/>
        <v>08:31</v>
      </c>
    </row>
    <row r="193" spans="1:7">
      <c r="A193" s="12"/>
      <c r="B193" s="13" t="s">
        <v>6</v>
      </c>
      <c r="C193" s="14" t="s">
        <v>197</v>
      </c>
      <c r="D193" s="11" t="str">
        <f>DATE(LEFT(HorairesMarais!$C193,4),MID(HorairesMarais!$C193,6,2),MID(HorairesMarais!$C193,9,2))&amp;" | "&amp;HorairesMarais!$B193</f>
        <v>45707 | low</v>
      </c>
      <c r="E193">
        <f>COUNTIF(D$1:D193,HorairesMarais!$D193)</f>
        <v>2</v>
      </c>
      <c r="F193" t="str">
        <f t="shared" si="4"/>
        <v>45707 | low | 2</v>
      </c>
      <c r="G193" t="str">
        <f t="shared" si="5"/>
        <v>14:48</v>
      </c>
    </row>
    <row r="194" spans="1:7">
      <c r="A194" s="8">
        <v>49</v>
      </c>
      <c r="B194" s="9" t="s">
        <v>4</v>
      </c>
      <c r="C194" s="10" t="s">
        <v>198</v>
      </c>
      <c r="D194" s="11" t="str">
        <f>DATE(LEFT(HorairesMarais!$C194,4),MID(HorairesMarais!$C194,6,2),MID(HorairesMarais!$C194,9,2))&amp;" | "&amp;HorairesMarais!$B194</f>
        <v>45707 | high</v>
      </c>
      <c r="E194">
        <f>COUNTIF(D$1:D194,HorairesMarais!$D194)</f>
        <v>2</v>
      </c>
      <c r="F194" t="str">
        <f t="shared" si="4"/>
        <v>45707 | high | 2</v>
      </c>
      <c r="G194" t="str">
        <f t="shared" si="5"/>
        <v>20:54</v>
      </c>
    </row>
    <row r="195" spans="1:7">
      <c r="A195" s="12"/>
      <c r="B195" s="13" t="s">
        <v>6</v>
      </c>
      <c r="C195" s="14" t="s">
        <v>199</v>
      </c>
      <c r="D195" s="11" t="str">
        <f>DATE(LEFT(HorairesMarais!$C195,4),MID(HorairesMarais!$C195,6,2),MID(HorairesMarais!$C195,9,2))&amp;" | "&amp;HorairesMarais!$B195</f>
        <v>45708 | low</v>
      </c>
      <c r="E195">
        <f>COUNTIF(D$1:D195,HorairesMarais!$D195)</f>
        <v>1</v>
      </c>
      <c r="F195" t="str">
        <f t="shared" ref="F195:F258" si="6">D195&amp;" | "&amp;E195</f>
        <v>45708 | low | 1</v>
      </c>
      <c r="G195" t="str">
        <f t="shared" ref="G195:G258" si="7">MID(C195,12,5)</f>
        <v>03:05</v>
      </c>
    </row>
    <row r="196" spans="1:7">
      <c r="A196" s="8">
        <v>44</v>
      </c>
      <c r="B196" s="9" t="s">
        <v>4</v>
      </c>
      <c r="C196" s="10" t="s">
        <v>200</v>
      </c>
      <c r="D196" s="11" t="str">
        <f>DATE(LEFT(HorairesMarais!$C196,4),MID(HorairesMarais!$C196,6,2),MID(HorairesMarais!$C196,9,2))&amp;" | "&amp;HorairesMarais!$B196</f>
        <v>45708 | high</v>
      </c>
      <c r="E196">
        <f>COUNTIF(D$1:D196,HorairesMarais!$D196)</f>
        <v>1</v>
      </c>
      <c r="F196" t="str">
        <f t="shared" si="6"/>
        <v>45708 | high | 1</v>
      </c>
      <c r="G196" t="str">
        <f t="shared" si="7"/>
        <v>09:12</v>
      </c>
    </row>
    <row r="197" spans="1:7">
      <c r="A197" s="12"/>
      <c r="B197" s="13" t="s">
        <v>6</v>
      </c>
      <c r="C197" s="14" t="s">
        <v>201</v>
      </c>
      <c r="D197" s="11" t="str">
        <f>DATE(LEFT(HorairesMarais!$C197,4),MID(HorairesMarais!$C197,6,2),MID(HorairesMarais!$C197,9,2))&amp;" | "&amp;HorairesMarais!$B197</f>
        <v>45708 | low</v>
      </c>
      <c r="E197">
        <f>COUNTIF(D$1:D197,HorairesMarais!$D197)</f>
        <v>2</v>
      </c>
      <c r="F197" t="str">
        <f t="shared" si="6"/>
        <v>45708 | low | 2</v>
      </c>
      <c r="G197" t="str">
        <f t="shared" si="7"/>
        <v>15:27</v>
      </c>
    </row>
    <row r="198" spans="1:7">
      <c r="A198" s="8">
        <v>38</v>
      </c>
      <c r="B198" s="9" t="s">
        <v>4</v>
      </c>
      <c r="C198" s="10" t="s">
        <v>202</v>
      </c>
      <c r="D198" s="11" t="str">
        <f>DATE(LEFT(HorairesMarais!$C198,4),MID(HorairesMarais!$C198,6,2),MID(HorairesMarais!$C198,9,2))&amp;" | "&amp;HorairesMarais!$B198</f>
        <v>45708 | high</v>
      </c>
      <c r="E198">
        <f>COUNTIF(D$1:D198,HorairesMarais!$D198)</f>
        <v>2</v>
      </c>
      <c r="F198" t="str">
        <f t="shared" si="6"/>
        <v>45708 | high | 2</v>
      </c>
      <c r="G198" t="str">
        <f t="shared" si="7"/>
        <v>21:49</v>
      </c>
    </row>
    <row r="199" spans="1:7">
      <c r="A199" s="12"/>
      <c r="B199" s="13" t="s">
        <v>6</v>
      </c>
      <c r="C199" s="14" t="s">
        <v>203</v>
      </c>
      <c r="D199" s="11" t="str">
        <f>DATE(LEFT(HorairesMarais!$C199,4),MID(HorairesMarais!$C199,6,2),MID(HorairesMarais!$C199,9,2))&amp;" | "&amp;HorairesMarais!$B199</f>
        <v>45709 | low</v>
      </c>
      <c r="E199">
        <f>COUNTIF(D$1:D199,HorairesMarais!$D199)</f>
        <v>1</v>
      </c>
      <c r="F199" t="str">
        <f t="shared" si="6"/>
        <v>45709 | low | 1</v>
      </c>
      <c r="G199" t="str">
        <f t="shared" si="7"/>
        <v>03:56</v>
      </c>
    </row>
    <row r="200" spans="1:7">
      <c r="A200" s="8">
        <v>32</v>
      </c>
      <c r="B200" s="9" t="s">
        <v>4</v>
      </c>
      <c r="C200" s="10" t="s">
        <v>204</v>
      </c>
      <c r="D200" s="11" t="str">
        <f>DATE(LEFT(HorairesMarais!$C200,4),MID(HorairesMarais!$C200,6,2),MID(HorairesMarais!$C200,9,2))&amp;" | "&amp;HorairesMarais!$B200</f>
        <v>45709 | high</v>
      </c>
      <c r="E200">
        <f>COUNTIF(D$1:D200,HorairesMarais!$D200)</f>
        <v>1</v>
      </c>
      <c r="F200" t="str">
        <f t="shared" si="6"/>
        <v>45709 | high | 1</v>
      </c>
      <c r="G200" t="str">
        <f t="shared" si="7"/>
        <v>10:18</v>
      </c>
    </row>
    <row r="201" spans="1:7">
      <c r="A201" s="12"/>
      <c r="B201" s="13" t="s">
        <v>6</v>
      </c>
      <c r="C201" s="14" t="s">
        <v>205</v>
      </c>
      <c r="D201" s="11" t="str">
        <f>DATE(LEFT(HorairesMarais!$C201,4),MID(HorairesMarais!$C201,6,2),MID(HorairesMarais!$C201,9,2))&amp;" | "&amp;HorairesMarais!$B201</f>
        <v>45709 | low</v>
      </c>
      <c r="E201">
        <f>COUNTIF(D$1:D201,HorairesMarais!$D201)</f>
        <v>2</v>
      </c>
      <c r="F201" t="str">
        <f t="shared" si="6"/>
        <v>45709 | low | 2</v>
      </c>
      <c r="G201" t="str">
        <f t="shared" si="7"/>
        <v>16:28</v>
      </c>
    </row>
    <row r="202" spans="1:7">
      <c r="A202" s="8">
        <v>28</v>
      </c>
      <c r="B202" s="9" t="s">
        <v>4</v>
      </c>
      <c r="C202" s="10" t="s">
        <v>206</v>
      </c>
      <c r="D202" s="11" t="str">
        <f>DATE(LEFT(HorairesMarais!$C202,4),MID(HorairesMarais!$C202,6,2),MID(HorairesMarais!$C202,9,2))&amp;" | "&amp;HorairesMarais!$B202</f>
        <v>45709 | high</v>
      </c>
      <c r="E202">
        <f>COUNTIF(D$1:D202,HorairesMarais!$D202)</f>
        <v>2</v>
      </c>
      <c r="F202" t="str">
        <f t="shared" si="6"/>
        <v>45709 | high | 2</v>
      </c>
      <c r="G202" t="str">
        <f t="shared" si="7"/>
        <v>23:21</v>
      </c>
    </row>
    <row r="203" spans="1:7">
      <c r="A203" s="12"/>
      <c r="B203" s="13" t="s">
        <v>6</v>
      </c>
      <c r="C203" s="14" t="s">
        <v>207</v>
      </c>
      <c r="D203" s="11" t="str">
        <f>DATE(LEFT(HorairesMarais!$C203,4),MID(HorairesMarais!$C203,6,2),MID(HorairesMarais!$C203,9,2))&amp;" | "&amp;HorairesMarais!$B203</f>
        <v>45710 | low</v>
      </c>
      <c r="E203">
        <f>COUNTIF(D$1:D203,HorairesMarais!$D203)</f>
        <v>1</v>
      </c>
      <c r="F203" t="str">
        <f t="shared" si="6"/>
        <v>45710 | low | 1</v>
      </c>
      <c r="G203" t="str">
        <f t="shared" si="7"/>
        <v>05:18</v>
      </c>
    </row>
    <row r="204" spans="1:7">
      <c r="A204" s="8">
        <v>25</v>
      </c>
      <c r="B204" s="9" t="s">
        <v>4</v>
      </c>
      <c r="C204" s="10" t="s">
        <v>208</v>
      </c>
      <c r="D204" s="11" t="str">
        <f>DATE(LEFT(HorairesMarais!$C204,4),MID(HorairesMarais!$C204,6,2),MID(HorairesMarais!$C204,9,2))&amp;" | "&amp;HorairesMarais!$B204</f>
        <v>45710 | high</v>
      </c>
      <c r="E204">
        <f>COUNTIF(D$1:D204,HorairesMarais!$D204)</f>
        <v>1</v>
      </c>
      <c r="F204" t="str">
        <f t="shared" si="6"/>
        <v>45710 | high | 1</v>
      </c>
      <c r="G204" t="str">
        <f t="shared" si="7"/>
        <v>12:12</v>
      </c>
    </row>
    <row r="205" spans="1:7">
      <c r="A205" s="12"/>
      <c r="B205" s="13" t="s">
        <v>6</v>
      </c>
      <c r="C205" s="14" t="s">
        <v>209</v>
      </c>
      <c r="D205" s="11" t="str">
        <f>DATE(LEFT(HorairesMarais!$C205,4),MID(HorairesMarais!$C205,6,2),MID(HorairesMarais!$C205,9,2))&amp;" | "&amp;HorairesMarais!$B205</f>
        <v>45710 | low</v>
      </c>
      <c r="E205">
        <f>COUNTIF(D$1:D205,HorairesMarais!$D205)</f>
        <v>2</v>
      </c>
      <c r="F205" t="str">
        <f t="shared" si="6"/>
        <v>45710 | low | 2</v>
      </c>
      <c r="G205" t="str">
        <f t="shared" si="7"/>
        <v>18:10</v>
      </c>
    </row>
    <row r="206" spans="1:7">
      <c r="A206" s="8">
        <v>26</v>
      </c>
      <c r="B206" s="9" t="s">
        <v>4</v>
      </c>
      <c r="C206" s="10" t="s">
        <v>210</v>
      </c>
      <c r="D206" s="11" t="str">
        <f>DATE(LEFT(HorairesMarais!$C206,4),MID(HorairesMarais!$C206,6,2),MID(HorairesMarais!$C206,9,2))&amp;" | "&amp;HorairesMarais!$B206</f>
        <v>45711 | high</v>
      </c>
      <c r="E206">
        <f>COUNTIF(D$1:D206,HorairesMarais!$D206)</f>
        <v>1</v>
      </c>
      <c r="F206" t="str">
        <f t="shared" si="6"/>
        <v>45711 | high | 1</v>
      </c>
      <c r="G206" t="str">
        <f t="shared" si="7"/>
        <v>01:01</v>
      </c>
    </row>
    <row r="207" spans="1:7">
      <c r="A207" s="12"/>
      <c r="B207" s="13" t="s">
        <v>6</v>
      </c>
      <c r="C207" s="14" t="s">
        <v>211</v>
      </c>
      <c r="D207" s="11" t="str">
        <f>DATE(LEFT(HorairesMarais!$C207,4),MID(HorairesMarais!$C207,6,2),MID(HorairesMarais!$C207,9,2))&amp;" | "&amp;HorairesMarais!$B207</f>
        <v>45711 | low</v>
      </c>
      <c r="E207">
        <f>COUNTIF(D$1:D207,HorairesMarais!$D207)</f>
        <v>1</v>
      </c>
      <c r="F207" t="str">
        <f t="shared" si="6"/>
        <v>45711 | low | 1</v>
      </c>
      <c r="G207" t="str">
        <f t="shared" si="7"/>
        <v>06:55</v>
      </c>
    </row>
    <row r="208" spans="1:7">
      <c r="A208" s="8">
        <v>30</v>
      </c>
      <c r="B208" s="9" t="s">
        <v>4</v>
      </c>
      <c r="C208" s="10" t="s">
        <v>212</v>
      </c>
      <c r="D208" s="11" t="str">
        <f>DATE(LEFT(HorairesMarais!$C208,4),MID(HorairesMarais!$C208,6,2),MID(HorairesMarais!$C208,9,2))&amp;" | "&amp;HorairesMarais!$B208</f>
        <v>45711 | high</v>
      </c>
      <c r="E208">
        <f>COUNTIF(D$1:D208,HorairesMarais!$D208)</f>
        <v>2</v>
      </c>
      <c r="F208" t="str">
        <f t="shared" si="6"/>
        <v>45711 | high | 2</v>
      </c>
      <c r="G208" t="str">
        <f t="shared" si="7"/>
        <v>13:52</v>
      </c>
    </row>
    <row r="209" spans="1:7">
      <c r="A209" s="12"/>
      <c r="B209" s="13" t="s">
        <v>6</v>
      </c>
      <c r="C209" s="14" t="s">
        <v>213</v>
      </c>
      <c r="D209" s="11" t="str">
        <f>DATE(LEFT(HorairesMarais!$C209,4),MID(HorairesMarais!$C209,6,2),MID(HorairesMarais!$C209,9,2))&amp;" | "&amp;HorairesMarais!$B209</f>
        <v>45711 | low</v>
      </c>
      <c r="E209">
        <f>COUNTIF(D$1:D209,HorairesMarais!$D209)</f>
        <v>2</v>
      </c>
      <c r="F209" t="str">
        <f t="shared" si="6"/>
        <v>45711 | low | 2</v>
      </c>
      <c r="G209" t="str">
        <f t="shared" si="7"/>
        <v>19:38</v>
      </c>
    </row>
    <row r="210" spans="1:7">
      <c r="A210" s="8">
        <v>36</v>
      </c>
      <c r="B210" s="9" t="s">
        <v>4</v>
      </c>
      <c r="C210" s="10" t="s">
        <v>214</v>
      </c>
      <c r="D210" s="11" t="str">
        <f>DATE(LEFT(HorairesMarais!$C210,4),MID(HorairesMarais!$C210,6,2),MID(HorairesMarais!$C210,9,2))&amp;" | "&amp;HorairesMarais!$B210</f>
        <v>45712 | high</v>
      </c>
      <c r="E210">
        <f>COUNTIF(D$1:D210,HorairesMarais!$D210)</f>
        <v>1</v>
      </c>
      <c r="F210" t="str">
        <f t="shared" si="6"/>
        <v>45712 | high | 1</v>
      </c>
      <c r="G210" t="str">
        <f t="shared" si="7"/>
        <v>02:12</v>
      </c>
    </row>
    <row r="211" spans="1:7">
      <c r="A211" s="12"/>
      <c r="B211" s="13" t="s">
        <v>6</v>
      </c>
      <c r="C211" s="14" t="s">
        <v>215</v>
      </c>
      <c r="D211" s="11" t="str">
        <f>DATE(LEFT(HorairesMarais!$C211,4),MID(HorairesMarais!$C211,6,2),MID(HorairesMarais!$C211,9,2))&amp;" | "&amp;HorairesMarais!$B211</f>
        <v>45712 | low</v>
      </c>
      <c r="E211">
        <f>COUNTIF(D$1:D211,HorairesMarais!$D211)</f>
        <v>1</v>
      </c>
      <c r="F211" t="str">
        <f t="shared" si="6"/>
        <v>45712 | low | 1</v>
      </c>
      <c r="G211" t="str">
        <f t="shared" si="7"/>
        <v>08:10</v>
      </c>
    </row>
    <row r="212" spans="1:7">
      <c r="A212" s="8">
        <v>44</v>
      </c>
      <c r="B212" s="9" t="s">
        <v>4</v>
      </c>
      <c r="C212" s="10" t="s">
        <v>216</v>
      </c>
      <c r="D212" s="11" t="str">
        <f>DATE(LEFT(HorairesMarais!$C212,4),MID(HorairesMarais!$C212,6,2),MID(HorairesMarais!$C212,9,2))&amp;" | "&amp;HorairesMarais!$B212</f>
        <v>45712 | high</v>
      </c>
      <c r="E212">
        <f>COUNTIF(D$1:D212,HorairesMarais!$D212)</f>
        <v>2</v>
      </c>
      <c r="F212" t="str">
        <f t="shared" si="6"/>
        <v>45712 | high | 2</v>
      </c>
      <c r="G212" t="str">
        <f t="shared" si="7"/>
        <v>14:52</v>
      </c>
    </row>
    <row r="213" spans="1:7">
      <c r="A213" s="12"/>
      <c r="B213" s="13" t="s">
        <v>6</v>
      </c>
      <c r="C213" s="14" t="s">
        <v>217</v>
      </c>
      <c r="D213" s="11" t="str">
        <f>DATE(LEFT(HorairesMarais!$C213,4),MID(HorairesMarais!$C213,6,2),MID(HorairesMarais!$C213,9,2))&amp;" | "&amp;HorairesMarais!$B213</f>
        <v>45712 | low</v>
      </c>
      <c r="E213">
        <f>COUNTIF(D$1:D213,HorairesMarais!$D213)</f>
        <v>2</v>
      </c>
      <c r="F213" t="str">
        <f t="shared" si="6"/>
        <v>45712 | low | 2</v>
      </c>
      <c r="G213" t="str">
        <f t="shared" si="7"/>
        <v>20:41</v>
      </c>
    </row>
    <row r="214" spans="1:7">
      <c r="A214" s="8">
        <v>52</v>
      </c>
      <c r="B214" s="9" t="s">
        <v>4</v>
      </c>
      <c r="C214" s="10" t="s">
        <v>218</v>
      </c>
      <c r="D214" s="11" t="str">
        <f>DATE(LEFT(HorairesMarais!$C214,4),MID(HorairesMarais!$C214,6,2),MID(HorairesMarais!$C214,9,2))&amp;" | "&amp;HorairesMarais!$B214</f>
        <v>45713 | high</v>
      </c>
      <c r="E214">
        <f>COUNTIF(D$1:D214,HorairesMarais!$D214)</f>
        <v>1</v>
      </c>
      <c r="F214" t="str">
        <f t="shared" si="6"/>
        <v>45713 | high | 1</v>
      </c>
      <c r="G214" t="str">
        <f t="shared" si="7"/>
        <v>03:03</v>
      </c>
    </row>
    <row r="215" spans="1:7">
      <c r="A215" s="12"/>
      <c r="B215" s="13" t="s">
        <v>6</v>
      </c>
      <c r="C215" s="14" t="s">
        <v>219</v>
      </c>
      <c r="D215" s="11" t="str">
        <f>DATE(LEFT(HorairesMarais!$C215,4),MID(HorairesMarais!$C215,6,2),MID(HorairesMarais!$C215,9,2))&amp;" | "&amp;HorairesMarais!$B215</f>
        <v>45713 | low</v>
      </c>
      <c r="E215">
        <f>COUNTIF(D$1:D215,HorairesMarais!$D215)</f>
        <v>1</v>
      </c>
      <c r="F215" t="str">
        <f t="shared" si="6"/>
        <v>45713 | low | 1</v>
      </c>
      <c r="G215" t="str">
        <f t="shared" si="7"/>
        <v>09:07</v>
      </c>
    </row>
    <row r="216" spans="1:7">
      <c r="A216" s="8">
        <v>60</v>
      </c>
      <c r="B216" s="9" t="s">
        <v>4</v>
      </c>
      <c r="C216" s="10" t="s">
        <v>220</v>
      </c>
      <c r="D216" s="11" t="str">
        <f>DATE(LEFT(HorairesMarais!$C216,4),MID(HorairesMarais!$C216,6,2),MID(HorairesMarais!$C216,9,2))&amp;" | "&amp;HorairesMarais!$B216</f>
        <v>45713 | high</v>
      </c>
      <c r="E216">
        <f>COUNTIF(D$1:D216,HorairesMarais!$D216)</f>
        <v>2</v>
      </c>
      <c r="F216" t="str">
        <f t="shared" si="6"/>
        <v>45713 | high | 2</v>
      </c>
      <c r="G216" t="str">
        <f t="shared" si="7"/>
        <v>15:36</v>
      </c>
    </row>
    <row r="217" spans="1:7">
      <c r="A217" s="12"/>
      <c r="B217" s="13" t="s">
        <v>6</v>
      </c>
      <c r="C217" s="14" t="s">
        <v>221</v>
      </c>
      <c r="D217" s="11" t="str">
        <f>DATE(LEFT(HorairesMarais!$C217,4),MID(HorairesMarais!$C217,6,2),MID(HorairesMarais!$C217,9,2))&amp;" | "&amp;HorairesMarais!$B217</f>
        <v>45713 | low</v>
      </c>
      <c r="E217">
        <f>COUNTIF(D$1:D217,HorairesMarais!$D217)</f>
        <v>2</v>
      </c>
      <c r="F217" t="str">
        <f t="shared" si="6"/>
        <v>45713 | low | 2</v>
      </c>
      <c r="G217" t="str">
        <f t="shared" si="7"/>
        <v>21:30</v>
      </c>
    </row>
    <row r="218" spans="1:7">
      <c r="A218" s="8">
        <v>69</v>
      </c>
      <c r="B218" s="9" t="s">
        <v>4</v>
      </c>
      <c r="C218" s="10" t="s">
        <v>222</v>
      </c>
      <c r="D218" s="11" t="str">
        <f>DATE(LEFT(HorairesMarais!$C218,4),MID(HorairesMarais!$C218,6,2),MID(HorairesMarais!$C218,9,2))&amp;" | "&amp;HorairesMarais!$B218</f>
        <v>45714 | high</v>
      </c>
      <c r="E218">
        <f>COUNTIF(D$1:D218,HorairesMarais!$D218)</f>
        <v>1</v>
      </c>
      <c r="F218" t="str">
        <f t="shared" si="6"/>
        <v>45714 | high | 1</v>
      </c>
      <c r="G218" t="str">
        <f t="shared" si="7"/>
        <v>03:46</v>
      </c>
    </row>
    <row r="219" spans="1:7">
      <c r="A219" s="12"/>
      <c r="B219" s="13" t="s">
        <v>6</v>
      </c>
      <c r="C219" s="14" t="s">
        <v>223</v>
      </c>
      <c r="D219" s="11" t="str">
        <f>DATE(LEFT(HorairesMarais!$C219,4),MID(HorairesMarais!$C219,6,2),MID(HorairesMarais!$C219,9,2))&amp;" | "&amp;HorairesMarais!$B219</f>
        <v>45714 | low</v>
      </c>
      <c r="E219">
        <f>COUNTIF(D$1:D219,HorairesMarais!$D219)</f>
        <v>1</v>
      </c>
      <c r="F219" t="str">
        <f t="shared" si="6"/>
        <v>45714 | low | 1</v>
      </c>
      <c r="G219" t="str">
        <f t="shared" si="7"/>
        <v>09:54</v>
      </c>
    </row>
    <row r="220" spans="1:7">
      <c r="A220" s="8">
        <v>77</v>
      </c>
      <c r="B220" s="9" t="s">
        <v>4</v>
      </c>
      <c r="C220" s="10" t="s">
        <v>224</v>
      </c>
      <c r="D220" s="11" t="str">
        <f>DATE(LEFT(HorairesMarais!$C220,4),MID(HorairesMarais!$C220,6,2),MID(HorairesMarais!$C220,9,2))&amp;" | "&amp;HorairesMarais!$B220</f>
        <v>45714 | high</v>
      </c>
      <c r="E220">
        <f>COUNTIF(D$1:D220,HorairesMarais!$D220)</f>
        <v>2</v>
      </c>
      <c r="F220" t="str">
        <f t="shared" si="6"/>
        <v>45714 | high | 2</v>
      </c>
      <c r="G220" t="str">
        <f t="shared" si="7"/>
        <v>16:15</v>
      </c>
    </row>
    <row r="221" spans="1:7">
      <c r="A221" s="12"/>
      <c r="B221" s="13" t="s">
        <v>6</v>
      </c>
      <c r="C221" s="14" t="s">
        <v>225</v>
      </c>
      <c r="D221" s="11" t="str">
        <f>DATE(LEFT(HorairesMarais!$C221,4),MID(HorairesMarais!$C221,6,2),MID(HorairesMarais!$C221,9,2))&amp;" | "&amp;HorairesMarais!$B221</f>
        <v>45714 | low</v>
      </c>
      <c r="E221">
        <f>COUNTIF(D$1:D221,HorairesMarais!$D221)</f>
        <v>2</v>
      </c>
      <c r="F221" t="str">
        <f t="shared" si="6"/>
        <v>45714 | low | 2</v>
      </c>
      <c r="G221" t="str">
        <f t="shared" si="7"/>
        <v>22:14</v>
      </c>
    </row>
    <row r="222" spans="1:7">
      <c r="A222" s="8">
        <v>85</v>
      </c>
      <c r="B222" s="9" t="s">
        <v>4</v>
      </c>
      <c r="C222" s="10" t="s">
        <v>226</v>
      </c>
      <c r="D222" s="11" t="str">
        <f>DATE(LEFT(HorairesMarais!$C222,4),MID(HorairesMarais!$C222,6,2),MID(HorairesMarais!$C222,9,2))&amp;" | "&amp;HorairesMarais!$B222</f>
        <v>45715 | high</v>
      </c>
      <c r="E222">
        <f>COUNTIF(D$1:D222,HorairesMarais!$D222)</f>
        <v>1</v>
      </c>
      <c r="F222" t="str">
        <f t="shared" si="6"/>
        <v>45715 | high | 1</v>
      </c>
      <c r="G222" t="str">
        <f t="shared" si="7"/>
        <v>04:25</v>
      </c>
    </row>
    <row r="223" spans="1:7">
      <c r="A223" s="12"/>
      <c r="B223" s="13" t="s">
        <v>6</v>
      </c>
      <c r="C223" s="14" t="s">
        <v>227</v>
      </c>
      <c r="D223" s="11" t="str">
        <f>DATE(LEFT(HorairesMarais!$C223,4),MID(HorairesMarais!$C223,6,2),MID(HorairesMarais!$C223,9,2))&amp;" | "&amp;HorairesMarais!$B223</f>
        <v>45715 | low</v>
      </c>
      <c r="E223">
        <f>COUNTIF(D$1:D223,HorairesMarais!$D223)</f>
        <v>1</v>
      </c>
      <c r="F223" t="str">
        <f t="shared" si="6"/>
        <v>45715 | low | 1</v>
      </c>
      <c r="G223" t="str">
        <f t="shared" si="7"/>
        <v>10:38</v>
      </c>
    </row>
    <row r="224" spans="1:7">
      <c r="A224" s="8">
        <v>92</v>
      </c>
      <c r="B224" s="9" t="s">
        <v>4</v>
      </c>
      <c r="C224" s="10" t="s">
        <v>228</v>
      </c>
      <c r="D224" s="11" t="str">
        <f>DATE(LEFT(HorairesMarais!$C224,4),MID(HorairesMarais!$C224,6,2),MID(HorairesMarais!$C224,9,2))&amp;" | "&amp;HorairesMarais!$B224</f>
        <v>45715 | high</v>
      </c>
      <c r="E224">
        <f>COUNTIF(D$1:D224,HorairesMarais!$D224)</f>
        <v>2</v>
      </c>
      <c r="F224" t="str">
        <f t="shared" si="6"/>
        <v>45715 | high | 2</v>
      </c>
      <c r="G224" t="str">
        <f t="shared" si="7"/>
        <v>16:52</v>
      </c>
    </row>
    <row r="225" spans="1:7">
      <c r="A225" s="12"/>
      <c r="B225" s="13" t="s">
        <v>6</v>
      </c>
      <c r="C225" s="14" t="s">
        <v>229</v>
      </c>
      <c r="D225" s="11" t="str">
        <f>DATE(LEFT(HorairesMarais!$C225,4),MID(HorairesMarais!$C225,6,2),MID(HorairesMarais!$C225,9,2))&amp;" | "&amp;HorairesMarais!$B225</f>
        <v>45715 | low</v>
      </c>
      <c r="E225">
        <f>COUNTIF(D$1:D225,HorairesMarais!$D225)</f>
        <v>2</v>
      </c>
      <c r="F225" t="str">
        <f t="shared" si="6"/>
        <v>45715 | low | 2</v>
      </c>
      <c r="G225" t="str">
        <f t="shared" si="7"/>
        <v>22:56</v>
      </c>
    </row>
    <row r="226" spans="1:7">
      <c r="A226" s="8">
        <v>99</v>
      </c>
      <c r="B226" s="9" t="s">
        <v>4</v>
      </c>
      <c r="C226" s="10" t="s">
        <v>230</v>
      </c>
      <c r="D226" s="11" t="str">
        <f>DATE(LEFT(HorairesMarais!$C226,4),MID(HorairesMarais!$C226,6,2),MID(HorairesMarais!$C226,9,2))&amp;" | "&amp;HorairesMarais!$B226</f>
        <v>45716 | high</v>
      </c>
      <c r="E226">
        <f>COUNTIF(D$1:D226,HorairesMarais!$D226)</f>
        <v>1</v>
      </c>
      <c r="F226" t="str">
        <f t="shared" si="6"/>
        <v>45716 | high | 1</v>
      </c>
      <c r="G226" t="str">
        <f t="shared" si="7"/>
        <v>05:05</v>
      </c>
    </row>
    <row r="227" spans="1:7">
      <c r="A227" s="12"/>
      <c r="B227" s="13" t="s">
        <v>6</v>
      </c>
      <c r="C227" s="14" t="s">
        <v>231</v>
      </c>
      <c r="D227" s="11" t="str">
        <f>DATE(LEFT(HorairesMarais!$C227,4),MID(HorairesMarais!$C227,6,2),MID(HorairesMarais!$C227,9,2))&amp;" | "&amp;HorairesMarais!$B227</f>
        <v>45716 | low</v>
      </c>
      <c r="E227">
        <f>COUNTIF(D$1:D227,HorairesMarais!$D227)</f>
        <v>1</v>
      </c>
      <c r="F227" t="str">
        <f t="shared" si="6"/>
        <v>45716 | low | 1</v>
      </c>
      <c r="G227" t="str">
        <f t="shared" si="7"/>
        <v>11:20</v>
      </c>
    </row>
    <row r="228" spans="1:7">
      <c r="A228" s="8">
        <v>104</v>
      </c>
      <c r="B228" s="9" t="s">
        <v>4</v>
      </c>
      <c r="C228" s="10" t="s">
        <v>232</v>
      </c>
      <c r="D228" s="11" t="str">
        <f>DATE(LEFT(HorairesMarais!$C228,4),MID(HorairesMarais!$C228,6,2),MID(HorairesMarais!$C228,9,2))&amp;" | "&amp;HorairesMarais!$B228</f>
        <v>45716 | high</v>
      </c>
      <c r="E228">
        <f>COUNTIF(D$1:D228,HorairesMarais!$D228)</f>
        <v>2</v>
      </c>
      <c r="F228" t="str">
        <f t="shared" si="6"/>
        <v>45716 | high | 2</v>
      </c>
      <c r="G228" t="str">
        <f t="shared" si="7"/>
        <v>17:30</v>
      </c>
    </row>
    <row r="229" spans="1:7">
      <c r="A229" s="12"/>
      <c r="B229" s="13" t="s">
        <v>6</v>
      </c>
      <c r="C229" s="14" t="s">
        <v>233</v>
      </c>
      <c r="D229" s="11" t="str">
        <f>DATE(LEFT(HorairesMarais!$C229,4),MID(HorairesMarais!$C229,6,2),MID(HorairesMarais!$C229,9,2))&amp;" | "&amp;HorairesMarais!$B229</f>
        <v>45716 | low</v>
      </c>
      <c r="E229">
        <f>COUNTIF(D$1:D229,HorairesMarais!$D229)</f>
        <v>2</v>
      </c>
      <c r="F229" t="str">
        <f t="shared" si="6"/>
        <v>45716 | low | 2</v>
      </c>
      <c r="G229" t="str">
        <f t="shared" si="7"/>
        <v>23:37</v>
      </c>
    </row>
    <row r="230" spans="1:7">
      <c r="A230" s="8">
        <v>108</v>
      </c>
      <c r="B230" s="9" t="s">
        <v>4</v>
      </c>
      <c r="C230" s="10" t="s">
        <v>234</v>
      </c>
      <c r="D230" s="11" t="str">
        <f>DATE(LEFT(HorairesMarais!$C230,4),MID(HorairesMarais!$C230,6,2),MID(HorairesMarais!$C230,9,2))&amp;" | "&amp;HorairesMarais!$B230</f>
        <v>45717 | high</v>
      </c>
      <c r="E230">
        <f>COUNTIF(D$1:D230,HorairesMarais!$D230)</f>
        <v>1</v>
      </c>
      <c r="F230" t="str">
        <f t="shared" si="6"/>
        <v>45717 | high | 1</v>
      </c>
      <c r="G230" t="str">
        <f t="shared" si="7"/>
        <v>05:44</v>
      </c>
    </row>
    <row r="231" spans="1:7">
      <c r="A231" s="12"/>
      <c r="B231" s="13" t="s">
        <v>6</v>
      </c>
      <c r="C231" s="14" t="s">
        <v>235</v>
      </c>
      <c r="D231" s="11" t="str">
        <f>DATE(LEFT(HorairesMarais!$C231,4),MID(HorairesMarais!$C231,6,2),MID(HorairesMarais!$C231,9,2))&amp;" | "&amp;HorairesMarais!$B231</f>
        <v>45717 | low</v>
      </c>
      <c r="E231">
        <f>COUNTIF(D$1:D231,HorairesMarais!$D231)</f>
        <v>1</v>
      </c>
      <c r="F231" t="str">
        <f t="shared" si="6"/>
        <v>45717 | low | 1</v>
      </c>
      <c r="G231" t="str">
        <f t="shared" si="7"/>
        <v>12:00</v>
      </c>
    </row>
    <row r="232" spans="1:7">
      <c r="A232" s="8">
        <v>110</v>
      </c>
      <c r="B232" s="9" t="s">
        <v>4</v>
      </c>
      <c r="C232" s="10" t="s">
        <v>236</v>
      </c>
      <c r="D232" s="11" t="str">
        <f>DATE(LEFT(HorairesMarais!$C232,4),MID(HorairesMarais!$C232,6,2),MID(HorairesMarais!$C232,9,2))&amp;" | "&amp;HorairesMarais!$B232</f>
        <v>45717 | high</v>
      </c>
      <c r="E232">
        <f>COUNTIF(D$1:D232,HorairesMarais!$D232)</f>
        <v>2</v>
      </c>
      <c r="F232" t="str">
        <f t="shared" si="6"/>
        <v>45717 | high | 2</v>
      </c>
      <c r="G232" t="str">
        <f t="shared" si="7"/>
        <v>18:08</v>
      </c>
    </row>
    <row r="233" spans="1:7">
      <c r="A233" s="12"/>
      <c r="B233" s="13" t="s">
        <v>6</v>
      </c>
      <c r="C233" s="14" t="s">
        <v>237</v>
      </c>
      <c r="D233" s="11" t="str">
        <f>DATE(LEFT(HorairesMarais!$C233,4),MID(HorairesMarais!$C233,6,2),MID(HorairesMarais!$C233,9,2))&amp;" | "&amp;HorairesMarais!$B233</f>
        <v>45718 | low</v>
      </c>
      <c r="E233">
        <f>COUNTIF(D$1:D233,HorairesMarais!$D233)</f>
        <v>1</v>
      </c>
      <c r="F233" t="str">
        <f t="shared" si="6"/>
        <v>45718 | low | 1</v>
      </c>
      <c r="G233" t="str">
        <f t="shared" si="7"/>
        <v>00:17</v>
      </c>
    </row>
    <row r="234" spans="1:7">
      <c r="A234" s="8">
        <v>111</v>
      </c>
      <c r="B234" s="9" t="s">
        <v>4</v>
      </c>
      <c r="C234" s="10" t="s">
        <v>238</v>
      </c>
      <c r="D234" s="11" t="str">
        <f>DATE(LEFT(HorairesMarais!$C234,4),MID(HorairesMarais!$C234,6,2),MID(HorairesMarais!$C234,9,2))&amp;" | "&amp;HorairesMarais!$B234</f>
        <v>45718 | high</v>
      </c>
      <c r="E234">
        <f>COUNTIF(D$1:D234,HorairesMarais!$D234)</f>
        <v>1</v>
      </c>
      <c r="F234" t="str">
        <f t="shared" si="6"/>
        <v>45718 | high | 1</v>
      </c>
      <c r="G234" t="str">
        <f t="shared" si="7"/>
        <v>06:25</v>
      </c>
    </row>
    <row r="235" spans="1:7">
      <c r="A235" s="12"/>
      <c r="B235" s="13" t="s">
        <v>6</v>
      </c>
      <c r="C235" s="14" t="s">
        <v>239</v>
      </c>
      <c r="D235" s="11" t="str">
        <f>DATE(LEFT(HorairesMarais!$C235,4),MID(HorairesMarais!$C235,6,2),MID(HorairesMarais!$C235,9,2))&amp;" | "&amp;HorairesMarais!$B235</f>
        <v>45718 | low</v>
      </c>
      <c r="E235">
        <f>COUNTIF(D$1:D235,HorairesMarais!$D235)</f>
        <v>2</v>
      </c>
      <c r="F235" t="str">
        <f t="shared" si="6"/>
        <v>45718 | low | 2</v>
      </c>
      <c r="G235" t="str">
        <f t="shared" si="7"/>
        <v>12:40</v>
      </c>
    </row>
    <row r="236" spans="1:7">
      <c r="A236" s="8">
        <v>109</v>
      </c>
      <c r="B236" s="9" t="s">
        <v>4</v>
      </c>
      <c r="C236" s="10" t="s">
        <v>240</v>
      </c>
      <c r="D236" s="11" t="str">
        <f>DATE(LEFT(HorairesMarais!$C236,4),MID(HorairesMarais!$C236,6,2),MID(HorairesMarais!$C236,9,2))&amp;" | "&amp;HorairesMarais!$B236</f>
        <v>45718 | high</v>
      </c>
      <c r="E236">
        <f>COUNTIF(D$1:D236,HorairesMarais!$D236)</f>
        <v>2</v>
      </c>
      <c r="F236" t="str">
        <f t="shared" si="6"/>
        <v>45718 | high | 2</v>
      </c>
      <c r="G236" t="str">
        <f t="shared" si="7"/>
        <v>18:47</v>
      </c>
    </row>
    <row r="237" spans="1:7">
      <c r="A237" s="12"/>
      <c r="B237" s="13" t="s">
        <v>6</v>
      </c>
      <c r="C237" s="14" t="s">
        <v>241</v>
      </c>
      <c r="D237" s="11" t="str">
        <f>DATE(LEFT(HorairesMarais!$C237,4),MID(HorairesMarais!$C237,6,2),MID(HorairesMarais!$C237,9,2))&amp;" | "&amp;HorairesMarais!$B237</f>
        <v>45719 | low</v>
      </c>
      <c r="E237">
        <f>COUNTIF(D$1:D237,HorairesMarais!$D237)</f>
        <v>1</v>
      </c>
      <c r="F237" t="str">
        <f t="shared" si="6"/>
        <v>45719 | low | 1</v>
      </c>
      <c r="G237" t="str">
        <f t="shared" si="7"/>
        <v>00:57</v>
      </c>
    </row>
    <row r="238" spans="1:7">
      <c r="A238" s="8">
        <v>107</v>
      </c>
      <c r="B238" s="9" t="s">
        <v>4</v>
      </c>
      <c r="C238" s="10" t="s">
        <v>242</v>
      </c>
      <c r="D238" s="11" t="str">
        <f>DATE(LEFT(HorairesMarais!$C238,4),MID(HorairesMarais!$C238,6,2),MID(HorairesMarais!$C238,9,2))&amp;" | "&amp;HorairesMarais!$B238</f>
        <v>45719 | high</v>
      </c>
      <c r="E238">
        <f>COUNTIF(D$1:D238,HorairesMarais!$D238)</f>
        <v>1</v>
      </c>
      <c r="F238" t="str">
        <f t="shared" si="6"/>
        <v>45719 | high | 1</v>
      </c>
      <c r="G238" t="str">
        <f t="shared" si="7"/>
        <v>07:07</v>
      </c>
    </row>
    <row r="239" spans="1:7">
      <c r="A239" s="12"/>
      <c r="B239" s="13" t="s">
        <v>6</v>
      </c>
      <c r="C239" s="14" t="s">
        <v>243</v>
      </c>
      <c r="D239" s="11" t="str">
        <f>DATE(LEFT(HorairesMarais!$C239,4),MID(HorairesMarais!$C239,6,2),MID(HorairesMarais!$C239,9,2))&amp;" | "&amp;HorairesMarais!$B239</f>
        <v>45719 | low</v>
      </c>
      <c r="E239">
        <f>COUNTIF(D$1:D239,HorairesMarais!$D239)</f>
        <v>2</v>
      </c>
      <c r="F239" t="str">
        <f t="shared" si="6"/>
        <v>45719 | low | 2</v>
      </c>
      <c r="G239" t="str">
        <f t="shared" si="7"/>
        <v>13:18</v>
      </c>
    </row>
    <row r="240" spans="1:7">
      <c r="A240" s="8">
        <v>102</v>
      </c>
      <c r="B240" s="9" t="s">
        <v>4</v>
      </c>
      <c r="C240" s="10" t="s">
        <v>244</v>
      </c>
      <c r="D240" s="11" t="str">
        <f>DATE(LEFT(HorairesMarais!$C240,4),MID(HorairesMarais!$C240,6,2),MID(HorairesMarais!$C240,9,2))&amp;" | "&amp;HorairesMarais!$B240</f>
        <v>45719 | high</v>
      </c>
      <c r="E240">
        <f>COUNTIF(D$1:D240,HorairesMarais!$D240)</f>
        <v>2</v>
      </c>
      <c r="F240" t="str">
        <f t="shared" si="6"/>
        <v>45719 | high | 2</v>
      </c>
      <c r="G240" t="str">
        <f t="shared" si="7"/>
        <v>19:27</v>
      </c>
    </row>
    <row r="241" spans="1:7">
      <c r="A241" s="12"/>
      <c r="B241" s="13" t="s">
        <v>6</v>
      </c>
      <c r="C241" s="14" t="s">
        <v>245</v>
      </c>
      <c r="D241" s="11" t="str">
        <f>DATE(LEFT(HorairesMarais!$C241,4),MID(HorairesMarais!$C241,6,2),MID(HorairesMarais!$C241,9,2))&amp;" | "&amp;HorairesMarais!$B241</f>
        <v>45720 | low</v>
      </c>
      <c r="E241">
        <f>COUNTIF(D$1:D241,HorairesMarais!$D241)</f>
        <v>1</v>
      </c>
      <c r="F241" t="str">
        <f t="shared" si="6"/>
        <v>45720 | low | 1</v>
      </c>
      <c r="G241" t="str">
        <f t="shared" si="7"/>
        <v>01:37</v>
      </c>
    </row>
    <row r="242" spans="1:7">
      <c r="A242" s="8">
        <v>96</v>
      </c>
      <c r="B242" s="9" t="s">
        <v>4</v>
      </c>
      <c r="C242" s="10" t="s">
        <v>246</v>
      </c>
      <c r="D242" s="11" t="str">
        <f>DATE(LEFT(HorairesMarais!$C242,4),MID(HorairesMarais!$C242,6,2),MID(HorairesMarais!$C242,9,2))&amp;" | "&amp;HorairesMarais!$B242</f>
        <v>45720 | high</v>
      </c>
      <c r="E242">
        <f>COUNTIF(D$1:D242,HorairesMarais!$D242)</f>
        <v>1</v>
      </c>
      <c r="F242" t="str">
        <f t="shared" si="6"/>
        <v>45720 | high | 1</v>
      </c>
      <c r="G242" t="str">
        <f t="shared" si="7"/>
        <v>07:52</v>
      </c>
    </row>
    <row r="243" spans="1:7">
      <c r="A243" s="12"/>
      <c r="B243" s="13" t="s">
        <v>6</v>
      </c>
      <c r="C243" s="14" t="s">
        <v>247</v>
      </c>
      <c r="D243" s="11" t="str">
        <f>DATE(LEFT(HorairesMarais!$C243,4),MID(HorairesMarais!$C243,6,2),MID(HorairesMarais!$C243,9,2))&amp;" | "&amp;HorairesMarais!$B243</f>
        <v>45720 | low</v>
      </c>
      <c r="E243">
        <f>COUNTIF(D$1:D243,HorairesMarais!$D243)</f>
        <v>2</v>
      </c>
      <c r="F243" t="str">
        <f t="shared" si="6"/>
        <v>45720 | low | 2</v>
      </c>
      <c r="G243" t="str">
        <f t="shared" si="7"/>
        <v>13:58</v>
      </c>
    </row>
    <row r="244" spans="1:7">
      <c r="A244" s="8">
        <v>89</v>
      </c>
      <c r="B244" s="9" t="s">
        <v>4</v>
      </c>
      <c r="C244" s="10" t="s">
        <v>248</v>
      </c>
      <c r="D244" s="11" t="str">
        <f>DATE(LEFT(HorairesMarais!$C244,4),MID(HorairesMarais!$C244,6,2),MID(HorairesMarais!$C244,9,2))&amp;" | "&amp;HorairesMarais!$B244</f>
        <v>45720 | high</v>
      </c>
      <c r="E244">
        <f>COUNTIF(D$1:D244,HorairesMarais!$D244)</f>
        <v>2</v>
      </c>
      <c r="F244" t="str">
        <f t="shared" si="6"/>
        <v>45720 | high | 2</v>
      </c>
      <c r="G244" t="str">
        <f t="shared" si="7"/>
        <v>20:10</v>
      </c>
    </row>
    <row r="245" spans="1:7">
      <c r="A245" s="12"/>
      <c r="B245" s="13" t="s">
        <v>6</v>
      </c>
      <c r="C245" s="14" t="s">
        <v>249</v>
      </c>
      <c r="D245" s="11" t="str">
        <f>DATE(LEFT(HorairesMarais!$C245,4),MID(HorairesMarais!$C245,6,2),MID(HorairesMarais!$C245,9,2))&amp;" | "&amp;HorairesMarais!$B245</f>
        <v>45721 | low</v>
      </c>
      <c r="E245">
        <f>COUNTIF(D$1:D245,HorairesMarais!$D245)</f>
        <v>1</v>
      </c>
      <c r="F245" t="str">
        <f t="shared" si="6"/>
        <v>45721 | low | 1</v>
      </c>
      <c r="G245" t="str">
        <f t="shared" si="7"/>
        <v>02:19</v>
      </c>
    </row>
    <row r="246" spans="1:7">
      <c r="A246" s="8">
        <v>80</v>
      </c>
      <c r="B246" s="9" t="s">
        <v>4</v>
      </c>
      <c r="C246" s="10" t="s">
        <v>250</v>
      </c>
      <c r="D246" s="11" t="str">
        <f>DATE(LEFT(HorairesMarais!$C246,4),MID(HorairesMarais!$C246,6,2),MID(HorairesMarais!$C246,9,2))&amp;" | "&amp;HorairesMarais!$B246</f>
        <v>45721 | high</v>
      </c>
      <c r="E246">
        <f>COUNTIF(D$1:D246,HorairesMarais!$D246)</f>
        <v>1</v>
      </c>
      <c r="F246" t="str">
        <f t="shared" si="6"/>
        <v>45721 | high | 1</v>
      </c>
      <c r="G246" t="str">
        <f t="shared" si="7"/>
        <v>08:40</v>
      </c>
    </row>
    <row r="247" spans="1:7">
      <c r="A247" s="12"/>
      <c r="B247" s="13" t="s">
        <v>6</v>
      </c>
      <c r="C247" s="14" t="s">
        <v>251</v>
      </c>
      <c r="D247" s="11" t="str">
        <f>DATE(LEFT(HorairesMarais!$C247,4),MID(HorairesMarais!$C247,6,2),MID(HorairesMarais!$C247,9,2))&amp;" | "&amp;HorairesMarais!$B247</f>
        <v>45721 | low</v>
      </c>
      <c r="E247">
        <f>COUNTIF(D$1:D247,HorairesMarais!$D247)</f>
        <v>2</v>
      </c>
      <c r="F247" t="str">
        <f t="shared" si="6"/>
        <v>45721 | low | 2</v>
      </c>
      <c r="G247" t="str">
        <f t="shared" si="7"/>
        <v>14:41</v>
      </c>
    </row>
    <row r="248" spans="1:7">
      <c r="A248" s="8">
        <v>72</v>
      </c>
      <c r="B248" s="9" t="s">
        <v>4</v>
      </c>
      <c r="C248" s="10" t="s">
        <v>252</v>
      </c>
      <c r="D248" s="11" t="str">
        <f>DATE(LEFT(HorairesMarais!$C248,4),MID(HorairesMarais!$C248,6,2),MID(HorairesMarais!$C248,9,2))&amp;" | "&amp;HorairesMarais!$B248</f>
        <v>45721 | high</v>
      </c>
      <c r="E248">
        <f>COUNTIF(D$1:D248,HorairesMarais!$D248)</f>
        <v>2</v>
      </c>
      <c r="F248" t="str">
        <f t="shared" si="6"/>
        <v>45721 | high | 2</v>
      </c>
      <c r="G248" t="str">
        <f t="shared" si="7"/>
        <v>20:59</v>
      </c>
    </row>
    <row r="249" spans="1:7">
      <c r="A249" s="12"/>
      <c r="B249" s="13" t="s">
        <v>6</v>
      </c>
      <c r="C249" s="14" t="s">
        <v>253</v>
      </c>
      <c r="D249" s="11" t="str">
        <f>DATE(LEFT(HorairesMarais!$C249,4),MID(HorairesMarais!$C249,6,2),MID(HorairesMarais!$C249,9,2))&amp;" | "&amp;HorairesMarais!$B249</f>
        <v>45722 | low</v>
      </c>
      <c r="E249">
        <f>COUNTIF(D$1:D249,HorairesMarais!$D249)</f>
        <v>1</v>
      </c>
      <c r="F249" t="str">
        <f t="shared" si="6"/>
        <v>45722 | low | 1</v>
      </c>
      <c r="G249" t="str">
        <f t="shared" si="7"/>
        <v>03:08</v>
      </c>
    </row>
    <row r="250" spans="1:7">
      <c r="A250" s="8">
        <v>62</v>
      </c>
      <c r="B250" s="9" t="s">
        <v>4</v>
      </c>
      <c r="C250" s="10" t="s">
        <v>254</v>
      </c>
      <c r="D250" s="11" t="str">
        <f>DATE(LEFT(HorairesMarais!$C250,4),MID(HorairesMarais!$C250,6,2),MID(HorairesMarais!$C250,9,2))&amp;" | "&amp;HorairesMarais!$B250</f>
        <v>45722 | high</v>
      </c>
      <c r="E250">
        <f>COUNTIF(D$1:D250,HorairesMarais!$D250)</f>
        <v>1</v>
      </c>
      <c r="F250" t="str">
        <f t="shared" si="6"/>
        <v>45722 | high | 1</v>
      </c>
      <c r="G250" t="str">
        <f t="shared" si="7"/>
        <v>09:38</v>
      </c>
    </row>
    <row r="251" spans="1:7">
      <c r="A251" s="12"/>
      <c r="B251" s="13" t="s">
        <v>6</v>
      </c>
      <c r="C251" s="14" t="s">
        <v>255</v>
      </c>
      <c r="D251" s="11" t="str">
        <f>DATE(LEFT(HorairesMarais!$C251,4),MID(HorairesMarais!$C251,6,2),MID(HorairesMarais!$C251,9,2))&amp;" | "&amp;HorairesMarais!$B251</f>
        <v>45722 | low</v>
      </c>
      <c r="E251">
        <f>COUNTIF(D$1:D251,HorairesMarais!$D251)</f>
        <v>2</v>
      </c>
      <c r="F251" t="str">
        <f t="shared" si="6"/>
        <v>45722 | low | 2</v>
      </c>
      <c r="G251" t="str">
        <f t="shared" si="7"/>
        <v>15:32</v>
      </c>
    </row>
    <row r="252" spans="1:7">
      <c r="A252" s="8">
        <v>53</v>
      </c>
      <c r="B252" s="9" t="s">
        <v>4</v>
      </c>
      <c r="C252" s="10" t="s">
        <v>256</v>
      </c>
      <c r="D252" s="11" t="str">
        <f>DATE(LEFT(HorairesMarais!$C252,4),MID(HorairesMarais!$C252,6,2),MID(HorairesMarais!$C252,9,2))&amp;" | "&amp;HorairesMarais!$B252</f>
        <v>45722 | high</v>
      </c>
      <c r="E252">
        <f>COUNTIF(D$1:D252,HorairesMarais!$D252)</f>
        <v>2</v>
      </c>
      <c r="F252" t="str">
        <f t="shared" si="6"/>
        <v>45722 | high | 2</v>
      </c>
      <c r="G252" t="str">
        <f t="shared" si="7"/>
        <v>22:04</v>
      </c>
    </row>
    <row r="253" spans="1:7">
      <c r="A253" s="12"/>
      <c r="B253" s="13" t="s">
        <v>6</v>
      </c>
      <c r="C253" s="14" t="s">
        <v>257</v>
      </c>
      <c r="D253" s="11" t="str">
        <f>DATE(LEFT(HorairesMarais!$C253,4),MID(HorairesMarais!$C253,6,2),MID(HorairesMarais!$C253,9,2))&amp;" | "&amp;HorairesMarais!$B253</f>
        <v>45723 | low</v>
      </c>
      <c r="E253">
        <f>COUNTIF(D$1:D253,HorairesMarais!$D253)</f>
        <v>1</v>
      </c>
      <c r="F253" t="str">
        <f t="shared" si="6"/>
        <v>45723 | low | 1</v>
      </c>
      <c r="G253" t="str">
        <f t="shared" si="7"/>
        <v>04:10</v>
      </c>
    </row>
    <row r="254" spans="1:7">
      <c r="A254" s="8">
        <v>45</v>
      </c>
      <c r="B254" s="9" t="s">
        <v>4</v>
      </c>
      <c r="C254" s="10" t="s">
        <v>258</v>
      </c>
      <c r="D254" s="11" t="str">
        <f>DATE(LEFT(HorairesMarais!$C254,4),MID(HorairesMarais!$C254,6,2),MID(HorairesMarais!$C254,9,2))&amp;" | "&amp;HorairesMarais!$B254</f>
        <v>45723 | high</v>
      </c>
      <c r="E254">
        <f>COUNTIF(D$1:D254,HorairesMarais!$D254)</f>
        <v>1</v>
      </c>
      <c r="F254" t="str">
        <f t="shared" si="6"/>
        <v>45723 | high | 1</v>
      </c>
      <c r="G254" t="str">
        <f t="shared" si="7"/>
        <v>11:05</v>
      </c>
    </row>
    <row r="255" spans="1:7">
      <c r="A255" s="12"/>
      <c r="B255" s="13" t="s">
        <v>6</v>
      </c>
      <c r="C255" s="14" t="s">
        <v>259</v>
      </c>
      <c r="D255" s="11" t="str">
        <f>DATE(LEFT(HorairesMarais!$C255,4),MID(HorairesMarais!$C255,6,2),MID(HorairesMarais!$C255,9,2))&amp;" | "&amp;HorairesMarais!$B255</f>
        <v>45723 | low</v>
      </c>
      <c r="E255">
        <f>COUNTIF(D$1:D255,HorairesMarais!$D255)</f>
        <v>2</v>
      </c>
      <c r="F255" t="str">
        <f t="shared" si="6"/>
        <v>45723 | low | 2</v>
      </c>
      <c r="G255" t="str">
        <f t="shared" si="7"/>
        <v>16:41</v>
      </c>
    </row>
    <row r="256" spans="1:7">
      <c r="A256" s="8">
        <v>39</v>
      </c>
      <c r="B256" s="9" t="s">
        <v>4</v>
      </c>
      <c r="C256" s="10" t="s">
        <v>260</v>
      </c>
      <c r="D256" s="11" t="str">
        <f>DATE(LEFT(HorairesMarais!$C256,4),MID(HorairesMarais!$C256,6,2),MID(HorairesMarais!$C256,9,2))&amp;" | "&amp;HorairesMarais!$B256</f>
        <v>45723 | high</v>
      </c>
      <c r="E256">
        <f>COUNTIF(D$1:D256,HorairesMarais!$D256)</f>
        <v>2</v>
      </c>
      <c r="F256" t="str">
        <f t="shared" si="6"/>
        <v>45723 | high | 2</v>
      </c>
      <c r="G256" t="str">
        <f t="shared" si="7"/>
        <v>23:50</v>
      </c>
    </row>
    <row r="257" spans="1:7">
      <c r="A257" s="12"/>
      <c r="B257" s="13" t="s">
        <v>6</v>
      </c>
      <c r="C257" s="14" t="s">
        <v>261</v>
      </c>
      <c r="D257" s="11" t="str">
        <f>DATE(LEFT(HorairesMarais!$C257,4),MID(HorairesMarais!$C257,6,2),MID(HorairesMarais!$C257,9,2))&amp;" | "&amp;HorairesMarais!$B257</f>
        <v>45724 | low</v>
      </c>
      <c r="E257">
        <f>COUNTIF(D$1:D257,HorairesMarais!$D257)</f>
        <v>1</v>
      </c>
      <c r="F257" t="str">
        <f t="shared" si="6"/>
        <v>45724 | low | 1</v>
      </c>
      <c r="G257" t="str">
        <f t="shared" si="7"/>
        <v>05:40</v>
      </c>
    </row>
    <row r="258" spans="1:7">
      <c r="A258" s="8">
        <v>36</v>
      </c>
      <c r="B258" s="9" t="s">
        <v>4</v>
      </c>
      <c r="C258" s="10" t="s">
        <v>262</v>
      </c>
      <c r="D258" s="11" t="str">
        <f>DATE(LEFT(HorairesMarais!$C258,4),MID(HorairesMarais!$C258,6,2),MID(HorairesMarais!$C258,9,2))&amp;" | "&amp;HorairesMarais!$B258</f>
        <v>45724 | high</v>
      </c>
      <c r="E258">
        <f>COUNTIF(D$1:D258,HorairesMarais!$D258)</f>
        <v>1</v>
      </c>
      <c r="F258" t="str">
        <f t="shared" si="6"/>
        <v>45724 | high | 1</v>
      </c>
      <c r="G258" t="str">
        <f t="shared" si="7"/>
        <v>12:53</v>
      </c>
    </row>
    <row r="259" spans="1:7">
      <c r="A259" s="12"/>
      <c r="B259" s="13" t="s">
        <v>6</v>
      </c>
      <c r="C259" s="14" t="s">
        <v>263</v>
      </c>
      <c r="D259" s="11" t="str">
        <f>DATE(LEFT(HorairesMarais!$C259,4),MID(HorairesMarais!$C259,6,2),MID(HorairesMarais!$C259,9,2))&amp;" | "&amp;HorairesMarais!$B259</f>
        <v>45724 | low</v>
      </c>
      <c r="E259">
        <f>COUNTIF(D$1:D259,HorairesMarais!$D259)</f>
        <v>2</v>
      </c>
      <c r="F259" t="str">
        <f t="shared" ref="F259:F322" si="8">D259&amp;" | "&amp;E259</f>
        <v>45724 | low | 2</v>
      </c>
      <c r="G259" t="str">
        <f t="shared" ref="G259:G322" si="9">MID(C259,12,5)</f>
        <v>18:18</v>
      </c>
    </row>
    <row r="260" spans="1:7">
      <c r="A260" s="8">
        <v>37</v>
      </c>
      <c r="B260" s="9" t="s">
        <v>4</v>
      </c>
      <c r="C260" s="10" t="s">
        <v>264</v>
      </c>
      <c r="D260" s="11" t="str">
        <f>DATE(LEFT(HorairesMarais!$C260,4),MID(HorairesMarais!$C260,6,2),MID(HorairesMarais!$C260,9,2))&amp;" | "&amp;HorairesMarais!$B260</f>
        <v>45725 | high</v>
      </c>
      <c r="E260">
        <f>COUNTIF(D$1:D260,HorairesMarais!$D260)</f>
        <v>1</v>
      </c>
      <c r="F260" t="str">
        <f t="shared" si="8"/>
        <v>45725 | high | 1</v>
      </c>
      <c r="G260" t="str">
        <f t="shared" si="9"/>
        <v>01:27</v>
      </c>
    </row>
    <row r="261" spans="1:7">
      <c r="A261" s="12"/>
      <c r="B261" s="13" t="s">
        <v>6</v>
      </c>
      <c r="C261" s="14" t="s">
        <v>265</v>
      </c>
      <c r="D261" s="11" t="str">
        <f>DATE(LEFT(HorairesMarais!$C261,4),MID(HorairesMarais!$C261,6,2),MID(HorairesMarais!$C261,9,2))&amp;" | "&amp;HorairesMarais!$B261</f>
        <v>45725 | low</v>
      </c>
      <c r="E261">
        <f>COUNTIF(D$1:D261,HorairesMarais!$D261)</f>
        <v>1</v>
      </c>
      <c r="F261" t="str">
        <f t="shared" si="8"/>
        <v>45725 | low | 1</v>
      </c>
      <c r="G261" t="str">
        <f t="shared" si="9"/>
        <v>07:19</v>
      </c>
    </row>
    <row r="262" spans="1:7">
      <c r="A262" s="8">
        <v>41</v>
      </c>
      <c r="B262" s="9" t="s">
        <v>4</v>
      </c>
      <c r="C262" s="10" t="s">
        <v>266</v>
      </c>
      <c r="D262" s="11" t="str">
        <f>DATE(LEFT(HorairesMarais!$C262,4),MID(HorairesMarais!$C262,6,2),MID(HorairesMarais!$C262,9,2))&amp;" | "&amp;HorairesMarais!$B262</f>
        <v>45725 | high</v>
      </c>
      <c r="E262">
        <f>COUNTIF(D$1:D262,HorairesMarais!$D262)</f>
        <v>2</v>
      </c>
      <c r="F262" t="str">
        <f t="shared" si="8"/>
        <v>45725 | high | 2</v>
      </c>
      <c r="G262" t="str">
        <f t="shared" si="9"/>
        <v>14:13</v>
      </c>
    </row>
    <row r="263" spans="1:7">
      <c r="A263" s="12"/>
      <c r="B263" s="13" t="s">
        <v>6</v>
      </c>
      <c r="C263" s="14" t="s">
        <v>267</v>
      </c>
      <c r="D263" s="11" t="str">
        <f>DATE(LEFT(HorairesMarais!$C263,4),MID(HorairesMarais!$C263,6,2),MID(HorairesMarais!$C263,9,2))&amp;" | "&amp;HorairesMarais!$B263</f>
        <v>45725 | low</v>
      </c>
      <c r="E263">
        <f>COUNTIF(D$1:D263,HorairesMarais!$D263)</f>
        <v>2</v>
      </c>
      <c r="F263" t="str">
        <f t="shared" si="8"/>
        <v>45725 | low | 2</v>
      </c>
      <c r="G263" t="str">
        <f t="shared" si="9"/>
        <v>19:47</v>
      </c>
    </row>
    <row r="264" spans="1:7">
      <c r="A264" s="8">
        <v>47</v>
      </c>
      <c r="B264" s="9" t="s">
        <v>4</v>
      </c>
      <c r="C264" s="10" t="s">
        <v>268</v>
      </c>
      <c r="D264" s="11" t="str">
        <f>DATE(LEFT(HorairesMarais!$C264,4),MID(HorairesMarais!$C264,6,2),MID(HorairesMarais!$C264,9,2))&amp;" | "&amp;HorairesMarais!$B264</f>
        <v>45726 | high</v>
      </c>
      <c r="E264">
        <f>COUNTIF(D$1:D264,HorairesMarais!$D264)</f>
        <v>1</v>
      </c>
      <c r="F264" t="str">
        <f t="shared" si="8"/>
        <v>45726 | high | 1</v>
      </c>
      <c r="G264" t="str">
        <f t="shared" si="9"/>
        <v>02:35</v>
      </c>
    </row>
    <row r="265" spans="1:7">
      <c r="A265" s="12"/>
      <c r="B265" s="13" t="s">
        <v>6</v>
      </c>
      <c r="C265" s="14" t="s">
        <v>269</v>
      </c>
      <c r="D265" s="11" t="str">
        <f>DATE(LEFT(HorairesMarais!$C265,4),MID(HorairesMarais!$C265,6,2),MID(HorairesMarais!$C265,9,2))&amp;" | "&amp;HorairesMarais!$B265</f>
        <v>45726 | low</v>
      </c>
      <c r="E265">
        <f>COUNTIF(D$1:D265,HorairesMarais!$D265)</f>
        <v>1</v>
      </c>
      <c r="F265" t="str">
        <f t="shared" si="8"/>
        <v>45726 | low | 1</v>
      </c>
      <c r="G265" t="str">
        <f t="shared" si="9"/>
        <v>08:33</v>
      </c>
    </row>
    <row r="266" spans="1:7">
      <c r="A266" s="8">
        <v>54</v>
      </c>
      <c r="B266" s="9" t="s">
        <v>4</v>
      </c>
      <c r="C266" s="10" t="s">
        <v>270</v>
      </c>
      <c r="D266" s="11" t="str">
        <f>DATE(LEFT(HorairesMarais!$C266,4),MID(HorairesMarais!$C266,6,2),MID(HorairesMarais!$C266,9,2))&amp;" | "&amp;HorairesMarais!$B266</f>
        <v>45726 | high</v>
      </c>
      <c r="E266">
        <f>COUNTIF(D$1:D266,HorairesMarais!$D266)</f>
        <v>2</v>
      </c>
      <c r="F266" t="str">
        <f t="shared" si="8"/>
        <v>45726 | high | 2</v>
      </c>
      <c r="G266" t="str">
        <f t="shared" si="9"/>
        <v>15:10</v>
      </c>
    </row>
    <row r="267" spans="1:7">
      <c r="A267" s="12"/>
      <c r="B267" s="13" t="s">
        <v>6</v>
      </c>
      <c r="C267" s="14" t="s">
        <v>271</v>
      </c>
      <c r="D267" s="11" t="str">
        <f>DATE(LEFT(HorairesMarais!$C267,4),MID(HorairesMarais!$C267,6,2),MID(HorairesMarais!$C267,9,2))&amp;" | "&amp;HorairesMarais!$B267</f>
        <v>45726 | low</v>
      </c>
      <c r="E267">
        <f>COUNTIF(D$1:D267,HorairesMarais!$D267)</f>
        <v>2</v>
      </c>
      <c r="F267" t="str">
        <f t="shared" si="8"/>
        <v>45726 | low | 2</v>
      </c>
      <c r="G267" t="str">
        <f t="shared" si="9"/>
        <v>20:50</v>
      </c>
    </row>
    <row r="268" spans="1:7">
      <c r="A268" s="8">
        <v>61</v>
      </c>
      <c r="B268" s="9" t="s">
        <v>4</v>
      </c>
      <c r="C268" s="10" t="s">
        <v>272</v>
      </c>
      <c r="D268" s="11" t="str">
        <f>DATE(LEFT(HorairesMarais!$C268,4),MID(HorairesMarais!$C268,6,2),MID(HorairesMarais!$C268,9,2))&amp;" | "&amp;HorairesMarais!$B268</f>
        <v>45727 | high</v>
      </c>
      <c r="E268">
        <f>COUNTIF(D$1:D268,HorairesMarais!$D268)</f>
        <v>1</v>
      </c>
      <c r="F268" t="str">
        <f t="shared" si="8"/>
        <v>45727 | high | 1</v>
      </c>
      <c r="G268" t="str">
        <f t="shared" si="9"/>
        <v>03:25</v>
      </c>
    </row>
    <row r="269" spans="1:7">
      <c r="A269" s="12"/>
      <c r="B269" s="13" t="s">
        <v>6</v>
      </c>
      <c r="C269" s="14" t="s">
        <v>273</v>
      </c>
      <c r="D269" s="11" t="str">
        <f>DATE(LEFT(HorairesMarais!$C269,4),MID(HorairesMarais!$C269,6,2),MID(HorairesMarais!$C269,9,2))&amp;" | "&amp;HorairesMarais!$B269</f>
        <v>45727 | low</v>
      </c>
      <c r="E269">
        <f>COUNTIF(D$1:D269,HorairesMarais!$D269)</f>
        <v>1</v>
      </c>
      <c r="F269" t="str">
        <f t="shared" si="8"/>
        <v>45727 | low | 1</v>
      </c>
      <c r="G269" t="str">
        <f t="shared" si="9"/>
        <v>09:25</v>
      </c>
    </row>
    <row r="270" spans="1:7">
      <c r="A270" s="8">
        <v>68</v>
      </c>
      <c r="B270" s="9" t="s">
        <v>4</v>
      </c>
      <c r="C270" s="10" t="s">
        <v>274</v>
      </c>
      <c r="D270" s="11" t="str">
        <f>DATE(LEFT(HorairesMarais!$C270,4),MID(HorairesMarais!$C270,6,2),MID(HorairesMarais!$C270,9,2))&amp;" | "&amp;HorairesMarais!$B270</f>
        <v>45727 | high</v>
      </c>
      <c r="E270">
        <f>COUNTIF(D$1:D270,HorairesMarais!$D270)</f>
        <v>2</v>
      </c>
      <c r="F270" t="str">
        <f t="shared" si="8"/>
        <v>45727 | high | 2</v>
      </c>
      <c r="G270" t="str">
        <f t="shared" si="9"/>
        <v>15:51</v>
      </c>
    </row>
    <row r="271" spans="1:7">
      <c r="A271" s="12"/>
      <c r="B271" s="13" t="s">
        <v>6</v>
      </c>
      <c r="C271" s="14" t="s">
        <v>275</v>
      </c>
      <c r="D271" s="11" t="str">
        <f>DATE(LEFT(HorairesMarais!$C271,4),MID(HorairesMarais!$C271,6,2),MID(HorairesMarais!$C271,9,2))&amp;" | "&amp;HorairesMarais!$B271</f>
        <v>45727 | low</v>
      </c>
      <c r="E271">
        <f>COUNTIF(D$1:D271,HorairesMarais!$D271)</f>
        <v>2</v>
      </c>
      <c r="F271" t="str">
        <f t="shared" si="8"/>
        <v>45727 | low | 2</v>
      </c>
      <c r="G271" t="str">
        <f t="shared" si="9"/>
        <v>21:37</v>
      </c>
    </row>
    <row r="272" spans="1:7">
      <c r="A272" s="8">
        <v>73</v>
      </c>
      <c r="B272" s="9" t="s">
        <v>4</v>
      </c>
      <c r="C272" s="10" t="s">
        <v>276</v>
      </c>
      <c r="D272" s="11" t="str">
        <f>DATE(LEFT(HorairesMarais!$C272,4),MID(HorairesMarais!$C272,6,2),MID(HorairesMarais!$C272,9,2))&amp;" | "&amp;HorairesMarais!$B272</f>
        <v>45728 | high</v>
      </c>
      <c r="E272">
        <f>COUNTIF(D$1:D272,HorairesMarais!$D272)</f>
        <v>1</v>
      </c>
      <c r="F272" t="str">
        <f t="shared" si="8"/>
        <v>45728 | high | 1</v>
      </c>
      <c r="G272" t="str">
        <f t="shared" si="9"/>
        <v>04:03</v>
      </c>
    </row>
    <row r="273" spans="1:7">
      <c r="A273" s="12"/>
      <c r="B273" s="13" t="s">
        <v>6</v>
      </c>
      <c r="C273" s="14" t="s">
        <v>277</v>
      </c>
      <c r="D273" s="11" t="str">
        <f>DATE(LEFT(HorairesMarais!$C273,4),MID(HorairesMarais!$C273,6,2),MID(HorairesMarais!$C273,9,2))&amp;" | "&amp;HorairesMarais!$B273</f>
        <v>45728 | low</v>
      </c>
      <c r="E273">
        <f>COUNTIF(D$1:D273,HorairesMarais!$D273)</f>
        <v>1</v>
      </c>
      <c r="F273" t="str">
        <f t="shared" si="8"/>
        <v>45728 | low | 1</v>
      </c>
      <c r="G273" t="str">
        <f t="shared" si="9"/>
        <v>10:07</v>
      </c>
    </row>
    <row r="274" spans="1:7">
      <c r="A274" s="8">
        <v>78</v>
      </c>
      <c r="B274" s="9" t="s">
        <v>4</v>
      </c>
      <c r="C274" s="10" t="s">
        <v>278</v>
      </c>
      <c r="D274" s="11" t="str">
        <f>DATE(LEFT(HorairesMarais!$C274,4),MID(HorairesMarais!$C274,6,2),MID(HorairesMarais!$C274,9,2))&amp;" | "&amp;HorairesMarais!$B274</f>
        <v>45728 | high</v>
      </c>
      <c r="E274">
        <f>COUNTIF(D$1:D274,HorairesMarais!$D274)</f>
        <v>2</v>
      </c>
      <c r="F274" t="str">
        <f t="shared" si="8"/>
        <v>45728 | high | 2</v>
      </c>
      <c r="G274" t="str">
        <f t="shared" si="9"/>
        <v>16:24</v>
      </c>
    </row>
    <row r="275" spans="1:7">
      <c r="A275" s="12"/>
      <c r="B275" s="13" t="s">
        <v>6</v>
      </c>
      <c r="C275" s="14" t="s">
        <v>279</v>
      </c>
      <c r="D275" s="11" t="str">
        <f>DATE(LEFT(HorairesMarais!$C275,4),MID(HorairesMarais!$C275,6,2),MID(HorairesMarais!$C275,9,2))&amp;" | "&amp;HorairesMarais!$B275</f>
        <v>45728 | low</v>
      </c>
      <c r="E275">
        <f>COUNTIF(D$1:D275,HorairesMarais!$D275)</f>
        <v>2</v>
      </c>
      <c r="F275" t="str">
        <f t="shared" si="8"/>
        <v>45728 | low | 2</v>
      </c>
      <c r="G275" t="str">
        <f t="shared" si="9"/>
        <v>22:18</v>
      </c>
    </row>
    <row r="276" spans="1:7">
      <c r="A276" s="8">
        <v>82</v>
      </c>
      <c r="B276" s="9" t="s">
        <v>4</v>
      </c>
      <c r="C276" s="10" t="s">
        <v>280</v>
      </c>
      <c r="D276" s="11" t="str">
        <f>DATE(LEFT(HorairesMarais!$C276,4),MID(HorairesMarais!$C276,6,2),MID(HorairesMarais!$C276,9,2))&amp;" | "&amp;HorairesMarais!$B276</f>
        <v>45729 | high</v>
      </c>
      <c r="E276">
        <f>COUNTIF(D$1:D276,HorairesMarais!$D276)</f>
        <v>1</v>
      </c>
      <c r="F276" t="str">
        <f t="shared" si="8"/>
        <v>45729 | high | 1</v>
      </c>
      <c r="G276" t="str">
        <f t="shared" si="9"/>
        <v>04:36</v>
      </c>
    </row>
    <row r="277" spans="1:7">
      <c r="A277" s="12"/>
      <c r="B277" s="13" t="s">
        <v>6</v>
      </c>
      <c r="C277" s="14" t="s">
        <v>281</v>
      </c>
      <c r="D277" s="11" t="str">
        <f>DATE(LEFT(HorairesMarais!$C277,4),MID(HorairesMarais!$C277,6,2),MID(HorairesMarais!$C277,9,2))&amp;" | "&amp;HorairesMarais!$B277</f>
        <v>45729 | low</v>
      </c>
      <c r="E277">
        <f>COUNTIF(D$1:D277,HorairesMarais!$D277)</f>
        <v>1</v>
      </c>
      <c r="F277" t="str">
        <f t="shared" si="8"/>
        <v>45729 | low | 1</v>
      </c>
      <c r="G277" t="str">
        <f t="shared" si="9"/>
        <v>10:45</v>
      </c>
    </row>
    <row r="278" spans="1:7">
      <c r="A278" s="8">
        <v>85</v>
      </c>
      <c r="B278" s="9" t="s">
        <v>4</v>
      </c>
      <c r="C278" s="10" t="s">
        <v>282</v>
      </c>
      <c r="D278" s="11" t="str">
        <f>DATE(LEFT(HorairesMarais!$C278,4),MID(HorairesMarais!$C278,6,2),MID(HorairesMarais!$C278,9,2))&amp;" | "&amp;HorairesMarais!$B278</f>
        <v>45729 | high</v>
      </c>
      <c r="E278">
        <f>COUNTIF(D$1:D278,HorairesMarais!$D278)</f>
        <v>2</v>
      </c>
      <c r="F278" t="str">
        <f t="shared" si="8"/>
        <v>45729 | high | 2</v>
      </c>
      <c r="G278" t="str">
        <f t="shared" si="9"/>
        <v>16:53</v>
      </c>
    </row>
    <row r="279" spans="1:7">
      <c r="A279" s="12"/>
      <c r="B279" s="13" t="s">
        <v>6</v>
      </c>
      <c r="C279" s="14" t="s">
        <v>283</v>
      </c>
      <c r="D279" s="11" t="str">
        <f>DATE(LEFT(HorairesMarais!$C279,4),MID(HorairesMarais!$C279,6,2),MID(HorairesMarais!$C279,9,2))&amp;" | "&amp;HorairesMarais!$B279</f>
        <v>45729 | low</v>
      </c>
      <c r="E279">
        <f>COUNTIF(D$1:D279,HorairesMarais!$D279)</f>
        <v>2</v>
      </c>
      <c r="F279" t="str">
        <f t="shared" si="8"/>
        <v>45729 | low | 2</v>
      </c>
      <c r="G279" t="str">
        <f t="shared" si="9"/>
        <v>22:54</v>
      </c>
    </row>
    <row r="280" spans="1:7">
      <c r="A280" s="8">
        <v>88</v>
      </c>
      <c r="B280" s="9" t="s">
        <v>4</v>
      </c>
      <c r="C280" s="10" t="s">
        <v>284</v>
      </c>
      <c r="D280" s="11" t="str">
        <f>DATE(LEFT(HorairesMarais!$C280,4),MID(HorairesMarais!$C280,6,2),MID(HorairesMarais!$C280,9,2))&amp;" | "&amp;HorairesMarais!$B280</f>
        <v>45730 | high</v>
      </c>
      <c r="E280">
        <f>COUNTIF(D$1:D280,HorairesMarais!$D280)</f>
        <v>1</v>
      </c>
      <c r="F280" t="str">
        <f t="shared" si="8"/>
        <v>45730 | high | 1</v>
      </c>
      <c r="G280" t="str">
        <f t="shared" si="9"/>
        <v>05:05</v>
      </c>
    </row>
    <row r="281" spans="1:7">
      <c r="A281" s="12"/>
      <c r="B281" s="13" t="s">
        <v>6</v>
      </c>
      <c r="C281" s="14" t="s">
        <v>285</v>
      </c>
      <c r="D281" s="11" t="str">
        <f>DATE(LEFT(HorairesMarais!$C281,4),MID(HorairesMarais!$C281,6,2),MID(HorairesMarais!$C281,9,2))&amp;" | "&amp;HorairesMarais!$B281</f>
        <v>45730 | low</v>
      </c>
      <c r="E281">
        <f>COUNTIF(D$1:D281,HorairesMarais!$D281)</f>
        <v>1</v>
      </c>
      <c r="F281" t="str">
        <f t="shared" si="8"/>
        <v>45730 | low | 1</v>
      </c>
      <c r="G281" t="str">
        <f t="shared" si="9"/>
        <v>11:18</v>
      </c>
    </row>
    <row r="282" spans="1:7">
      <c r="A282" s="8">
        <v>89</v>
      </c>
      <c r="B282" s="9" t="s">
        <v>4</v>
      </c>
      <c r="C282" s="10" t="s">
        <v>286</v>
      </c>
      <c r="D282" s="11" t="str">
        <f>DATE(LEFT(HorairesMarais!$C282,4),MID(HorairesMarais!$C282,6,2),MID(HorairesMarais!$C282,9,2))&amp;" | "&amp;HorairesMarais!$B282</f>
        <v>45730 | high</v>
      </c>
      <c r="E282">
        <f>COUNTIF(D$1:D282,HorairesMarais!$D282)</f>
        <v>2</v>
      </c>
      <c r="F282" t="str">
        <f t="shared" si="8"/>
        <v>45730 | high | 2</v>
      </c>
      <c r="G282" t="str">
        <f t="shared" si="9"/>
        <v>17:20</v>
      </c>
    </row>
    <row r="283" spans="1:7">
      <c r="A283" s="12"/>
      <c r="B283" s="13" t="s">
        <v>6</v>
      </c>
      <c r="C283" s="14" t="s">
        <v>287</v>
      </c>
      <c r="D283" s="11" t="str">
        <f>DATE(LEFT(HorairesMarais!$C283,4),MID(HorairesMarais!$C283,6,2),MID(HorairesMarais!$C283,9,2))&amp;" | "&amp;HorairesMarais!$B283</f>
        <v>45730 | low</v>
      </c>
      <c r="E283">
        <f>COUNTIF(D$1:D283,HorairesMarais!$D283)</f>
        <v>2</v>
      </c>
      <c r="F283" t="str">
        <f t="shared" si="8"/>
        <v>45730 | low | 2</v>
      </c>
      <c r="G283" t="str">
        <f t="shared" si="9"/>
        <v>23:27</v>
      </c>
    </row>
    <row r="284" spans="1:7">
      <c r="A284" s="8">
        <v>90</v>
      </c>
      <c r="B284" s="9" t="s">
        <v>4</v>
      </c>
      <c r="C284" s="10" t="s">
        <v>288</v>
      </c>
      <c r="D284" s="11" t="str">
        <f>DATE(LEFT(HorairesMarais!$C284,4),MID(HorairesMarais!$C284,6,2),MID(HorairesMarais!$C284,9,2))&amp;" | "&amp;HorairesMarais!$B284</f>
        <v>45731 | high</v>
      </c>
      <c r="E284">
        <f>COUNTIF(D$1:D284,HorairesMarais!$D284)</f>
        <v>1</v>
      </c>
      <c r="F284" t="str">
        <f t="shared" si="8"/>
        <v>45731 | high | 1</v>
      </c>
      <c r="G284" t="str">
        <f t="shared" si="9"/>
        <v>05:32</v>
      </c>
    </row>
    <row r="285" spans="1:7">
      <c r="A285" s="12"/>
      <c r="B285" s="13" t="s">
        <v>6</v>
      </c>
      <c r="C285" s="14" t="s">
        <v>289</v>
      </c>
      <c r="D285" s="11" t="str">
        <f>DATE(LEFT(HorairesMarais!$C285,4),MID(HorairesMarais!$C285,6,2),MID(HorairesMarais!$C285,9,2))&amp;" | "&amp;HorairesMarais!$B285</f>
        <v>45731 | low</v>
      </c>
      <c r="E285">
        <f>COUNTIF(D$1:D285,HorairesMarais!$D285)</f>
        <v>1</v>
      </c>
      <c r="F285" t="str">
        <f t="shared" si="8"/>
        <v>45731 | low | 1</v>
      </c>
      <c r="G285" t="str">
        <f t="shared" si="9"/>
        <v>11:49</v>
      </c>
    </row>
    <row r="286" spans="1:7">
      <c r="A286" s="8">
        <v>90</v>
      </c>
      <c r="B286" s="9" t="s">
        <v>4</v>
      </c>
      <c r="C286" s="10" t="s">
        <v>290</v>
      </c>
      <c r="D286" s="11" t="str">
        <f>DATE(LEFT(HorairesMarais!$C286,4),MID(HorairesMarais!$C286,6,2),MID(HorairesMarais!$C286,9,2))&amp;" | "&amp;HorairesMarais!$B286</f>
        <v>45731 | high</v>
      </c>
      <c r="E286">
        <f>COUNTIF(D$1:D286,HorairesMarais!$D286)</f>
        <v>2</v>
      </c>
      <c r="F286" t="str">
        <f t="shared" si="8"/>
        <v>45731 | high | 2</v>
      </c>
      <c r="G286" t="str">
        <f t="shared" si="9"/>
        <v>17:46</v>
      </c>
    </row>
    <row r="287" spans="1:7">
      <c r="A287" s="12"/>
      <c r="B287" s="13" t="s">
        <v>6</v>
      </c>
      <c r="C287" s="14" t="s">
        <v>291</v>
      </c>
      <c r="D287" s="11" t="str">
        <f>DATE(LEFT(HorairesMarais!$C287,4),MID(HorairesMarais!$C287,6,2),MID(HorairesMarais!$C287,9,2))&amp;" | "&amp;HorairesMarais!$B287</f>
        <v>45731 | low</v>
      </c>
      <c r="E287">
        <f>COUNTIF(D$1:D287,HorairesMarais!$D287)</f>
        <v>2</v>
      </c>
      <c r="F287" t="str">
        <f t="shared" si="8"/>
        <v>45731 | low | 2</v>
      </c>
      <c r="G287" t="str">
        <f t="shared" si="9"/>
        <v>23:58</v>
      </c>
    </row>
    <row r="288" spans="1:7">
      <c r="A288" s="8">
        <v>89</v>
      </c>
      <c r="B288" s="9" t="s">
        <v>4</v>
      </c>
      <c r="C288" s="10" t="s">
        <v>292</v>
      </c>
      <c r="D288" s="11" t="str">
        <f>DATE(LEFT(HorairesMarais!$C288,4),MID(HorairesMarais!$C288,6,2),MID(HorairesMarais!$C288,9,2))&amp;" | "&amp;HorairesMarais!$B288</f>
        <v>45732 | high</v>
      </c>
      <c r="E288">
        <f>COUNTIF(D$1:D288,HorairesMarais!$D288)</f>
        <v>1</v>
      </c>
      <c r="F288" t="str">
        <f t="shared" si="8"/>
        <v>45732 | high | 1</v>
      </c>
      <c r="G288" t="str">
        <f t="shared" si="9"/>
        <v>05:58</v>
      </c>
    </row>
    <row r="289" spans="1:7">
      <c r="A289" s="12"/>
      <c r="B289" s="13" t="s">
        <v>6</v>
      </c>
      <c r="C289" s="14" t="s">
        <v>293</v>
      </c>
      <c r="D289" s="11" t="str">
        <f>DATE(LEFT(HorairesMarais!$C289,4),MID(HorairesMarais!$C289,6,2),MID(HorairesMarais!$C289,9,2))&amp;" | "&amp;HorairesMarais!$B289</f>
        <v>45732 | low</v>
      </c>
      <c r="E289">
        <f>COUNTIF(D$1:D289,HorairesMarais!$D289)</f>
        <v>1</v>
      </c>
      <c r="F289" t="str">
        <f t="shared" si="8"/>
        <v>45732 | low | 1</v>
      </c>
      <c r="G289" t="str">
        <f t="shared" si="9"/>
        <v>12:17</v>
      </c>
    </row>
    <row r="290" spans="1:7">
      <c r="A290" s="8">
        <v>88</v>
      </c>
      <c r="B290" s="9" t="s">
        <v>4</v>
      </c>
      <c r="C290" s="10" t="s">
        <v>294</v>
      </c>
      <c r="D290" s="11" t="str">
        <f>DATE(LEFT(HorairesMarais!$C290,4),MID(HorairesMarais!$C290,6,2),MID(HorairesMarais!$C290,9,2))&amp;" | "&amp;HorairesMarais!$B290</f>
        <v>45732 | high</v>
      </c>
      <c r="E290">
        <f>COUNTIF(D$1:D290,HorairesMarais!$D290)</f>
        <v>2</v>
      </c>
      <c r="F290" t="str">
        <f t="shared" si="8"/>
        <v>45732 | high | 2</v>
      </c>
      <c r="G290" t="str">
        <f t="shared" si="9"/>
        <v>18:12</v>
      </c>
    </row>
    <row r="291" spans="1:7">
      <c r="A291" s="12"/>
      <c r="B291" s="13" t="s">
        <v>6</v>
      </c>
      <c r="C291" s="14" t="s">
        <v>295</v>
      </c>
      <c r="D291" s="11" t="str">
        <f>DATE(LEFT(HorairesMarais!$C291,4),MID(HorairesMarais!$C291,6,2),MID(HorairesMarais!$C291,9,2))&amp;" | "&amp;HorairesMarais!$B291</f>
        <v>45733 | low</v>
      </c>
      <c r="E291">
        <f>COUNTIF(D$1:D291,HorairesMarais!$D291)</f>
        <v>1</v>
      </c>
      <c r="F291" t="str">
        <f t="shared" si="8"/>
        <v>45733 | low | 1</v>
      </c>
      <c r="G291" t="str">
        <f t="shared" si="9"/>
        <v>00:26</v>
      </c>
    </row>
    <row r="292" spans="1:7">
      <c r="A292" s="8">
        <v>86</v>
      </c>
      <c r="B292" s="9" t="s">
        <v>4</v>
      </c>
      <c r="C292" s="10" t="s">
        <v>296</v>
      </c>
      <c r="D292" s="11" t="str">
        <f>DATE(LEFT(HorairesMarais!$C292,4),MID(HorairesMarais!$C292,6,2),MID(HorairesMarais!$C292,9,2))&amp;" | "&amp;HorairesMarais!$B292</f>
        <v>45733 | high</v>
      </c>
      <c r="E292">
        <f>COUNTIF(D$1:D292,HorairesMarais!$D292)</f>
        <v>1</v>
      </c>
      <c r="F292" t="str">
        <f t="shared" si="8"/>
        <v>45733 | high | 1</v>
      </c>
      <c r="G292" t="str">
        <f t="shared" si="9"/>
        <v>06:25</v>
      </c>
    </row>
    <row r="293" spans="1:7">
      <c r="A293" s="12"/>
      <c r="B293" s="13" t="s">
        <v>6</v>
      </c>
      <c r="C293" s="14" t="s">
        <v>297</v>
      </c>
      <c r="D293" s="11" t="str">
        <f>DATE(LEFT(HorairesMarais!$C293,4),MID(HorairesMarais!$C293,6,2),MID(HorairesMarais!$C293,9,2))&amp;" | "&amp;HorairesMarais!$B293</f>
        <v>45733 | low</v>
      </c>
      <c r="E293">
        <f>COUNTIF(D$1:D293,HorairesMarais!$D293)</f>
        <v>2</v>
      </c>
      <c r="F293" t="str">
        <f t="shared" si="8"/>
        <v>45733 | low | 2</v>
      </c>
      <c r="G293" t="str">
        <f t="shared" si="9"/>
        <v>12:44</v>
      </c>
    </row>
    <row r="294" spans="1:7">
      <c r="A294" s="8">
        <v>83</v>
      </c>
      <c r="B294" s="9" t="s">
        <v>4</v>
      </c>
      <c r="C294" s="10" t="s">
        <v>298</v>
      </c>
      <c r="D294" s="11" t="str">
        <f>DATE(LEFT(HorairesMarais!$C294,4),MID(HorairesMarais!$C294,6,2),MID(HorairesMarais!$C294,9,2))&amp;" | "&amp;HorairesMarais!$B294</f>
        <v>45733 | high</v>
      </c>
      <c r="E294">
        <f>COUNTIF(D$1:D294,HorairesMarais!$D294)</f>
        <v>2</v>
      </c>
      <c r="F294" t="str">
        <f t="shared" si="8"/>
        <v>45733 | high | 2</v>
      </c>
      <c r="G294" t="str">
        <f t="shared" si="9"/>
        <v>18:39</v>
      </c>
    </row>
    <row r="295" spans="1:7">
      <c r="A295" s="12"/>
      <c r="B295" s="13" t="s">
        <v>6</v>
      </c>
      <c r="C295" s="14" t="s">
        <v>299</v>
      </c>
      <c r="D295" s="11" t="str">
        <f>DATE(LEFT(HorairesMarais!$C295,4),MID(HorairesMarais!$C295,6,2),MID(HorairesMarais!$C295,9,2))&amp;" | "&amp;HorairesMarais!$B295</f>
        <v>45734 | low</v>
      </c>
      <c r="E295">
        <f>COUNTIF(D$1:D295,HorairesMarais!$D295)</f>
        <v>1</v>
      </c>
      <c r="F295" t="str">
        <f t="shared" si="8"/>
        <v>45734 | low | 1</v>
      </c>
      <c r="G295" t="str">
        <f t="shared" si="9"/>
        <v>00:53</v>
      </c>
    </row>
    <row r="296" spans="1:7">
      <c r="A296" s="8">
        <v>79</v>
      </c>
      <c r="B296" s="9" t="s">
        <v>4</v>
      </c>
      <c r="C296" s="10" t="s">
        <v>300</v>
      </c>
      <c r="D296" s="11" t="str">
        <f>DATE(LEFT(HorairesMarais!$C296,4),MID(HorairesMarais!$C296,6,2),MID(HorairesMarais!$C296,9,2))&amp;" | "&amp;HorairesMarais!$B296</f>
        <v>45734 | high</v>
      </c>
      <c r="E296">
        <f>COUNTIF(D$1:D296,HorairesMarais!$D296)</f>
        <v>1</v>
      </c>
      <c r="F296" t="str">
        <f t="shared" si="8"/>
        <v>45734 | high | 1</v>
      </c>
      <c r="G296" t="str">
        <f t="shared" si="9"/>
        <v>06:52</v>
      </c>
    </row>
    <row r="297" spans="1:7">
      <c r="A297" s="12"/>
      <c r="B297" s="13" t="s">
        <v>6</v>
      </c>
      <c r="C297" s="14" t="s">
        <v>301</v>
      </c>
      <c r="D297" s="11" t="str">
        <f>DATE(LEFT(HorairesMarais!$C297,4),MID(HorairesMarais!$C297,6,2),MID(HorairesMarais!$C297,9,2))&amp;" | "&amp;HorairesMarais!$B297</f>
        <v>45734 | low</v>
      </c>
      <c r="E297">
        <f>COUNTIF(D$1:D297,HorairesMarais!$D297)</f>
        <v>2</v>
      </c>
      <c r="F297" t="str">
        <f t="shared" si="8"/>
        <v>45734 | low | 2</v>
      </c>
      <c r="G297" t="str">
        <f t="shared" si="9"/>
        <v>13:09</v>
      </c>
    </row>
    <row r="298" spans="1:7">
      <c r="A298" s="8">
        <v>75</v>
      </c>
      <c r="B298" s="9" t="s">
        <v>4</v>
      </c>
      <c r="C298" s="10" t="s">
        <v>302</v>
      </c>
      <c r="D298" s="11" t="str">
        <f>DATE(LEFT(HorairesMarais!$C298,4),MID(HorairesMarais!$C298,6,2),MID(HorairesMarais!$C298,9,2))&amp;" | "&amp;HorairesMarais!$B298</f>
        <v>45734 | high</v>
      </c>
      <c r="E298">
        <f>COUNTIF(D$1:D298,HorairesMarais!$D298)</f>
        <v>2</v>
      </c>
      <c r="F298" t="str">
        <f t="shared" si="8"/>
        <v>45734 | high | 2</v>
      </c>
      <c r="G298" t="str">
        <f t="shared" si="9"/>
        <v>19:07</v>
      </c>
    </row>
    <row r="299" spans="1:7">
      <c r="A299" s="12"/>
      <c r="B299" s="13" t="s">
        <v>6</v>
      </c>
      <c r="C299" s="14" t="s">
        <v>303</v>
      </c>
      <c r="D299" s="11" t="str">
        <f>DATE(LEFT(HorairesMarais!$C299,4),MID(HorairesMarais!$C299,6,2),MID(HorairesMarais!$C299,9,2))&amp;" | "&amp;HorairesMarais!$B299</f>
        <v>45735 | low</v>
      </c>
      <c r="E299">
        <f>COUNTIF(D$1:D299,HorairesMarais!$D299)</f>
        <v>1</v>
      </c>
      <c r="F299" t="str">
        <f t="shared" si="8"/>
        <v>45735 | low | 1</v>
      </c>
      <c r="G299" t="str">
        <f t="shared" si="9"/>
        <v>01:20</v>
      </c>
    </row>
    <row r="300" spans="1:7">
      <c r="A300" s="8">
        <v>70</v>
      </c>
      <c r="B300" s="9" t="s">
        <v>4</v>
      </c>
      <c r="C300" s="10" t="s">
        <v>304</v>
      </c>
      <c r="D300" s="11" t="str">
        <f>DATE(LEFT(HorairesMarais!$C300,4),MID(HorairesMarais!$C300,6,2),MID(HorairesMarais!$C300,9,2))&amp;" | "&amp;HorairesMarais!$B300</f>
        <v>45735 | high</v>
      </c>
      <c r="E300">
        <f>COUNTIF(D$1:D300,HorairesMarais!$D300)</f>
        <v>1</v>
      </c>
      <c r="F300" t="str">
        <f t="shared" si="8"/>
        <v>45735 | high | 1</v>
      </c>
      <c r="G300" t="str">
        <f t="shared" si="9"/>
        <v>07:20</v>
      </c>
    </row>
    <row r="301" spans="1:7">
      <c r="A301" s="12"/>
      <c r="B301" s="13" t="s">
        <v>6</v>
      </c>
      <c r="C301" s="14" t="s">
        <v>305</v>
      </c>
      <c r="D301" s="11" t="str">
        <f>DATE(LEFT(HorairesMarais!$C301,4),MID(HorairesMarais!$C301,6,2),MID(HorairesMarais!$C301,9,2))&amp;" | "&amp;HorairesMarais!$B301</f>
        <v>45735 | low</v>
      </c>
      <c r="E301">
        <f>COUNTIF(D$1:D301,HorairesMarais!$D301)</f>
        <v>2</v>
      </c>
      <c r="F301" t="str">
        <f t="shared" si="8"/>
        <v>45735 | low | 2</v>
      </c>
      <c r="G301" t="str">
        <f t="shared" si="9"/>
        <v>13:35</v>
      </c>
    </row>
    <row r="302" spans="1:7">
      <c r="A302" s="8">
        <v>65</v>
      </c>
      <c r="B302" s="9" t="s">
        <v>4</v>
      </c>
      <c r="C302" s="10" t="s">
        <v>306</v>
      </c>
      <c r="D302" s="11" t="str">
        <f>DATE(LEFT(HorairesMarais!$C302,4),MID(HorairesMarais!$C302,6,2),MID(HorairesMarais!$C302,9,2))&amp;" | "&amp;HorairesMarais!$B302</f>
        <v>45735 | high</v>
      </c>
      <c r="E302">
        <f>COUNTIF(D$1:D302,HorairesMarais!$D302)</f>
        <v>2</v>
      </c>
      <c r="F302" t="str">
        <f t="shared" si="8"/>
        <v>45735 | high | 2</v>
      </c>
      <c r="G302" t="str">
        <f t="shared" si="9"/>
        <v>19:37</v>
      </c>
    </row>
    <row r="303" spans="1:7">
      <c r="A303" s="12"/>
      <c r="B303" s="13" t="s">
        <v>6</v>
      </c>
      <c r="C303" s="14" t="s">
        <v>307</v>
      </c>
      <c r="D303" s="11" t="str">
        <f>DATE(LEFT(HorairesMarais!$C303,4),MID(HorairesMarais!$C303,6,2),MID(HorairesMarais!$C303,9,2))&amp;" | "&amp;HorairesMarais!$B303</f>
        <v>45736 | low</v>
      </c>
      <c r="E303">
        <f>COUNTIF(D$1:D303,HorairesMarais!$D303)</f>
        <v>1</v>
      </c>
      <c r="F303" t="str">
        <f t="shared" si="8"/>
        <v>45736 | low | 1</v>
      </c>
      <c r="G303" t="str">
        <f t="shared" si="9"/>
        <v>01:50</v>
      </c>
    </row>
    <row r="304" spans="1:7">
      <c r="A304" s="8">
        <v>59</v>
      </c>
      <c r="B304" s="9" t="s">
        <v>4</v>
      </c>
      <c r="C304" s="10" t="s">
        <v>308</v>
      </c>
      <c r="D304" s="11" t="str">
        <f>DATE(LEFT(HorairesMarais!$C304,4),MID(HorairesMarais!$C304,6,2),MID(HorairesMarais!$C304,9,2))&amp;" | "&amp;HorairesMarais!$B304</f>
        <v>45736 | high</v>
      </c>
      <c r="E304">
        <f>COUNTIF(D$1:D304,HorairesMarais!$D304)</f>
        <v>1</v>
      </c>
      <c r="F304" t="str">
        <f t="shared" si="8"/>
        <v>45736 | high | 1</v>
      </c>
      <c r="G304" t="str">
        <f t="shared" si="9"/>
        <v>07:52</v>
      </c>
    </row>
    <row r="305" spans="1:7">
      <c r="A305" s="12"/>
      <c r="B305" s="13" t="s">
        <v>6</v>
      </c>
      <c r="C305" s="14" t="s">
        <v>309</v>
      </c>
      <c r="D305" s="11" t="str">
        <f>DATE(LEFT(HorairesMarais!$C305,4),MID(HorairesMarais!$C305,6,2),MID(HorairesMarais!$C305,9,2))&amp;" | "&amp;HorairesMarais!$B305</f>
        <v>45736 | low</v>
      </c>
      <c r="E305">
        <f>COUNTIF(D$1:D305,HorairesMarais!$D305)</f>
        <v>2</v>
      </c>
      <c r="F305" t="str">
        <f t="shared" si="8"/>
        <v>45736 | low | 2</v>
      </c>
      <c r="G305" t="str">
        <f t="shared" si="9"/>
        <v>14:05</v>
      </c>
    </row>
    <row r="306" spans="1:7">
      <c r="A306" s="8">
        <v>53</v>
      </c>
      <c r="B306" s="9" t="s">
        <v>4</v>
      </c>
      <c r="C306" s="10" t="s">
        <v>310</v>
      </c>
      <c r="D306" s="11" t="str">
        <f>DATE(LEFT(HorairesMarais!$C306,4),MID(HorairesMarais!$C306,6,2),MID(HorairesMarais!$C306,9,2))&amp;" | "&amp;HorairesMarais!$B306</f>
        <v>45736 | high</v>
      </c>
      <c r="E306">
        <f>COUNTIF(D$1:D306,HorairesMarais!$D306)</f>
        <v>2</v>
      </c>
      <c r="F306" t="str">
        <f t="shared" si="8"/>
        <v>45736 | high | 2</v>
      </c>
      <c r="G306" t="str">
        <f t="shared" si="9"/>
        <v>20:12</v>
      </c>
    </row>
    <row r="307" spans="1:7">
      <c r="A307" s="12"/>
      <c r="B307" s="13" t="s">
        <v>6</v>
      </c>
      <c r="C307" s="14" t="s">
        <v>311</v>
      </c>
      <c r="D307" s="11" t="str">
        <f>DATE(LEFT(HorairesMarais!$C307,4),MID(HorairesMarais!$C307,6,2),MID(HorairesMarais!$C307,9,2))&amp;" | "&amp;HorairesMarais!$B307</f>
        <v>45737 | low</v>
      </c>
      <c r="E307">
        <f>COUNTIF(D$1:D307,HorairesMarais!$D307)</f>
        <v>1</v>
      </c>
      <c r="F307" t="str">
        <f t="shared" si="8"/>
        <v>45737 | low | 1</v>
      </c>
      <c r="G307" t="str">
        <f t="shared" si="9"/>
        <v>02:26</v>
      </c>
    </row>
    <row r="308" spans="1:7">
      <c r="A308" s="8">
        <v>47</v>
      </c>
      <c r="B308" s="9" t="s">
        <v>4</v>
      </c>
      <c r="C308" s="10" t="s">
        <v>312</v>
      </c>
      <c r="D308" s="11" t="str">
        <f>DATE(LEFT(HorairesMarais!$C308,4),MID(HorairesMarais!$C308,6,2),MID(HorairesMarais!$C308,9,2))&amp;" | "&amp;HorairesMarais!$B308</f>
        <v>45737 | high</v>
      </c>
      <c r="E308">
        <f>COUNTIF(D$1:D308,HorairesMarais!$D308)</f>
        <v>1</v>
      </c>
      <c r="F308" t="str">
        <f t="shared" si="8"/>
        <v>45737 | high | 1</v>
      </c>
      <c r="G308" t="str">
        <f t="shared" si="9"/>
        <v>08:31</v>
      </c>
    </row>
    <row r="309" spans="1:7">
      <c r="A309" s="12"/>
      <c r="B309" s="13" t="s">
        <v>6</v>
      </c>
      <c r="C309" s="14" t="s">
        <v>313</v>
      </c>
      <c r="D309" s="11" t="str">
        <f>DATE(LEFT(HorairesMarais!$C309,4),MID(HorairesMarais!$C309,6,2),MID(HorairesMarais!$C309,9,2))&amp;" | "&amp;HorairesMarais!$B309</f>
        <v>45737 | low</v>
      </c>
      <c r="E309">
        <f>COUNTIF(D$1:D309,HorairesMarais!$D309)</f>
        <v>2</v>
      </c>
      <c r="F309" t="str">
        <f t="shared" si="8"/>
        <v>45737 | low | 2</v>
      </c>
      <c r="G309" t="str">
        <f t="shared" si="9"/>
        <v>14:43</v>
      </c>
    </row>
    <row r="310" spans="1:7">
      <c r="A310" s="8">
        <v>41</v>
      </c>
      <c r="B310" s="9" t="s">
        <v>4</v>
      </c>
      <c r="C310" s="10" t="s">
        <v>314</v>
      </c>
      <c r="D310" s="11" t="str">
        <f>DATE(LEFT(HorairesMarais!$C310,4),MID(HorairesMarais!$C310,6,2),MID(HorairesMarais!$C310,9,2))&amp;" | "&amp;HorairesMarais!$B310</f>
        <v>45737 | high</v>
      </c>
      <c r="E310">
        <f>COUNTIF(D$1:D310,HorairesMarais!$D310)</f>
        <v>2</v>
      </c>
      <c r="F310" t="str">
        <f t="shared" si="8"/>
        <v>45737 | high | 2</v>
      </c>
      <c r="G310" t="str">
        <f t="shared" si="9"/>
        <v>21:02</v>
      </c>
    </row>
    <row r="311" spans="1:7">
      <c r="A311" s="12"/>
      <c r="B311" s="13" t="s">
        <v>6</v>
      </c>
      <c r="C311" s="14" t="s">
        <v>315</v>
      </c>
      <c r="D311" s="11" t="str">
        <f>DATE(LEFT(HorairesMarais!$C311,4),MID(HorairesMarais!$C311,6,2),MID(HorairesMarais!$C311,9,2))&amp;" | "&amp;HorairesMarais!$B311</f>
        <v>45738 | low</v>
      </c>
      <c r="E311">
        <f>COUNTIF(D$1:D311,HorairesMarais!$D311)</f>
        <v>1</v>
      </c>
      <c r="F311" t="str">
        <f t="shared" si="8"/>
        <v>45738 | low | 1</v>
      </c>
      <c r="G311" t="str">
        <f t="shared" si="9"/>
        <v>03:13</v>
      </c>
    </row>
    <row r="312" spans="1:7">
      <c r="A312" s="8">
        <v>35</v>
      </c>
      <c r="B312" s="9" t="s">
        <v>4</v>
      </c>
      <c r="C312" s="10" t="s">
        <v>316</v>
      </c>
      <c r="D312" s="11" t="str">
        <f>DATE(LEFT(HorairesMarais!$C312,4),MID(HorairesMarais!$C312,6,2),MID(HorairesMarais!$C312,9,2))&amp;" | "&amp;HorairesMarais!$B312</f>
        <v>45738 | high</v>
      </c>
      <c r="E312">
        <f>COUNTIF(D$1:D312,HorairesMarais!$D312)</f>
        <v>1</v>
      </c>
      <c r="F312" t="str">
        <f t="shared" si="8"/>
        <v>45738 | high | 1</v>
      </c>
      <c r="G312" t="str">
        <f t="shared" si="9"/>
        <v>09:32</v>
      </c>
    </row>
    <row r="313" spans="1:7">
      <c r="A313" s="12"/>
      <c r="B313" s="13" t="s">
        <v>6</v>
      </c>
      <c r="C313" s="14" t="s">
        <v>317</v>
      </c>
      <c r="D313" s="11" t="str">
        <f>DATE(LEFT(HorairesMarais!$C313,4),MID(HorairesMarais!$C313,6,2),MID(HorairesMarais!$C313,9,2))&amp;" | "&amp;HorairesMarais!$B313</f>
        <v>45738 | low</v>
      </c>
      <c r="E313">
        <f>COUNTIF(D$1:D313,HorairesMarais!$D313)</f>
        <v>2</v>
      </c>
      <c r="F313" t="str">
        <f t="shared" si="8"/>
        <v>45738 | low | 2</v>
      </c>
      <c r="G313" t="str">
        <f t="shared" si="9"/>
        <v>15:36</v>
      </c>
    </row>
    <row r="314" spans="1:7">
      <c r="A314" s="8">
        <v>29</v>
      </c>
      <c r="B314" s="9" t="s">
        <v>4</v>
      </c>
      <c r="C314" s="10" t="s">
        <v>318</v>
      </c>
      <c r="D314" s="11" t="str">
        <f>DATE(LEFT(HorairesMarais!$C314,4),MID(HorairesMarais!$C314,6,2),MID(HorairesMarais!$C314,9,2))&amp;" | "&amp;HorairesMarais!$B314</f>
        <v>45738 | high</v>
      </c>
      <c r="E314">
        <f>COUNTIF(D$1:D314,HorairesMarais!$D314)</f>
        <v>2</v>
      </c>
      <c r="F314" t="str">
        <f t="shared" si="8"/>
        <v>45738 | high | 2</v>
      </c>
      <c r="G314" t="str">
        <f t="shared" si="9"/>
        <v>22:24</v>
      </c>
    </row>
    <row r="315" spans="1:7">
      <c r="A315" s="12"/>
      <c r="B315" s="13" t="s">
        <v>6</v>
      </c>
      <c r="C315" s="14" t="s">
        <v>319</v>
      </c>
      <c r="D315" s="11" t="str">
        <f>DATE(LEFT(HorairesMarais!$C315,4),MID(HorairesMarais!$C315,6,2),MID(HorairesMarais!$C315,9,2))&amp;" | "&amp;HorairesMarais!$B315</f>
        <v>45739 | low</v>
      </c>
      <c r="E315">
        <f>COUNTIF(D$1:D315,HorairesMarais!$D315)</f>
        <v>1</v>
      </c>
      <c r="F315" t="str">
        <f t="shared" si="8"/>
        <v>45739 | low | 1</v>
      </c>
      <c r="G315" t="str">
        <f t="shared" si="9"/>
        <v>04:26</v>
      </c>
    </row>
    <row r="316" spans="1:7">
      <c r="A316" s="8">
        <v>26</v>
      </c>
      <c r="B316" s="9" t="s">
        <v>4</v>
      </c>
      <c r="C316" s="10" t="s">
        <v>320</v>
      </c>
      <c r="D316" s="11" t="str">
        <f>DATE(LEFT(HorairesMarais!$C316,4),MID(HorairesMarais!$C316,6,2),MID(HorairesMarais!$C316,9,2))&amp;" | "&amp;HorairesMarais!$B316</f>
        <v>45739 | high</v>
      </c>
      <c r="E316">
        <f>COUNTIF(D$1:D316,HorairesMarais!$D316)</f>
        <v>1</v>
      </c>
      <c r="F316" t="str">
        <f t="shared" si="8"/>
        <v>45739 | high | 1</v>
      </c>
      <c r="G316" t="str">
        <f t="shared" si="9"/>
        <v>11:24</v>
      </c>
    </row>
    <row r="317" spans="1:7">
      <c r="A317" s="12"/>
      <c r="B317" s="13" t="s">
        <v>6</v>
      </c>
      <c r="C317" s="14" t="s">
        <v>321</v>
      </c>
      <c r="D317" s="11" t="str">
        <f>DATE(LEFT(HorairesMarais!$C317,4),MID(HorairesMarais!$C317,6,2),MID(HorairesMarais!$C317,9,2))&amp;" | "&amp;HorairesMarais!$B317</f>
        <v>45739 | low</v>
      </c>
      <c r="E317">
        <f>COUNTIF(D$1:D317,HorairesMarais!$D317)</f>
        <v>2</v>
      </c>
      <c r="F317" t="str">
        <f t="shared" si="8"/>
        <v>45739 | low | 2</v>
      </c>
      <c r="G317" t="str">
        <f t="shared" si="9"/>
        <v>17:15</v>
      </c>
    </row>
    <row r="318" spans="1:7">
      <c r="A318" s="8">
        <v>26</v>
      </c>
      <c r="B318" s="9" t="s">
        <v>4</v>
      </c>
      <c r="C318" s="10" t="s">
        <v>322</v>
      </c>
      <c r="D318" s="11" t="str">
        <f>DATE(LEFT(HorairesMarais!$C318,4),MID(HorairesMarais!$C318,6,2),MID(HorairesMarais!$C318,9,2))&amp;" | "&amp;HorairesMarais!$B318</f>
        <v>45740 | high</v>
      </c>
      <c r="E318">
        <f>COUNTIF(D$1:D318,HorairesMarais!$D318)</f>
        <v>1</v>
      </c>
      <c r="F318" t="str">
        <f t="shared" si="8"/>
        <v>45740 | high | 1</v>
      </c>
      <c r="G318" t="str">
        <f t="shared" si="9"/>
        <v>00:14</v>
      </c>
    </row>
    <row r="319" spans="1:7">
      <c r="A319" s="12"/>
      <c r="B319" s="13" t="s">
        <v>6</v>
      </c>
      <c r="C319" s="14" t="s">
        <v>323</v>
      </c>
      <c r="D319" s="11" t="str">
        <f>DATE(LEFT(HorairesMarais!$C319,4),MID(HorairesMarais!$C319,6,2),MID(HorairesMarais!$C319,9,2))&amp;" | "&amp;HorairesMarais!$B319</f>
        <v>45740 | low</v>
      </c>
      <c r="E319">
        <f>COUNTIF(D$1:D319,HorairesMarais!$D319)</f>
        <v>1</v>
      </c>
      <c r="F319" t="str">
        <f t="shared" si="8"/>
        <v>45740 | low | 1</v>
      </c>
      <c r="G319" t="str">
        <f t="shared" si="9"/>
        <v>06:15</v>
      </c>
    </row>
    <row r="320" spans="1:7">
      <c r="A320" s="8">
        <v>29</v>
      </c>
      <c r="B320" s="9" t="s">
        <v>4</v>
      </c>
      <c r="C320" s="10" t="s">
        <v>324</v>
      </c>
      <c r="D320" s="11" t="str">
        <f>DATE(LEFT(HorairesMarais!$C320,4),MID(HorairesMarais!$C320,6,2),MID(HorairesMarais!$C320,9,2))&amp;" | "&amp;HorairesMarais!$B320</f>
        <v>45740 | high</v>
      </c>
      <c r="E320">
        <f>COUNTIF(D$1:D320,HorairesMarais!$D320)</f>
        <v>2</v>
      </c>
      <c r="F320" t="str">
        <f t="shared" si="8"/>
        <v>45740 | high | 2</v>
      </c>
      <c r="G320" t="str">
        <f t="shared" si="9"/>
        <v>13:16</v>
      </c>
    </row>
    <row r="321" spans="1:7">
      <c r="A321" s="12"/>
      <c r="B321" s="13" t="s">
        <v>6</v>
      </c>
      <c r="C321" s="14" t="s">
        <v>325</v>
      </c>
      <c r="D321" s="11" t="str">
        <f>DATE(LEFT(HorairesMarais!$C321,4),MID(HorairesMarais!$C321,6,2),MID(HorairesMarais!$C321,9,2))&amp;" | "&amp;HorairesMarais!$B321</f>
        <v>45740 | low</v>
      </c>
      <c r="E321">
        <f>COUNTIF(D$1:D321,HorairesMarais!$D321)</f>
        <v>2</v>
      </c>
      <c r="F321" t="str">
        <f t="shared" si="8"/>
        <v>45740 | low | 2</v>
      </c>
      <c r="G321" t="str">
        <f t="shared" si="9"/>
        <v>19:00</v>
      </c>
    </row>
    <row r="322" spans="1:7">
      <c r="A322" s="8">
        <v>36</v>
      </c>
      <c r="B322" s="9" t="s">
        <v>4</v>
      </c>
      <c r="C322" s="10" t="s">
        <v>326</v>
      </c>
      <c r="D322" s="11" t="str">
        <f>DATE(LEFT(HorairesMarais!$C322,4),MID(HorairesMarais!$C322,6,2),MID(HorairesMarais!$C322,9,2))&amp;" | "&amp;HorairesMarais!$B322</f>
        <v>45741 | high</v>
      </c>
      <c r="E322">
        <f>COUNTIF(D$1:D322,HorairesMarais!$D322)</f>
        <v>1</v>
      </c>
      <c r="F322" t="str">
        <f t="shared" si="8"/>
        <v>45741 | high | 1</v>
      </c>
      <c r="G322" t="str">
        <f t="shared" si="9"/>
        <v>01:34</v>
      </c>
    </row>
    <row r="323" spans="1:7">
      <c r="A323" s="12"/>
      <c r="B323" s="13" t="s">
        <v>6</v>
      </c>
      <c r="C323" s="14" t="s">
        <v>327</v>
      </c>
      <c r="D323" s="11" t="str">
        <f>DATE(LEFT(HorairesMarais!$C323,4),MID(HorairesMarais!$C323,6,2),MID(HorairesMarais!$C323,9,2))&amp;" | "&amp;HorairesMarais!$B323</f>
        <v>45741 | low</v>
      </c>
      <c r="E323">
        <f>COUNTIF(D$1:D323,HorairesMarais!$D323)</f>
        <v>1</v>
      </c>
      <c r="F323" t="str">
        <f t="shared" ref="F323:F386" si="10">D323&amp;" | "&amp;E323</f>
        <v>45741 | low | 1</v>
      </c>
      <c r="G323" t="str">
        <f t="shared" ref="G323:G386" si="11">MID(C323,12,5)</f>
        <v>07:37</v>
      </c>
    </row>
    <row r="324" spans="1:7">
      <c r="A324" s="8">
        <v>44</v>
      </c>
      <c r="B324" s="9" t="s">
        <v>4</v>
      </c>
      <c r="C324" s="10" t="s">
        <v>328</v>
      </c>
      <c r="D324" s="11" t="str">
        <f>DATE(LEFT(HorairesMarais!$C324,4),MID(HorairesMarais!$C324,6,2),MID(HorairesMarais!$C324,9,2))&amp;" | "&amp;HorairesMarais!$B324</f>
        <v>45741 | high</v>
      </c>
      <c r="E324">
        <f>COUNTIF(D$1:D324,HorairesMarais!$D324)</f>
        <v>2</v>
      </c>
      <c r="F324" t="str">
        <f t="shared" si="10"/>
        <v>45741 | high | 2</v>
      </c>
      <c r="G324" t="str">
        <f t="shared" si="11"/>
        <v>14:19</v>
      </c>
    </row>
    <row r="325" spans="1:7">
      <c r="A325" s="12"/>
      <c r="B325" s="13" t="s">
        <v>6</v>
      </c>
      <c r="C325" s="14" t="s">
        <v>329</v>
      </c>
      <c r="D325" s="11" t="str">
        <f>DATE(LEFT(HorairesMarais!$C325,4),MID(HorairesMarais!$C325,6,2),MID(HorairesMarais!$C325,9,2))&amp;" | "&amp;HorairesMarais!$B325</f>
        <v>45741 | low</v>
      </c>
      <c r="E325">
        <f>COUNTIF(D$1:D325,HorairesMarais!$D325)</f>
        <v>2</v>
      </c>
      <c r="F325" t="str">
        <f t="shared" si="10"/>
        <v>45741 | low | 2</v>
      </c>
      <c r="G325" t="str">
        <f t="shared" si="11"/>
        <v>20:07</v>
      </c>
    </row>
    <row r="326" spans="1:7">
      <c r="A326" s="8">
        <v>54</v>
      </c>
      <c r="B326" s="9" t="s">
        <v>4</v>
      </c>
      <c r="C326" s="10" t="s">
        <v>330</v>
      </c>
      <c r="D326" s="11" t="str">
        <f>DATE(LEFT(HorairesMarais!$C326,4),MID(HorairesMarais!$C326,6,2),MID(HorairesMarais!$C326,9,2))&amp;" | "&amp;HorairesMarais!$B326</f>
        <v>45742 | high</v>
      </c>
      <c r="E326">
        <f>COUNTIF(D$1:D326,HorairesMarais!$D326)</f>
        <v>1</v>
      </c>
      <c r="F326" t="str">
        <f t="shared" si="10"/>
        <v>45742 | high | 1</v>
      </c>
      <c r="G326" t="str">
        <f t="shared" si="11"/>
        <v>02:30</v>
      </c>
    </row>
    <row r="327" spans="1:7">
      <c r="A327" s="12"/>
      <c r="B327" s="13" t="s">
        <v>6</v>
      </c>
      <c r="C327" s="14" t="s">
        <v>331</v>
      </c>
      <c r="D327" s="11" t="str">
        <f>DATE(LEFT(HorairesMarais!$C327,4),MID(HorairesMarais!$C327,6,2),MID(HorairesMarais!$C327,9,2))&amp;" | "&amp;HorairesMarais!$B327</f>
        <v>45742 | low</v>
      </c>
      <c r="E327">
        <f>COUNTIF(D$1:D327,HorairesMarais!$D327)</f>
        <v>1</v>
      </c>
      <c r="F327" t="str">
        <f t="shared" si="10"/>
        <v>45742 | low | 1</v>
      </c>
      <c r="G327" t="str">
        <f t="shared" si="11"/>
        <v>08:36</v>
      </c>
    </row>
    <row r="328" spans="1:7">
      <c r="A328" s="8">
        <v>63</v>
      </c>
      <c r="B328" s="9" t="s">
        <v>4</v>
      </c>
      <c r="C328" s="10" t="s">
        <v>332</v>
      </c>
      <c r="D328" s="11" t="str">
        <f>DATE(LEFT(HorairesMarais!$C328,4),MID(HorairesMarais!$C328,6,2),MID(HorairesMarais!$C328,9,2))&amp;" | "&amp;HorairesMarais!$B328</f>
        <v>45742 | high</v>
      </c>
      <c r="E328">
        <f>COUNTIF(D$1:D328,HorairesMarais!$D328)</f>
        <v>2</v>
      </c>
      <c r="F328" t="str">
        <f t="shared" si="10"/>
        <v>45742 | high | 2</v>
      </c>
      <c r="G328" t="str">
        <f t="shared" si="11"/>
        <v>15:06</v>
      </c>
    </row>
    <row r="329" spans="1:7">
      <c r="A329" s="12"/>
      <c r="B329" s="13" t="s">
        <v>6</v>
      </c>
      <c r="C329" s="14" t="s">
        <v>333</v>
      </c>
      <c r="D329" s="11" t="str">
        <f>DATE(LEFT(HorairesMarais!$C329,4),MID(HorairesMarais!$C329,6,2),MID(HorairesMarais!$C329,9,2))&amp;" | "&amp;HorairesMarais!$B329</f>
        <v>45742 | low</v>
      </c>
      <c r="E329">
        <f>COUNTIF(D$1:D329,HorairesMarais!$D329)</f>
        <v>2</v>
      </c>
      <c r="F329" t="str">
        <f t="shared" si="10"/>
        <v>45742 | low | 2</v>
      </c>
      <c r="G329" t="str">
        <f t="shared" si="11"/>
        <v>20:59</v>
      </c>
    </row>
    <row r="330" spans="1:7">
      <c r="A330" s="8">
        <v>73</v>
      </c>
      <c r="B330" s="9" t="s">
        <v>4</v>
      </c>
      <c r="C330" s="10" t="s">
        <v>334</v>
      </c>
      <c r="D330" s="11" t="str">
        <f>DATE(LEFT(HorairesMarais!$C330,4),MID(HorairesMarais!$C330,6,2),MID(HorairesMarais!$C330,9,2))&amp;" | "&amp;HorairesMarais!$B330</f>
        <v>45743 | high</v>
      </c>
      <c r="E330">
        <f>COUNTIF(D$1:D330,HorairesMarais!$D330)</f>
        <v>1</v>
      </c>
      <c r="F330" t="str">
        <f t="shared" si="10"/>
        <v>45743 | high | 1</v>
      </c>
      <c r="G330" t="str">
        <f t="shared" si="11"/>
        <v>03:16</v>
      </c>
    </row>
    <row r="331" spans="1:7">
      <c r="A331" s="12"/>
      <c r="B331" s="13" t="s">
        <v>6</v>
      </c>
      <c r="C331" s="14" t="s">
        <v>335</v>
      </c>
      <c r="D331" s="11" t="str">
        <f>DATE(LEFT(HorairesMarais!$C331,4),MID(HorairesMarais!$C331,6,2),MID(HorairesMarais!$C331,9,2))&amp;" | "&amp;HorairesMarais!$B331</f>
        <v>45743 | low</v>
      </c>
      <c r="E331">
        <f>COUNTIF(D$1:D331,HorairesMarais!$D331)</f>
        <v>1</v>
      </c>
      <c r="F331" t="str">
        <f t="shared" si="10"/>
        <v>45743 | low | 1</v>
      </c>
      <c r="G331" t="str">
        <f t="shared" si="11"/>
        <v>09:25</v>
      </c>
    </row>
    <row r="332" spans="1:7">
      <c r="A332" s="8">
        <v>82</v>
      </c>
      <c r="B332" s="9" t="s">
        <v>4</v>
      </c>
      <c r="C332" s="10" t="s">
        <v>336</v>
      </c>
      <c r="D332" s="11" t="str">
        <f>DATE(LEFT(HorairesMarais!$C332,4),MID(HorairesMarais!$C332,6,2),MID(HorairesMarais!$C332,9,2))&amp;" | "&amp;HorairesMarais!$B332</f>
        <v>45743 | high</v>
      </c>
      <c r="E332">
        <f>COUNTIF(D$1:D332,HorairesMarais!$D332)</f>
        <v>2</v>
      </c>
      <c r="F332" t="str">
        <f t="shared" si="10"/>
        <v>45743 | high | 2</v>
      </c>
      <c r="G332" t="str">
        <f t="shared" si="11"/>
        <v>15:46</v>
      </c>
    </row>
    <row r="333" spans="1:7">
      <c r="A333" s="12"/>
      <c r="B333" s="13" t="s">
        <v>6</v>
      </c>
      <c r="C333" s="14" t="s">
        <v>337</v>
      </c>
      <c r="D333" s="11" t="str">
        <f>DATE(LEFT(HorairesMarais!$C333,4),MID(HorairesMarais!$C333,6,2),MID(HorairesMarais!$C333,9,2))&amp;" | "&amp;HorairesMarais!$B333</f>
        <v>45743 | low</v>
      </c>
      <c r="E333">
        <f>COUNTIF(D$1:D333,HorairesMarais!$D333)</f>
        <v>2</v>
      </c>
      <c r="F333" t="str">
        <f t="shared" si="10"/>
        <v>45743 | low | 2</v>
      </c>
      <c r="G333" t="str">
        <f t="shared" si="11"/>
        <v>21:45</v>
      </c>
    </row>
    <row r="334" spans="1:7">
      <c r="A334" s="8">
        <v>90</v>
      </c>
      <c r="B334" s="9" t="s">
        <v>4</v>
      </c>
      <c r="C334" s="10" t="s">
        <v>338</v>
      </c>
      <c r="D334" s="11" t="str">
        <f>DATE(LEFT(HorairesMarais!$C334,4),MID(HorairesMarais!$C334,6,2),MID(HorairesMarais!$C334,9,2))&amp;" | "&amp;HorairesMarais!$B334</f>
        <v>45744 | high</v>
      </c>
      <c r="E334">
        <f>COUNTIF(D$1:D334,HorairesMarais!$D334)</f>
        <v>1</v>
      </c>
      <c r="F334" t="str">
        <f t="shared" si="10"/>
        <v>45744 | high | 1</v>
      </c>
      <c r="G334" t="str">
        <f t="shared" si="11"/>
        <v>03:58</v>
      </c>
    </row>
    <row r="335" spans="1:7">
      <c r="A335" s="12"/>
      <c r="B335" s="13" t="s">
        <v>6</v>
      </c>
      <c r="C335" s="14" t="s">
        <v>339</v>
      </c>
      <c r="D335" s="11" t="str">
        <f>DATE(LEFT(HorairesMarais!$C335,4),MID(HorairesMarais!$C335,6,2),MID(HorairesMarais!$C335,9,2))&amp;" | "&amp;HorairesMarais!$B335</f>
        <v>45744 | low</v>
      </c>
      <c r="E335">
        <f>COUNTIF(D$1:D335,HorairesMarais!$D335)</f>
        <v>1</v>
      </c>
      <c r="F335" t="str">
        <f t="shared" si="10"/>
        <v>45744 | low | 1</v>
      </c>
      <c r="G335" t="str">
        <f t="shared" si="11"/>
        <v>10:10</v>
      </c>
    </row>
    <row r="336" spans="1:7">
      <c r="A336" s="8">
        <v>97</v>
      </c>
      <c r="B336" s="9" t="s">
        <v>4</v>
      </c>
      <c r="C336" s="10" t="s">
        <v>340</v>
      </c>
      <c r="D336" s="11" t="str">
        <f>DATE(LEFT(HorairesMarais!$C336,4),MID(HorairesMarais!$C336,6,2),MID(HorairesMarais!$C336,9,2))&amp;" | "&amp;HorairesMarais!$B336</f>
        <v>45744 | high</v>
      </c>
      <c r="E336">
        <f>COUNTIF(D$1:D336,HorairesMarais!$D336)</f>
        <v>2</v>
      </c>
      <c r="F336" t="str">
        <f t="shared" si="10"/>
        <v>45744 | high | 2</v>
      </c>
      <c r="G336" t="str">
        <f t="shared" si="11"/>
        <v>16:24</v>
      </c>
    </row>
    <row r="337" spans="1:7">
      <c r="A337" s="12"/>
      <c r="B337" s="13" t="s">
        <v>6</v>
      </c>
      <c r="C337" s="14" t="s">
        <v>341</v>
      </c>
      <c r="D337" s="11" t="str">
        <f>DATE(LEFT(HorairesMarais!$C337,4),MID(HorairesMarais!$C337,6,2),MID(HorairesMarais!$C337,9,2))&amp;" | "&amp;HorairesMarais!$B337</f>
        <v>45744 | low</v>
      </c>
      <c r="E337">
        <f>COUNTIF(D$1:D337,HorairesMarais!$D337)</f>
        <v>2</v>
      </c>
      <c r="F337" t="str">
        <f t="shared" si="10"/>
        <v>45744 | low | 2</v>
      </c>
      <c r="G337" t="str">
        <f t="shared" si="11"/>
        <v>22:29</v>
      </c>
    </row>
    <row r="338" spans="1:7">
      <c r="A338" s="8">
        <v>104</v>
      </c>
      <c r="B338" s="9" t="s">
        <v>4</v>
      </c>
      <c r="C338" s="10" t="s">
        <v>342</v>
      </c>
      <c r="D338" s="11" t="str">
        <f>DATE(LEFT(HorairesMarais!$C338,4),MID(HorairesMarais!$C338,6,2),MID(HorairesMarais!$C338,9,2))&amp;" | "&amp;HorairesMarais!$B338</f>
        <v>45745 | high</v>
      </c>
      <c r="E338">
        <f>COUNTIF(D$1:D338,HorairesMarais!$D338)</f>
        <v>1</v>
      </c>
      <c r="F338" t="str">
        <f t="shared" si="10"/>
        <v>45745 | high | 1</v>
      </c>
      <c r="G338" t="str">
        <f t="shared" si="11"/>
        <v>04:39</v>
      </c>
    </row>
    <row r="339" spans="1:7">
      <c r="A339" s="12"/>
      <c r="B339" s="13" t="s">
        <v>6</v>
      </c>
      <c r="C339" s="14" t="s">
        <v>343</v>
      </c>
      <c r="D339" s="11" t="str">
        <f>DATE(LEFT(HorairesMarais!$C339,4),MID(HorairesMarais!$C339,6,2),MID(HorairesMarais!$C339,9,2))&amp;" | "&amp;HorairesMarais!$B339</f>
        <v>45745 | low</v>
      </c>
      <c r="E339">
        <f>COUNTIF(D$1:D339,HorairesMarais!$D339)</f>
        <v>1</v>
      </c>
      <c r="F339" t="str">
        <f t="shared" si="10"/>
        <v>45745 | low | 1</v>
      </c>
      <c r="G339" t="str">
        <f t="shared" si="11"/>
        <v>10:53</v>
      </c>
    </row>
    <row r="340" spans="1:7">
      <c r="A340" s="8">
        <v>109</v>
      </c>
      <c r="B340" s="9" t="s">
        <v>4</v>
      </c>
      <c r="C340" s="10" t="s">
        <v>344</v>
      </c>
      <c r="D340" s="11" t="str">
        <f>DATE(LEFT(HorairesMarais!$C340,4),MID(HorairesMarais!$C340,6,2),MID(HorairesMarais!$C340,9,2))&amp;" | "&amp;HorairesMarais!$B340</f>
        <v>45745 | high</v>
      </c>
      <c r="E340">
        <f>COUNTIF(D$1:D340,HorairesMarais!$D340)</f>
        <v>2</v>
      </c>
      <c r="F340" t="str">
        <f t="shared" si="10"/>
        <v>45745 | high | 2</v>
      </c>
      <c r="G340" t="str">
        <f t="shared" si="11"/>
        <v>17:03</v>
      </c>
    </row>
    <row r="341" spans="1:7">
      <c r="A341" s="12"/>
      <c r="B341" s="13" t="s">
        <v>6</v>
      </c>
      <c r="C341" s="14" t="s">
        <v>345</v>
      </c>
      <c r="D341" s="11" t="str">
        <f>DATE(LEFT(HorairesMarais!$C341,4),MID(HorairesMarais!$C341,6,2),MID(HorairesMarais!$C341,9,2))&amp;" | "&amp;HorairesMarais!$B341</f>
        <v>45745 | low</v>
      </c>
      <c r="E341">
        <f>COUNTIF(D$1:D341,HorairesMarais!$D341)</f>
        <v>2</v>
      </c>
      <c r="F341" t="str">
        <f t="shared" si="10"/>
        <v>45745 | low | 2</v>
      </c>
      <c r="G341" t="str">
        <f t="shared" si="11"/>
        <v>23:12</v>
      </c>
    </row>
    <row r="342" spans="1:7">
      <c r="A342" s="8">
        <v>112</v>
      </c>
      <c r="B342" s="9" t="s">
        <v>4</v>
      </c>
      <c r="C342" s="10" t="s">
        <v>346</v>
      </c>
      <c r="D342" s="11" t="str">
        <f>DATE(LEFT(HorairesMarais!$C342,4),MID(HorairesMarais!$C342,6,2),MID(HorairesMarais!$C342,9,2))&amp;" | "&amp;HorairesMarais!$B342</f>
        <v>45746 | high</v>
      </c>
      <c r="E342">
        <f>COUNTIF(D$1:D342,HorairesMarais!$D342)</f>
        <v>1</v>
      </c>
      <c r="F342" t="str">
        <f t="shared" si="10"/>
        <v>45746 | high | 1</v>
      </c>
      <c r="G342" t="str">
        <f t="shared" si="11"/>
        <v>06:20</v>
      </c>
    </row>
    <row r="343" spans="1:7">
      <c r="A343" s="12"/>
      <c r="B343" s="13" t="s">
        <v>6</v>
      </c>
      <c r="C343" s="14" t="s">
        <v>347</v>
      </c>
      <c r="D343" s="11" t="str">
        <f>DATE(LEFT(HorairesMarais!$C343,4),MID(HorairesMarais!$C343,6,2),MID(HorairesMarais!$C343,9,2))&amp;" | "&amp;HorairesMarais!$B343</f>
        <v>45746 | low</v>
      </c>
      <c r="E343">
        <f>COUNTIF(D$1:D343,HorairesMarais!$D343)</f>
        <v>1</v>
      </c>
      <c r="F343" t="str">
        <f t="shared" si="10"/>
        <v>45746 | low | 1</v>
      </c>
      <c r="G343" t="str">
        <f t="shared" si="11"/>
        <v>12:34</v>
      </c>
    </row>
    <row r="344" spans="1:7">
      <c r="A344" s="8">
        <v>114</v>
      </c>
      <c r="B344" s="9" t="s">
        <v>4</v>
      </c>
      <c r="C344" s="10" t="s">
        <v>348</v>
      </c>
      <c r="D344" s="11" t="str">
        <f>DATE(LEFT(HorairesMarais!$C344,4),MID(HorairesMarais!$C344,6,2),MID(HorairesMarais!$C344,9,2))&amp;" | "&amp;HorairesMarais!$B344</f>
        <v>45746 | high</v>
      </c>
      <c r="E344">
        <f>COUNTIF(D$1:D344,HorairesMarais!$D344)</f>
        <v>2</v>
      </c>
      <c r="F344" t="str">
        <f t="shared" si="10"/>
        <v>45746 | high | 2</v>
      </c>
      <c r="G344" t="str">
        <f t="shared" si="11"/>
        <v>18:42</v>
      </c>
    </row>
    <row r="345" spans="1:7">
      <c r="A345" s="12"/>
      <c r="B345" s="13" t="s">
        <v>6</v>
      </c>
      <c r="C345" s="14" t="s">
        <v>349</v>
      </c>
      <c r="D345" s="11" t="str">
        <f>DATE(LEFT(HorairesMarais!$C345,4),MID(HorairesMarais!$C345,6,2),MID(HorairesMarais!$C345,9,2))&amp;" | "&amp;HorairesMarais!$B345</f>
        <v>45747 | low</v>
      </c>
      <c r="E345">
        <f>COUNTIF(D$1:D345,HorairesMarais!$D345)</f>
        <v>1</v>
      </c>
      <c r="F345" t="str">
        <f t="shared" si="10"/>
        <v>45747 | low | 1</v>
      </c>
      <c r="G345" t="str">
        <f t="shared" si="11"/>
        <v>00:54</v>
      </c>
    </row>
    <row r="346" spans="1:7">
      <c r="A346" s="8">
        <v>114</v>
      </c>
      <c r="B346" s="9" t="s">
        <v>4</v>
      </c>
      <c r="C346" s="10" t="s">
        <v>350</v>
      </c>
      <c r="D346" s="11" t="str">
        <f>DATE(LEFT(HorairesMarais!$C346,4),MID(HorairesMarais!$C346,6,2),MID(HorairesMarais!$C346,9,2))&amp;" | "&amp;HorairesMarais!$B346</f>
        <v>45747 | high</v>
      </c>
      <c r="E346">
        <f>COUNTIF(D$1:D346,HorairesMarais!$D346)</f>
        <v>1</v>
      </c>
      <c r="F346" t="str">
        <f t="shared" si="10"/>
        <v>45747 | high | 1</v>
      </c>
      <c r="G346" t="str">
        <f t="shared" si="11"/>
        <v>07:03</v>
      </c>
    </row>
    <row r="347" spans="1:7">
      <c r="A347" s="12"/>
      <c r="B347" s="13" t="s">
        <v>6</v>
      </c>
      <c r="C347" s="14" t="s">
        <v>351</v>
      </c>
      <c r="D347" s="11" t="str">
        <f>DATE(LEFT(HorairesMarais!$C347,4),MID(HorairesMarais!$C347,6,2),MID(HorairesMarais!$C347,9,2))&amp;" | "&amp;HorairesMarais!$B347</f>
        <v>45747 | low</v>
      </c>
      <c r="E347">
        <f>COUNTIF(D$1:D347,HorairesMarais!$D347)</f>
        <v>2</v>
      </c>
      <c r="F347" t="str">
        <f t="shared" si="10"/>
        <v>45747 | low | 2</v>
      </c>
      <c r="G347" t="str">
        <f t="shared" si="11"/>
        <v>13:14</v>
      </c>
    </row>
    <row r="348" spans="1:7">
      <c r="A348" s="8">
        <v>111</v>
      </c>
      <c r="B348" s="9" t="s">
        <v>4</v>
      </c>
      <c r="C348" s="10" t="s">
        <v>352</v>
      </c>
      <c r="D348" s="11" t="str">
        <f>DATE(LEFT(HorairesMarais!$C348,4),MID(HorairesMarais!$C348,6,2),MID(HorairesMarais!$C348,9,2))&amp;" | "&amp;HorairesMarais!$B348</f>
        <v>45747 | high</v>
      </c>
      <c r="E348">
        <f>COUNTIF(D$1:D348,HorairesMarais!$D348)</f>
        <v>2</v>
      </c>
      <c r="F348" t="str">
        <f t="shared" si="10"/>
        <v>45747 | high | 2</v>
      </c>
      <c r="G348" t="str">
        <f t="shared" si="11"/>
        <v>19:23</v>
      </c>
    </row>
    <row r="349" spans="1:7">
      <c r="A349" s="12"/>
      <c r="B349" s="13" t="s">
        <v>6</v>
      </c>
      <c r="C349" s="14" t="s">
        <v>353</v>
      </c>
      <c r="D349" s="11" t="str">
        <f>DATE(LEFT(HorairesMarais!$C349,4),MID(HorairesMarais!$C349,6,2),MID(HorairesMarais!$C349,9,2))&amp;" | "&amp;HorairesMarais!$B349</f>
        <v>45748 | low</v>
      </c>
      <c r="E349">
        <f>COUNTIF(D$1:D349,HorairesMarais!$D349)</f>
        <v>1</v>
      </c>
      <c r="F349" t="str">
        <f t="shared" si="10"/>
        <v>45748 | low | 1</v>
      </c>
      <c r="G349" t="str">
        <f t="shared" si="11"/>
        <v>01:35</v>
      </c>
    </row>
    <row r="350" spans="1:7">
      <c r="A350" s="8">
        <v>107</v>
      </c>
      <c r="B350" s="9" t="s">
        <v>4</v>
      </c>
      <c r="C350" s="10" t="s">
        <v>354</v>
      </c>
      <c r="D350" s="11" t="str">
        <f>DATE(LEFT(HorairesMarais!$C350,4),MID(HorairesMarais!$C350,6,2),MID(HorairesMarais!$C350,9,2))&amp;" | "&amp;HorairesMarais!$B350</f>
        <v>45748 | high</v>
      </c>
      <c r="E350">
        <f>COUNTIF(D$1:D350,HorairesMarais!$D350)</f>
        <v>1</v>
      </c>
      <c r="F350" t="str">
        <f t="shared" si="10"/>
        <v>45748 | high | 1</v>
      </c>
      <c r="G350" t="str">
        <f t="shared" si="11"/>
        <v>07:47</v>
      </c>
    </row>
    <row r="351" spans="1:7">
      <c r="A351" s="12"/>
      <c r="B351" s="13" t="s">
        <v>6</v>
      </c>
      <c r="C351" s="14" t="s">
        <v>355</v>
      </c>
      <c r="D351" s="11" t="str">
        <f>DATE(LEFT(HorairesMarais!$C351,4),MID(HorairesMarais!$C351,6,2),MID(HorairesMarais!$C351,9,2))&amp;" | "&amp;HorairesMarais!$B351</f>
        <v>45748 | low</v>
      </c>
      <c r="E351">
        <f>COUNTIF(D$1:D351,HorairesMarais!$D351)</f>
        <v>2</v>
      </c>
      <c r="F351" t="str">
        <f t="shared" si="10"/>
        <v>45748 | low | 2</v>
      </c>
      <c r="G351" t="str">
        <f t="shared" si="11"/>
        <v>13:54</v>
      </c>
    </row>
    <row r="352" spans="1:7">
      <c r="A352" s="8">
        <v>102</v>
      </c>
      <c r="B352" s="9" t="s">
        <v>4</v>
      </c>
      <c r="C352" s="10" t="s">
        <v>356</v>
      </c>
      <c r="D352" s="11" t="str">
        <f>DATE(LEFT(HorairesMarais!$C352,4),MID(HorairesMarais!$C352,6,2),MID(HorairesMarais!$C352,9,2))&amp;" | "&amp;HorairesMarais!$B352</f>
        <v>45748 | high</v>
      </c>
      <c r="E352">
        <f>COUNTIF(D$1:D352,HorairesMarais!$D352)</f>
        <v>2</v>
      </c>
      <c r="F352" t="str">
        <f t="shared" si="10"/>
        <v>45748 | high | 2</v>
      </c>
      <c r="G352" t="str">
        <f t="shared" si="11"/>
        <v>20:05</v>
      </c>
    </row>
    <row r="353" spans="1:7">
      <c r="A353" s="12"/>
      <c r="B353" s="13" t="s">
        <v>6</v>
      </c>
      <c r="C353" s="14" t="s">
        <v>357</v>
      </c>
      <c r="D353" s="11" t="str">
        <f>DATE(LEFT(HorairesMarais!$C353,4),MID(HorairesMarais!$C353,6,2),MID(HorairesMarais!$C353,9,2))&amp;" | "&amp;HorairesMarais!$B353</f>
        <v>45749 | low</v>
      </c>
      <c r="E353">
        <f>COUNTIF(D$1:D353,HorairesMarais!$D353)</f>
        <v>1</v>
      </c>
      <c r="F353" t="str">
        <f t="shared" si="10"/>
        <v>45749 | low | 1</v>
      </c>
      <c r="G353" t="str">
        <f t="shared" si="11"/>
        <v>02:16</v>
      </c>
    </row>
    <row r="354" spans="1:7">
      <c r="A354" s="8">
        <v>95</v>
      </c>
      <c r="B354" s="9" t="s">
        <v>4</v>
      </c>
      <c r="C354" s="10" t="s">
        <v>358</v>
      </c>
      <c r="D354" s="11" t="str">
        <f>DATE(LEFT(HorairesMarais!$C354,4),MID(HorairesMarais!$C354,6,2),MID(HorairesMarais!$C354,9,2))&amp;" | "&amp;HorairesMarais!$B354</f>
        <v>45749 | high</v>
      </c>
      <c r="E354">
        <f>COUNTIF(D$1:D354,HorairesMarais!$D354)</f>
        <v>1</v>
      </c>
      <c r="F354" t="str">
        <f t="shared" si="10"/>
        <v>45749 | high | 1</v>
      </c>
      <c r="G354" t="str">
        <f t="shared" si="11"/>
        <v>08:33</v>
      </c>
    </row>
    <row r="355" spans="1:7">
      <c r="A355" s="12"/>
      <c r="B355" s="13" t="s">
        <v>6</v>
      </c>
      <c r="C355" s="14" t="s">
        <v>359</v>
      </c>
      <c r="D355" s="11" t="str">
        <f>DATE(LEFT(HorairesMarais!$C355,4),MID(HorairesMarais!$C355,6,2),MID(HorairesMarais!$C355,9,2))&amp;" | "&amp;HorairesMarais!$B355</f>
        <v>45749 | low</v>
      </c>
      <c r="E355">
        <f>COUNTIF(D$1:D355,HorairesMarais!$D355)</f>
        <v>2</v>
      </c>
      <c r="F355" t="str">
        <f t="shared" si="10"/>
        <v>45749 | low | 2</v>
      </c>
      <c r="G355" t="str">
        <f t="shared" si="11"/>
        <v>14:34</v>
      </c>
    </row>
    <row r="356" spans="1:7">
      <c r="A356" s="8">
        <v>87</v>
      </c>
      <c r="B356" s="9" t="s">
        <v>4</v>
      </c>
      <c r="C356" s="10" t="s">
        <v>360</v>
      </c>
      <c r="D356" s="11" t="str">
        <f>DATE(LEFT(HorairesMarais!$C356,4),MID(HorairesMarais!$C356,6,2),MID(HorairesMarais!$C356,9,2))&amp;" | "&amp;HorairesMarais!$B356</f>
        <v>45749 | high</v>
      </c>
      <c r="E356">
        <f>COUNTIF(D$1:D356,HorairesMarais!$D356)</f>
        <v>2</v>
      </c>
      <c r="F356" t="str">
        <f t="shared" si="10"/>
        <v>45749 | high | 2</v>
      </c>
      <c r="G356" t="str">
        <f t="shared" si="11"/>
        <v>20:49</v>
      </c>
    </row>
    <row r="357" spans="1:7">
      <c r="A357" s="12"/>
      <c r="B357" s="13" t="s">
        <v>6</v>
      </c>
      <c r="C357" s="14" t="s">
        <v>361</v>
      </c>
      <c r="D357" s="11" t="str">
        <f>DATE(LEFT(HorairesMarais!$C357,4),MID(HorairesMarais!$C357,6,2),MID(HorairesMarais!$C357,9,2))&amp;" | "&amp;HorairesMarais!$B357</f>
        <v>45750 | low</v>
      </c>
      <c r="E357">
        <f>COUNTIF(D$1:D357,HorairesMarais!$D357)</f>
        <v>1</v>
      </c>
      <c r="F357" t="str">
        <f t="shared" si="10"/>
        <v>45750 | low | 1</v>
      </c>
      <c r="G357" t="str">
        <f t="shared" si="11"/>
        <v>03:00</v>
      </c>
    </row>
    <row r="358" spans="1:7">
      <c r="A358" s="8">
        <v>77</v>
      </c>
      <c r="B358" s="9" t="s">
        <v>4</v>
      </c>
      <c r="C358" s="10" t="s">
        <v>362</v>
      </c>
      <c r="D358" s="11" t="str">
        <f>DATE(LEFT(HorairesMarais!$C358,4),MID(HorairesMarais!$C358,6,2),MID(HorairesMarais!$C358,9,2))&amp;" | "&amp;HorairesMarais!$B358</f>
        <v>45750 | high</v>
      </c>
      <c r="E358">
        <f>COUNTIF(D$1:D358,HorairesMarais!$D358)</f>
        <v>1</v>
      </c>
      <c r="F358" t="str">
        <f t="shared" si="10"/>
        <v>45750 | high | 1</v>
      </c>
      <c r="G358" t="str">
        <f t="shared" si="11"/>
        <v>09:23</v>
      </c>
    </row>
    <row r="359" spans="1:7">
      <c r="A359" s="12"/>
      <c r="B359" s="13" t="s">
        <v>6</v>
      </c>
      <c r="C359" s="14" t="s">
        <v>363</v>
      </c>
      <c r="D359" s="11" t="str">
        <f>DATE(LEFT(HorairesMarais!$C359,4),MID(HorairesMarais!$C359,6,2),MID(HorairesMarais!$C359,9,2))&amp;" | "&amp;HorairesMarais!$B359</f>
        <v>45750 | low</v>
      </c>
      <c r="E359">
        <f>COUNTIF(D$1:D359,HorairesMarais!$D359)</f>
        <v>2</v>
      </c>
      <c r="F359" t="str">
        <f t="shared" si="10"/>
        <v>45750 | low | 2</v>
      </c>
      <c r="G359" t="str">
        <f t="shared" si="11"/>
        <v>15:18</v>
      </c>
    </row>
    <row r="360" spans="1:7">
      <c r="A360" s="8">
        <v>68</v>
      </c>
      <c r="B360" s="9" t="s">
        <v>4</v>
      </c>
      <c r="C360" s="10" t="s">
        <v>364</v>
      </c>
      <c r="D360" s="11" t="str">
        <f>DATE(LEFT(HorairesMarais!$C360,4),MID(HorairesMarais!$C360,6,2),MID(HorairesMarais!$C360,9,2))&amp;" | "&amp;HorairesMarais!$B360</f>
        <v>45750 | high</v>
      </c>
      <c r="E360">
        <f>COUNTIF(D$1:D360,HorairesMarais!$D360)</f>
        <v>2</v>
      </c>
      <c r="F360" t="str">
        <f t="shared" si="10"/>
        <v>45750 | high | 2</v>
      </c>
      <c r="G360" t="str">
        <f t="shared" si="11"/>
        <v>21:40</v>
      </c>
    </row>
    <row r="361" spans="1:7">
      <c r="A361" s="12"/>
      <c r="B361" s="13" t="s">
        <v>6</v>
      </c>
      <c r="C361" s="14" t="s">
        <v>365</v>
      </c>
      <c r="D361" s="11" t="str">
        <f>DATE(LEFT(HorairesMarais!$C361,4),MID(HorairesMarais!$C361,6,2),MID(HorairesMarais!$C361,9,2))&amp;" | "&amp;HorairesMarais!$B361</f>
        <v>45751 | low</v>
      </c>
      <c r="E361">
        <f>COUNTIF(D$1:D361,HorairesMarais!$D361)</f>
        <v>1</v>
      </c>
      <c r="F361" t="str">
        <f t="shared" si="10"/>
        <v>45751 | low | 1</v>
      </c>
      <c r="G361" t="str">
        <f t="shared" si="11"/>
        <v>03:51</v>
      </c>
    </row>
    <row r="362" spans="1:7">
      <c r="A362" s="8">
        <v>58</v>
      </c>
      <c r="B362" s="9" t="s">
        <v>4</v>
      </c>
      <c r="C362" s="10" t="s">
        <v>366</v>
      </c>
      <c r="D362" s="11" t="str">
        <f>DATE(LEFT(HorairesMarais!$C362,4),MID(HorairesMarais!$C362,6,2),MID(HorairesMarais!$C362,9,2))&amp;" | "&amp;HorairesMarais!$B362</f>
        <v>45751 | high</v>
      </c>
      <c r="E362">
        <f>COUNTIF(D$1:D362,HorairesMarais!$D362)</f>
        <v>1</v>
      </c>
      <c r="F362" t="str">
        <f t="shared" si="10"/>
        <v>45751 | high | 1</v>
      </c>
      <c r="G362" t="str">
        <f t="shared" si="11"/>
        <v>10:26</v>
      </c>
    </row>
    <row r="363" spans="1:7">
      <c r="A363" s="12"/>
      <c r="B363" s="13" t="s">
        <v>6</v>
      </c>
      <c r="C363" s="14" t="s">
        <v>367</v>
      </c>
      <c r="D363" s="11" t="str">
        <f>DATE(LEFT(HorairesMarais!$C363,4),MID(HorairesMarais!$C363,6,2),MID(HorairesMarais!$C363,9,2))&amp;" | "&amp;HorairesMarais!$B363</f>
        <v>45751 | low</v>
      </c>
      <c r="E363">
        <f>COUNTIF(D$1:D363,HorairesMarais!$D363)</f>
        <v>2</v>
      </c>
      <c r="F363" t="str">
        <f t="shared" si="10"/>
        <v>45751 | low | 2</v>
      </c>
      <c r="G363" t="str">
        <f t="shared" si="11"/>
        <v>16:11</v>
      </c>
    </row>
    <row r="364" spans="1:7">
      <c r="A364" s="8">
        <v>50</v>
      </c>
      <c r="B364" s="9" t="s">
        <v>4</v>
      </c>
      <c r="C364" s="10" t="s">
        <v>368</v>
      </c>
      <c r="D364" s="11" t="str">
        <f>DATE(LEFT(HorairesMarais!$C364,4),MID(HorairesMarais!$C364,6,2),MID(HorairesMarais!$C364,9,2))&amp;" | "&amp;HorairesMarais!$B364</f>
        <v>45751 | high</v>
      </c>
      <c r="E364">
        <f>COUNTIF(D$1:D364,HorairesMarais!$D364)</f>
        <v>2</v>
      </c>
      <c r="F364" t="str">
        <f t="shared" si="10"/>
        <v>45751 | high | 2</v>
      </c>
      <c r="G364" t="str">
        <f t="shared" si="11"/>
        <v>22:49</v>
      </c>
    </row>
    <row r="365" spans="1:7">
      <c r="A365" s="12"/>
      <c r="B365" s="13" t="s">
        <v>6</v>
      </c>
      <c r="C365" s="14" t="s">
        <v>369</v>
      </c>
      <c r="D365" s="11" t="str">
        <f>DATE(LEFT(HorairesMarais!$C365,4),MID(HorairesMarais!$C365,6,2),MID(HorairesMarais!$C365,9,2))&amp;" | "&amp;HorairesMarais!$B365</f>
        <v>45752 | low</v>
      </c>
      <c r="E365">
        <f>COUNTIF(D$1:D365,HorairesMarais!$D365)</f>
        <v>1</v>
      </c>
      <c r="F365" t="str">
        <f t="shared" si="10"/>
        <v>45752 | low | 1</v>
      </c>
      <c r="G365" t="str">
        <f t="shared" si="11"/>
        <v>04:55</v>
      </c>
    </row>
    <row r="366" spans="1:7">
      <c r="A366" s="8">
        <v>42</v>
      </c>
      <c r="B366" s="9" t="s">
        <v>4</v>
      </c>
      <c r="C366" s="10" t="s">
        <v>370</v>
      </c>
      <c r="D366" s="11" t="str">
        <f>DATE(LEFT(HorairesMarais!$C366,4),MID(HorairesMarais!$C366,6,2),MID(HorairesMarais!$C366,9,2))&amp;" | "&amp;HorairesMarais!$B366</f>
        <v>45752 | high</v>
      </c>
      <c r="E366">
        <f>COUNTIF(D$1:D366,HorairesMarais!$D366)</f>
        <v>1</v>
      </c>
      <c r="F366" t="str">
        <f t="shared" si="10"/>
        <v>45752 | high | 1</v>
      </c>
      <c r="G366" t="str">
        <f t="shared" si="11"/>
        <v>12:02</v>
      </c>
    </row>
    <row r="367" spans="1:7">
      <c r="A367" s="12"/>
      <c r="B367" s="13" t="s">
        <v>6</v>
      </c>
      <c r="C367" s="14" t="s">
        <v>371</v>
      </c>
      <c r="D367" s="11" t="str">
        <f>DATE(LEFT(HorairesMarais!$C367,4),MID(HorairesMarais!$C367,6,2),MID(HorairesMarais!$C367,9,2))&amp;" | "&amp;HorairesMarais!$B367</f>
        <v>45752 | low</v>
      </c>
      <c r="E367">
        <f>COUNTIF(D$1:D367,HorairesMarais!$D367)</f>
        <v>2</v>
      </c>
      <c r="F367" t="str">
        <f t="shared" si="10"/>
        <v>45752 | low | 2</v>
      </c>
      <c r="G367" t="str">
        <f t="shared" si="11"/>
        <v>17:23</v>
      </c>
    </row>
    <row r="368" spans="1:7">
      <c r="A368" s="8">
        <v>37</v>
      </c>
      <c r="B368" s="9" t="s">
        <v>4</v>
      </c>
      <c r="C368" s="10" t="s">
        <v>372</v>
      </c>
      <c r="D368" s="11" t="str">
        <f>DATE(LEFT(HorairesMarais!$C368,4),MID(HorairesMarais!$C368,6,2),MID(HorairesMarais!$C368,9,2))&amp;" | "&amp;HorairesMarais!$B368</f>
        <v>45753 | high</v>
      </c>
      <c r="E368">
        <f>COUNTIF(D$1:D368,HorairesMarais!$D368)</f>
        <v>1</v>
      </c>
      <c r="F368" t="str">
        <f t="shared" si="10"/>
        <v>45753 | high | 1</v>
      </c>
      <c r="G368" t="str">
        <f t="shared" si="11"/>
        <v>00:36</v>
      </c>
    </row>
    <row r="369" spans="1:7">
      <c r="A369" s="12"/>
      <c r="B369" s="13" t="s">
        <v>6</v>
      </c>
      <c r="C369" s="14" t="s">
        <v>373</v>
      </c>
      <c r="D369" s="11" t="str">
        <f>DATE(LEFT(HorairesMarais!$C369,4),MID(HorairesMarais!$C369,6,2),MID(HorairesMarais!$C369,9,2))&amp;" | "&amp;HorairesMarais!$B369</f>
        <v>45753 | low</v>
      </c>
      <c r="E369">
        <f>COUNTIF(D$1:D369,HorairesMarais!$D369)</f>
        <v>1</v>
      </c>
      <c r="F369" t="str">
        <f t="shared" si="10"/>
        <v>45753 | low | 1</v>
      </c>
      <c r="G369" t="str">
        <f t="shared" si="11"/>
        <v>06:27</v>
      </c>
    </row>
    <row r="370" spans="1:7">
      <c r="A370" s="8">
        <v>35</v>
      </c>
      <c r="B370" s="9" t="s">
        <v>4</v>
      </c>
      <c r="C370" s="10" t="s">
        <v>374</v>
      </c>
      <c r="D370" s="11" t="str">
        <f>DATE(LEFT(HorairesMarais!$C370,4),MID(HorairesMarais!$C370,6,2),MID(HorairesMarais!$C370,9,2))&amp;" | "&amp;HorairesMarais!$B370</f>
        <v>45753 | high</v>
      </c>
      <c r="E370">
        <f>COUNTIF(D$1:D370,HorairesMarais!$D370)</f>
        <v>2</v>
      </c>
      <c r="F370" t="str">
        <f t="shared" si="10"/>
        <v>45753 | high | 2</v>
      </c>
      <c r="G370" t="str">
        <f t="shared" si="11"/>
        <v>13:41</v>
      </c>
    </row>
    <row r="371" spans="1:7">
      <c r="A371" s="12"/>
      <c r="B371" s="13" t="s">
        <v>6</v>
      </c>
      <c r="C371" s="14" t="s">
        <v>375</v>
      </c>
      <c r="D371" s="11" t="str">
        <f>DATE(LEFT(HorairesMarais!$C371,4),MID(HorairesMarais!$C371,6,2),MID(HorairesMarais!$C371,9,2))&amp;" | "&amp;HorairesMarais!$B371</f>
        <v>45753 | low</v>
      </c>
      <c r="E371">
        <f>COUNTIF(D$1:D371,HorairesMarais!$D371)</f>
        <v>2</v>
      </c>
      <c r="F371" t="str">
        <f t="shared" si="10"/>
        <v>45753 | low | 2</v>
      </c>
      <c r="G371" t="str">
        <f t="shared" si="11"/>
        <v>18:59</v>
      </c>
    </row>
    <row r="372" spans="1:7">
      <c r="A372" s="8">
        <v>37</v>
      </c>
      <c r="B372" s="9" t="s">
        <v>4</v>
      </c>
      <c r="C372" s="10" t="s">
        <v>376</v>
      </c>
      <c r="D372" s="11" t="str">
        <f>DATE(LEFT(HorairesMarais!$C372,4),MID(HorairesMarais!$C372,6,2),MID(HorairesMarais!$C372,9,2))&amp;" | "&amp;HorairesMarais!$B372</f>
        <v>45754 | high</v>
      </c>
      <c r="E372">
        <f>COUNTIF(D$1:D372,HorairesMarais!$D372)</f>
        <v>1</v>
      </c>
      <c r="F372" t="str">
        <f t="shared" si="10"/>
        <v>45754 | high | 1</v>
      </c>
      <c r="G372" t="str">
        <f t="shared" si="11"/>
        <v>02:06</v>
      </c>
    </row>
    <row r="373" spans="1:7">
      <c r="A373" s="12"/>
      <c r="B373" s="13" t="s">
        <v>6</v>
      </c>
      <c r="C373" s="14" t="s">
        <v>377</v>
      </c>
      <c r="D373" s="11" t="str">
        <f>DATE(LEFT(HorairesMarais!$C373,4),MID(HorairesMarais!$C373,6,2),MID(HorairesMarais!$C373,9,2))&amp;" | "&amp;HorairesMarais!$B373</f>
        <v>45754 | low</v>
      </c>
      <c r="E373">
        <f>COUNTIF(D$1:D373,HorairesMarais!$D373)</f>
        <v>1</v>
      </c>
      <c r="F373" t="str">
        <f t="shared" si="10"/>
        <v>45754 | low | 1</v>
      </c>
      <c r="G373" t="str">
        <f t="shared" si="11"/>
        <v>08:00</v>
      </c>
    </row>
    <row r="374" spans="1:7">
      <c r="A374" s="8">
        <v>42</v>
      </c>
      <c r="B374" s="9" t="s">
        <v>4</v>
      </c>
      <c r="C374" s="10" t="s">
        <v>378</v>
      </c>
      <c r="D374" s="11" t="str">
        <f>DATE(LEFT(HorairesMarais!$C374,4),MID(HorairesMarais!$C374,6,2),MID(HorairesMarais!$C374,9,2))&amp;" | "&amp;HorairesMarais!$B374</f>
        <v>45754 | high</v>
      </c>
      <c r="E374">
        <f>COUNTIF(D$1:D374,HorairesMarais!$D374)</f>
        <v>2</v>
      </c>
      <c r="F374" t="str">
        <f t="shared" si="10"/>
        <v>45754 | high | 2</v>
      </c>
      <c r="G374" t="str">
        <f t="shared" si="11"/>
        <v>14:54</v>
      </c>
    </row>
    <row r="375" spans="1:7">
      <c r="A375" s="12"/>
      <c r="B375" s="13" t="s">
        <v>6</v>
      </c>
      <c r="C375" s="14" t="s">
        <v>379</v>
      </c>
      <c r="D375" s="11" t="str">
        <f>DATE(LEFT(HorairesMarais!$C375,4),MID(HorairesMarais!$C375,6,2),MID(HorairesMarais!$C375,9,2))&amp;" | "&amp;HorairesMarais!$B375</f>
        <v>45754 | low</v>
      </c>
      <c r="E375">
        <f>COUNTIF(D$1:D375,HorairesMarais!$D375)</f>
        <v>2</v>
      </c>
      <c r="F375" t="str">
        <f t="shared" si="10"/>
        <v>45754 | low | 2</v>
      </c>
      <c r="G375" t="str">
        <f t="shared" si="11"/>
        <v>20:22</v>
      </c>
    </row>
    <row r="376" spans="1:7">
      <c r="A376" s="8">
        <v>47</v>
      </c>
      <c r="B376" s="9" t="s">
        <v>4</v>
      </c>
      <c r="C376" s="10" t="s">
        <v>380</v>
      </c>
      <c r="D376" s="11" t="str">
        <f>DATE(LEFT(HorairesMarais!$C376,4),MID(HorairesMarais!$C376,6,2),MID(HorairesMarais!$C376,9,2))&amp;" | "&amp;HorairesMarais!$B376</f>
        <v>45755 | high</v>
      </c>
      <c r="E376">
        <f>COUNTIF(D$1:D376,HorairesMarais!$D376)</f>
        <v>1</v>
      </c>
      <c r="F376" t="str">
        <f t="shared" si="10"/>
        <v>45755 | high | 1</v>
      </c>
      <c r="G376" t="str">
        <f t="shared" si="11"/>
        <v>03:12</v>
      </c>
    </row>
    <row r="377" spans="1:7">
      <c r="A377" s="12"/>
      <c r="B377" s="13" t="s">
        <v>6</v>
      </c>
      <c r="C377" s="14" t="s">
        <v>381</v>
      </c>
      <c r="D377" s="11" t="str">
        <f>DATE(LEFT(HorairesMarais!$C377,4),MID(HorairesMarais!$C377,6,2),MID(HorairesMarais!$C377,9,2))&amp;" | "&amp;HorairesMarais!$B377</f>
        <v>45755 | low</v>
      </c>
      <c r="E377">
        <f>COUNTIF(D$1:D377,HorairesMarais!$D377)</f>
        <v>1</v>
      </c>
      <c r="F377" t="str">
        <f t="shared" si="10"/>
        <v>45755 | low | 1</v>
      </c>
      <c r="G377" t="str">
        <f t="shared" si="11"/>
        <v>09:07</v>
      </c>
    </row>
    <row r="378" spans="1:7">
      <c r="A378" s="8">
        <v>54</v>
      </c>
      <c r="B378" s="9" t="s">
        <v>4</v>
      </c>
      <c r="C378" s="10" t="s">
        <v>382</v>
      </c>
      <c r="D378" s="11" t="str">
        <f>DATE(LEFT(HorairesMarais!$C378,4),MID(HorairesMarais!$C378,6,2),MID(HorairesMarais!$C378,9,2))&amp;" | "&amp;HorairesMarais!$B378</f>
        <v>45755 | high</v>
      </c>
      <c r="E378">
        <f>COUNTIF(D$1:D378,HorairesMarais!$D378)</f>
        <v>2</v>
      </c>
      <c r="F378" t="str">
        <f t="shared" si="10"/>
        <v>45755 | high | 2</v>
      </c>
      <c r="G378" t="str">
        <f t="shared" si="11"/>
        <v>15:46</v>
      </c>
    </row>
    <row r="379" spans="1:7">
      <c r="A379" s="12"/>
      <c r="B379" s="13" t="s">
        <v>6</v>
      </c>
      <c r="C379" s="14" t="s">
        <v>383</v>
      </c>
      <c r="D379" s="11" t="str">
        <f>DATE(LEFT(HorairesMarais!$C379,4),MID(HorairesMarais!$C379,6,2),MID(HorairesMarais!$C379,9,2))&amp;" | "&amp;HorairesMarais!$B379</f>
        <v>45755 | low</v>
      </c>
      <c r="E379">
        <f>COUNTIF(D$1:D379,HorairesMarais!$D379)</f>
        <v>2</v>
      </c>
      <c r="F379" t="str">
        <f t="shared" si="10"/>
        <v>45755 | low | 2</v>
      </c>
      <c r="G379" t="str">
        <f t="shared" si="11"/>
        <v>21:22</v>
      </c>
    </row>
    <row r="380" spans="1:7">
      <c r="A380" s="8">
        <v>59</v>
      </c>
      <c r="B380" s="9" t="s">
        <v>4</v>
      </c>
      <c r="C380" s="10" t="s">
        <v>384</v>
      </c>
      <c r="D380" s="11" t="str">
        <f>DATE(LEFT(HorairesMarais!$C380,4),MID(HorairesMarais!$C380,6,2),MID(HorairesMarais!$C380,9,2))&amp;" | "&amp;HorairesMarais!$B380</f>
        <v>45756 | high</v>
      </c>
      <c r="E380">
        <f>COUNTIF(D$1:D380,HorairesMarais!$D380)</f>
        <v>1</v>
      </c>
      <c r="F380" t="str">
        <f t="shared" si="10"/>
        <v>45756 | high | 1</v>
      </c>
      <c r="G380" t="str">
        <f t="shared" si="11"/>
        <v>04:00</v>
      </c>
    </row>
    <row r="381" spans="1:7">
      <c r="A381" s="12"/>
      <c r="B381" s="13" t="s">
        <v>6</v>
      </c>
      <c r="C381" s="14" t="s">
        <v>385</v>
      </c>
      <c r="D381" s="11" t="str">
        <f>DATE(LEFT(HorairesMarais!$C381,4),MID(HorairesMarais!$C381,6,2),MID(HorairesMarais!$C381,9,2))&amp;" | "&amp;HorairesMarais!$B381</f>
        <v>45756 | low</v>
      </c>
      <c r="E381">
        <f>COUNTIF(D$1:D381,HorairesMarais!$D381)</f>
        <v>1</v>
      </c>
      <c r="F381" t="str">
        <f t="shared" si="10"/>
        <v>45756 | low | 1</v>
      </c>
      <c r="G381" t="str">
        <f t="shared" si="11"/>
        <v>09:56</v>
      </c>
    </row>
    <row r="382" spans="1:7">
      <c r="A382" s="8">
        <v>65</v>
      </c>
      <c r="B382" s="9" t="s">
        <v>4</v>
      </c>
      <c r="C382" s="10" t="s">
        <v>386</v>
      </c>
      <c r="D382" s="11" t="str">
        <f>DATE(LEFT(HorairesMarais!$C382,4),MID(HorairesMarais!$C382,6,2),MID(HorairesMarais!$C382,9,2))&amp;" | "&amp;HorairesMarais!$B382</f>
        <v>45756 | high</v>
      </c>
      <c r="E382">
        <f>COUNTIF(D$1:D382,HorairesMarais!$D382)</f>
        <v>2</v>
      </c>
      <c r="F382" t="str">
        <f t="shared" si="10"/>
        <v>45756 | high | 2</v>
      </c>
      <c r="G382" t="str">
        <f t="shared" si="11"/>
        <v>16:23</v>
      </c>
    </row>
    <row r="383" spans="1:7">
      <c r="A383" s="12"/>
      <c r="B383" s="13" t="s">
        <v>6</v>
      </c>
      <c r="C383" s="14" t="s">
        <v>387</v>
      </c>
      <c r="D383" s="11" t="str">
        <f>DATE(LEFT(HorairesMarais!$C383,4),MID(HorairesMarais!$C383,6,2),MID(HorairesMarais!$C383,9,2))&amp;" | "&amp;HorairesMarais!$B383</f>
        <v>45756 | low</v>
      </c>
      <c r="E383">
        <f>COUNTIF(D$1:D383,HorairesMarais!$D383)</f>
        <v>2</v>
      </c>
      <c r="F383" t="str">
        <f t="shared" si="10"/>
        <v>45756 | low | 2</v>
      </c>
      <c r="G383" t="str">
        <f t="shared" si="11"/>
        <v>22:09</v>
      </c>
    </row>
    <row r="384" spans="1:7">
      <c r="A384" s="8">
        <v>70</v>
      </c>
      <c r="B384" s="9" t="s">
        <v>4</v>
      </c>
      <c r="C384" s="10" t="s">
        <v>388</v>
      </c>
      <c r="D384" s="11" t="str">
        <f>DATE(LEFT(HorairesMarais!$C384,4),MID(HorairesMarais!$C384,6,2),MID(HorairesMarais!$C384,9,2))&amp;" | "&amp;HorairesMarais!$B384</f>
        <v>45757 | high</v>
      </c>
      <c r="E384">
        <f>COUNTIF(D$1:D384,HorairesMarais!$D384)</f>
        <v>1</v>
      </c>
      <c r="F384" t="str">
        <f t="shared" si="10"/>
        <v>45757 | high | 1</v>
      </c>
      <c r="G384" t="str">
        <f t="shared" si="11"/>
        <v>04:37</v>
      </c>
    </row>
    <row r="385" spans="1:7">
      <c r="A385" s="12"/>
      <c r="B385" s="13" t="s">
        <v>6</v>
      </c>
      <c r="C385" s="14" t="s">
        <v>389</v>
      </c>
      <c r="D385" s="11" t="str">
        <f>DATE(LEFT(HorairesMarais!$C385,4),MID(HorairesMarais!$C385,6,2),MID(HorairesMarais!$C385,9,2))&amp;" | "&amp;HorairesMarais!$B385</f>
        <v>45757 | low</v>
      </c>
      <c r="E385">
        <f>COUNTIF(D$1:D385,HorairesMarais!$D385)</f>
        <v>1</v>
      </c>
      <c r="F385" t="str">
        <f t="shared" si="10"/>
        <v>45757 | low | 1</v>
      </c>
      <c r="G385" t="str">
        <f t="shared" si="11"/>
        <v>10:37</v>
      </c>
    </row>
    <row r="386" spans="1:7">
      <c r="A386" s="8">
        <v>74</v>
      </c>
      <c r="B386" s="9" t="s">
        <v>4</v>
      </c>
      <c r="C386" s="10" t="s">
        <v>390</v>
      </c>
      <c r="D386" s="11" t="str">
        <f>DATE(LEFT(HorairesMarais!$C386,4),MID(HorairesMarais!$C386,6,2),MID(HorairesMarais!$C386,9,2))&amp;" | "&amp;HorairesMarais!$B386</f>
        <v>45757 | high</v>
      </c>
      <c r="E386">
        <f>COUNTIF(D$1:D386,HorairesMarais!$D386)</f>
        <v>2</v>
      </c>
      <c r="F386" t="str">
        <f t="shared" si="10"/>
        <v>45757 | high | 2</v>
      </c>
      <c r="G386" t="str">
        <f t="shared" si="11"/>
        <v>16:54</v>
      </c>
    </row>
    <row r="387" spans="1:7">
      <c r="A387" s="12"/>
      <c r="B387" s="13" t="s">
        <v>6</v>
      </c>
      <c r="C387" s="14" t="s">
        <v>391</v>
      </c>
      <c r="D387" s="11" t="str">
        <f>DATE(LEFT(HorairesMarais!$C387,4),MID(HorairesMarais!$C387,6,2),MID(HorairesMarais!$C387,9,2))&amp;" | "&amp;HorairesMarais!$B387</f>
        <v>45757 | low</v>
      </c>
      <c r="E387">
        <f>COUNTIF(D$1:D387,HorairesMarais!$D387)</f>
        <v>2</v>
      </c>
      <c r="F387" t="str">
        <f t="shared" ref="F387:F450" si="12">D387&amp;" | "&amp;E387</f>
        <v>45757 | low | 2</v>
      </c>
      <c r="G387" t="str">
        <f t="shared" ref="G387:G450" si="13">MID(C387,12,5)</f>
        <v>22:49</v>
      </c>
    </row>
    <row r="388" spans="1:7">
      <c r="A388" s="8">
        <v>78</v>
      </c>
      <c r="B388" s="9" t="s">
        <v>4</v>
      </c>
      <c r="C388" s="10" t="s">
        <v>392</v>
      </c>
      <c r="D388" s="11" t="str">
        <f>DATE(LEFT(HorairesMarais!$C388,4),MID(HorairesMarais!$C388,6,2),MID(HorairesMarais!$C388,9,2))&amp;" | "&amp;HorairesMarais!$B388</f>
        <v>45758 | high</v>
      </c>
      <c r="E388">
        <f>COUNTIF(D$1:D388,HorairesMarais!$D388)</f>
        <v>1</v>
      </c>
      <c r="F388" t="str">
        <f t="shared" si="12"/>
        <v>45758 | high | 1</v>
      </c>
      <c r="G388" t="str">
        <f t="shared" si="13"/>
        <v>05:07</v>
      </c>
    </row>
    <row r="389" spans="1:7">
      <c r="A389" s="12"/>
      <c r="B389" s="13" t="s">
        <v>6</v>
      </c>
      <c r="C389" s="14" t="s">
        <v>393</v>
      </c>
      <c r="D389" s="11" t="str">
        <f>DATE(LEFT(HorairesMarais!$C389,4),MID(HorairesMarais!$C389,6,2),MID(HorairesMarais!$C389,9,2))&amp;" | "&amp;HorairesMarais!$B389</f>
        <v>45758 | low</v>
      </c>
      <c r="E389">
        <f>COUNTIF(D$1:D389,HorairesMarais!$D389)</f>
        <v>1</v>
      </c>
      <c r="F389" t="str">
        <f t="shared" si="12"/>
        <v>45758 | low | 1</v>
      </c>
      <c r="G389" t="str">
        <f t="shared" si="13"/>
        <v>11:13</v>
      </c>
    </row>
    <row r="390" spans="1:7">
      <c r="A390" s="8">
        <v>81</v>
      </c>
      <c r="B390" s="9" t="s">
        <v>4</v>
      </c>
      <c r="C390" s="10" t="s">
        <v>394</v>
      </c>
      <c r="D390" s="11" t="str">
        <f>DATE(LEFT(HorairesMarais!$C390,4),MID(HorairesMarais!$C390,6,2),MID(HorairesMarais!$C390,9,2))&amp;" | "&amp;HorairesMarais!$B390</f>
        <v>45758 | high</v>
      </c>
      <c r="E390">
        <f>COUNTIF(D$1:D390,HorairesMarais!$D390)</f>
        <v>2</v>
      </c>
      <c r="F390" t="str">
        <f t="shared" si="12"/>
        <v>45758 | high | 2</v>
      </c>
      <c r="G390" t="str">
        <f t="shared" si="13"/>
        <v>17:21</v>
      </c>
    </row>
    <row r="391" spans="1:7">
      <c r="A391" s="12"/>
      <c r="B391" s="13" t="s">
        <v>6</v>
      </c>
      <c r="C391" s="14" t="s">
        <v>395</v>
      </c>
      <c r="D391" s="11" t="str">
        <f>DATE(LEFT(HorairesMarais!$C391,4),MID(HorairesMarais!$C391,6,2),MID(HorairesMarais!$C391,9,2))&amp;" | "&amp;HorairesMarais!$B391</f>
        <v>45758 | low</v>
      </c>
      <c r="E391">
        <f>COUNTIF(D$1:D391,HorairesMarais!$D391)</f>
        <v>2</v>
      </c>
      <c r="F391" t="str">
        <f t="shared" si="12"/>
        <v>45758 | low | 2</v>
      </c>
      <c r="G391" t="str">
        <f t="shared" si="13"/>
        <v>23:24</v>
      </c>
    </row>
    <row r="392" spans="1:7">
      <c r="A392" s="8">
        <v>83</v>
      </c>
      <c r="B392" s="9" t="s">
        <v>4</v>
      </c>
      <c r="C392" s="10" t="s">
        <v>396</v>
      </c>
      <c r="D392" s="11" t="str">
        <f>DATE(LEFT(HorairesMarais!$C392,4),MID(HorairesMarais!$C392,6,2),MID(HorairesMarais!$C392,9,2))&amp;" | "&amp;HorairesMarais!$B392</f>
        <v>45759 | high</v>
      </c>
      <c r="E392">
        <f>COUNTIF(D$1:D392,HorairesMarais!$D392)</f>
        <v>1</v>
      </c>
      <c r="F392" t="str">
        <f t="shared" si="12"/>
        <v>45759 | high | 1</v>
      </c>
      <c r="G392" t="str">
        <f t="shared" si="13"/>
        <v>05:34</v>
      </c>
    </row>
    <row r="393" spans="1:7">
      <c r="A393" s="12"/>
      <c r="B393" s="13" t="s">
        <v>6</v>
      </c>
      <c r="C393" s="14" t="s">
        <v>397</v>
      </c>
      <c r="D393" s="11" t="str">
        <f>DATE(LEFT(HorairesMarais!$C393,4),MID(HorairesMarais!$C393,6,2),MID(HorairesMarais!$C393,9,2))&amp;" | "&amp;HorairesMarais!$B393</f>
        <v>45759 | low</v>
      </c>
      <c r="E393">
        <f>COUNTIF(D$1:D393,HorairesMarais!$D393)</f>
        <v>1</v>
      </c>
      <c r="F393" t="str">
        <f t="shared" si="12"/>
        <v>45759 | low | 1</v>
      </c>
      <c r="G393" t="str">
        <f t="shared" si="13"/>
        <v>11:45</v>
      </c>
    </row>
    <row r="394" spans="1:7">
      <c r="A394" s="8">
        <v>84</v>
      </c>
      <c r="B394" s="9" t="s">
        <v>4</v>
      </c>
      <c r="C394" s="10" t="s">
        <v>398</v>
      </c>
      <c r="D394" s="11" t="str">
        <f>DATE(LEFT(HorairesMarais!$C394,4),MID(HorairesMarais!$C394,6,2),MID(HorairesMarais!$C394,9,2))&amp;" | "&amp;HorairesMarais!$B394</f>
        <v>45759 | high</v>
      </c>
      <c r="E394">
        <f>COUNTIF(D$1:D394,HorairesMarais!$D394)</f>
        <v>2</v>
      </c>
      <c r="F394" t="str">
        <f t="shared" si="12"/>
        <v>45759 | high | 2</v>
      </c>
      <c r="G394" t="str">
        <f t="shared" si="13"/>
        <v>17:47</v>
      </c>
    </row>
    <row r="395" spans="1:7">
      <c r="A395" s="12"/>
      <c r="B395" s="13" t="s">
        <v>6</v>
      </c>
      <c r="C395" s="14" t="s">
        <v>399</v>
      </c>
      <c r="D395" s="11" t="str">
        <f>DATE(LEFT(HorairesMarais!$C395,4),MID(HorairesMarais!$C395,6,2),MID(HorairesMarais!$C395,9,2))&amp;" | "&amp;HorairesMarais!$B395</f>
        <v>45759 | low</v>
      </c>
      <c r="E395">
        <f>COUNTIF(D$1:D395,HorairesMarais!$D395)</f>
        <v>2</v>
      </c>
      <c r="F395" t="str">
        <f t="shared" si="12"/>
        <v>45759 | low | 2</v>
      </c>
      <c r="G395" t="str">
        <f t="shared" si="13"/>
        <v>23:56</v>
      </c>
    </row>
    <row r="396" spans="1:7">
      <c r="A396" s="8">
        <v>85</v>
      </c>
      <c r="B396" s="9" t="s">
        <v>4</v>
      </c>
      <c r="C396" s="10" t="s">
        <v>400</v>
      </c>
      <c r="D396" s="11" t="str">
        <f>DATE(LEFT(HorairesMarais!$C396,4),MID(HorairesMarais!$C396,6,2),MID(HorairesMarais!$C396,9,2))&amp;" | "&amp;HorairesMarais!$B396</f>
        <v>45760 | high</v>
      </c>
      <c r="E396">
        <f>COUNTIF(D$1:D396,HorairesMarais!$D396)</f>
        <v>1</v>
      </c>
      <c r="F396" t="str">
        <f t="shared" si="12"/>
        <v>45760 | high | 1</v>
      </c>
      <c r="G396" t="str">
        <f t="shared" si="13"/>
        <v>06:01</v>
      </c>
    </row>
    <row r="397" spans="1:7">
      <c r="A397" s="12"/>
      <c r="B397" s="13" t="s">
        <v>6</v>
      </c>
      <c r="C397" s="14" t="s">
        <v>401</v>
      </c>
      <c r="D397" s="11" t="str">
        <f>DATE(LEFT(HorairesMarais!$C397,4),MID(HorairesMarais!$C397,6,2),MID(HorairesMarais!$C397,9,2))&amp;" | "&amp;HorairesMarais!$B397</f>
        <v>45760 | low</v>
      </c>
      <c r="E397">
        <f>COUNTIF(D$1:D397,HorairesMarais!$D397)</f>
        <v>1</v>
      </c>
      <c r="F397" t="str">
        <f t="shared" si="12"/>
        <v>45760 | low | 1</v>
      </c>
      <c r="G397" t="str">
        <f t="shared" si="13"/>
        <v>12:15</v>
      </c>
    </row>
    <row r="398" spans="1:7">
      <c r="A398" s="8">
        <v>85</v>
      </c>
      <c r="B398" s="9" t="s">
        <v>4</v>
      </c>
      <c r="C398" s="10" t="s">
        <v>402</v>
      </c>
      <c r="D398" s="11" t="str">
        <f>DATE(LEFT(HorairesMarais!$C398,4),MID(HorairesMarais!$C398,6,2),MID(HorairesMarais!$C398,9,2))&amp;" | "&amp;HorairesMarais!$B398</f>
        <v>45760 | high</v>
      </c>
      <c r="E398">
        <f>COUNTIF(D$1:D398,HorairesMarais!$D398)</f>
        <v>2</v>
      </c>
      <c r="F398" t="str">
        <f t="shared" si="12"/>
        <v>45760 | high | 2</v>
      </c>
      <c r="G398" t="str">
        <f t="shared" si="13"/>
        <v>18:14</v>
      </c>
    </row>
    <row r="399" spans="1:7">
      <c r="A399" s="12"/>
      <c r="B399" s="13" t="s">
        <v>6</v>
      </c>
      <c r="C399" s="14" t="s">
        <v>403</v>
      </c>
      <c r="D399" s="11" t="str">
        <f>DATE(LEFT(HorairesMarais!$C399,4),MID(HorairesMarais!$C399,6,2),MID(HorairesMarais!$C399,9,2))&amp;" | "&amp;HorairesMarais!$B399</f>
        <v>45761 | low</v>
      </c>
      <c r="E399">
        <f>COUNTIF(D$1:D399,HorairesMarais!$D399)</f>
        <v>1</v>
      </c>
      <c r="F399" t="str">
        <f t="shared" si="12"/>
        <v>45761 | low | 1</v>
      </c>
      <c r="G399" t="str">
        <f t="shared" si="13"/>
        <v>00:26</v>
      </c>
    </row>
    <row r="400" spans="1:7">
      <c r="A400" s="8">
        <v>85</v>
      </c>
      <c r="B400" s="9" t="s">
        <v>4</v>
      </c>
      <c r="C400" s="10" t="s">
        <v>404</v>
      </c>
      <c r="D400" s="11" t="str">
        <f>DATE(LEFT(HorairesMarais!$C400,4),MID(HorairesMarais!$C400,6,2),MID(HorairesMarais!$C400,9,2))&amp;" | "&amp;HorairesMarais!$B400</f>
        <v>45761 | high</v>
      </c>
      <c r="E400">
        <f>COUNTIF(D$1:D400,HorairesMarais!$D400)</f>
        <v>1</v>
      </c>
      <c r="F400" t="str">
        <f t="shared" si="12"/>
        <v>45761 | high | 1</v>
      </c>
      <c r="G400" t="str">
        <f t="shared" si="13"/>
        <v>06:29</v>
      </c>
    </row>
    <row r="401" spans="1:7">
      <c r="A401" s="12"/>
      <c r="B401" s="13" t="s">
        <v>6</v>
      </c>
      <c r="C401" s="14" t="s">
        <v>405</v>
      </c>
      <c r="D401" s="11" t="str">
        <f>DATE(LEFT(HorairesMarais!$C401,4),MID(HorairesMarais!$C401,6,2),MID(HorairesMarais!$C401,9,2))&amp;" | "&amp;HorairesMarais!$B401</f>
        <v>45761 | low</v>
      </c>
      <c r="E401">
        <f>COUNTIF(D$1:D401,HorairesMarais!$D401)</f>
        <v>2</v>
      </c>
      <c r="F401" t="str">
        <f t="shared" si="12"/>
        <v>45761 | low | 2</v>
      </c>
      <c r="G401" t="str">
        <f t="shared" si="13"/>
        <v>12:42</v>
      </c>
    </row>
    <row r="402" spans="1:7">
      <c r="A402" s="8">
        <v>84</v>
      </c>
      <c r="B402" s="9" t="s">
        <v>4</v>
      </c>
      <c r="C402" s="10" t="s">
        <v>406</v>
      </c>
      <c r="D402" s="11" t="str">
        <f>DATE(LEFT(HorairesMarais!$C402,4),MID(HorairesMarais!$C402,6,2),MID(HorairesMarais!$C402,9,2))&amp;" | "&amp;HorairesMarais!$B402</f>
        <v>45761 | high</v>
      </c>
      <c r="E402">
        <f>COUNTIF(D$1:D402,HorairesMarais!$D402)</f>
        <v>2</v>
      </c>
      <c r="F402" t="str">
        <f t="shared" si="12"/>
        <v>45761 | high | 2</v>
      </c>
      <c r="G402" t="str">
        <f t="shared" si="13"/>
        <v>18:41</v>
      </c>
    </row>
    <row r="403" spans="1:7">
      <c r="A403" s="12"/>
      <c r="B403" s="13" t="s">
        <v>6</v>
      </c>
      <c r="C403" s="14" t="s">
        <v>407</v>
      </c>
      <c r="D403" s="11" t="str">
        <f>DATE(LEFT(HorairesMarais!$C403,4),MID(HorairesMarais!$C403,6,2),MID(HorairesMarais!$C403,9,2))&amp;" | "&amp;HorairesMarais!$B403</f>
        <v>45762 | low</v>
      </c>
      <c r="E403">
        <f>COUNTIF(D$1:D403,HorairesMarais!$D403)</f>
        <v>1</v>
      </c>
      <c r="F403" t="str">
        <f t="shared" si="12"/>
        <v>45762 | low | 1</v>
      </c>
      <c r="G403" t="str">
        <f t="shared" si="13"/>
        <v>00:55</v>
      </c>
    </row>
    <row r="404" spans="1:7">
      <c r="A404" s="8">
        <v>82</v>
      </c>
      <c r="B404" s="9" t="s">
        <v>4</v>
      </c>
      <c r="C404" s="10" t="s">
        <v>408</v>
      </c>
      <c r="D404" s="11" t="str">
        <f>DATE(LEFT(HorairesMarais!$C404,4),MID(HorairesMarais!$C404,6,2),MID(HorairesMarais!$C404,9,2))&amp;" | "&amp;HorairesMarais!$B404</f>
        <v>45762 | high</v>
      </c>
      <c r="E404">
        <f>COUNTIF(D$1:D404,HorairesMarais!$D404)</f>
        <v>1</v>
      </c>
      <c r="F404" t="str">
        <f t="shared" si="12"/>
        <v>45762 | high | 1</v>
      </c>
      <c r="G404" t="str">
        <f t="shared" si="13"/>
        <v>06:57</v>
      </c>
    </row>
    <row r="405" spans="1:7">
      <c r="A405" s="12"/>
      <c r="B405" s="13" t="s">
        <v>6</v>
      </c>
      <c r="C405" s="14" t="s">
        <v>409</v>
      </c>
      <c r="D405" s="11" t="str">
        <f>DATE(LEFT(HorairesMarais!$C405,4),MID(HorairesMarais!$C405,6,2),MID(HorairesMarais!$C405,9,2))&amp;" | "&amp;HorairesMarais!$B405</f>
        <v>45762 | low</v>
      </c>
      <c r="E405">
        <f>COUNTIF(D$1:D405,HorairesMarais!$D405)</f>
        <v>2</v>
      </c>
      <c r="F405" t="str">
        <f t="shared" si="12"/>
        <v>45762 | low | 2</v>
      </c>
      <c r="G405" t="str">
        <f t="shared" si="13"/>
        <v>13:09</v>
      </c>
    </row>
    <row r="406" spans="1:7">
      <c r="A406" s="8">
        <v>80</v>
      </c>
      <c r="B406" s="9" t="s">
        <v>4</v>
      </c>
      <c r="C406" s="10" t="s">
        <v>410</v>
      </c>
      <c r="D406" s="11" t="str">
        <f>DATE(LEFT(HorairesMarais!$C406,4),MID(HorairesMarais!$C406,6,2),MID(HorairesMarais!$C406,9,2))&amp;" | "&amp;HorairesMarais!$B406</f>
        <v>45762 | high</v>
      </c>
      <c r="E406">
        <f>COUNTIF(D$1:D406,HorairesMarais!$D406)</f>
        <v>2</v>
      </c>
      <c r="F406" t="str">
        <f t="shared" si="12"/>
        <v>45762 | high | 2</v>
      </c>
      <c r="G406" t="str">
        <f t="shared" si="13"/>
        <v>19:10</v>
      </c>
    </row>
    <row r="407" spans="1:7">
      <c r="A407" s="12"/>
      <c r="B407" s="13" t="s">
        <v>6</v>
      </c>
      <c r="C407" s="14" t="s">
        <v>411</v>
      </c>
      <c r="D407" s="11" t="str">
        <f>DATE(LEFT(HorairesMarais!$C407,4),MID(HorairesMarais!$C407,6,2),MID(HorairesMarais!$C407,9,2))&amp;" | "&amp;HorairesMarais!$B407</f>
        <v>45763 | low</v>
      </c>
      <c r="E407">
        <f>COUNTIF(D$1:D407,HorairesMarais!$D407)</f>
        <v>1</v>
      </c>
      <c r="F407" t="str">
        <f t="shared" si="12"/>
        <v>45763 | low | 1</v>
      </c>
      <c r="G407" t="str">
        <f t="shared" si="13"/>
        <v>01:23</v>
      </c>
    </row>
    <row r="408" spans="1:7">
      <c r="A408" s="8">
        <v>77</v>
      </c>
      <c r="B408" s="9" t="s">
        <v>4</v>
      </c>
      <c r="C408" s="10" t="s">
        <v>412</v>
      </c>
      <c r="D408" s="11" t="str">
        <f>DATE(LEFT(HorairesMarais!$C408,4),MID(HorairesMarais!$C408,6,2),MID(HorairesMarais!$C408,9,2))&amp;" | "&amp;HorairesMarais!$B408</f>
        <v>45763 | high</v>
      </c>
      <c r="E408">
        <f>COUNTIF(D$1:D408,HorairesMarais!$D408)</f>
        <v>1</v>
      </c>
      <c r="F408" t="str">
        <f t="shared" si="12"/>
        <v>45763 | high | 1</v>
      </c>
      <c r="G408" t="str">
        <f t="shared" si="13"/>
        <v>07:25</v>
      </c>
    </row>
    <row r="409" spans="1:7">
      <c r="A409" s="12"/>
      <c r="B409" s="13" t="s">
        <v>6</v>
      </c>
      <c r="C409" s="14" t="s">
        <v>413</v>
      </c>
      <c r="D409" s="11" t="str">
        <f>DATE(LEFT(HorairesMarais!$C409,4),MID(HorairesMarais!$C409,6,2),MID(HorairesMarais!$C409,9,2))&amp;" | "&amp;HorairesMarais!$B409</f>
        <v>45763 | low</v>
      </c>
      <c r="E409">
        <f>COUNTIF(D$1:D409,HorairesMarais!$D409)</f>
        <v>2</v>
      </c>
      <c r="F409" t="str">
        <f t="shared" si="12"/>
        <v>45763 | low | 2</v>
      </c>
      <c r="G409" t="str">
        <f t="shared" si="13"/>
        <v>13:36</v>
      </c>
    </row>
    <row r="410" spans="1:7">
      <c r="A410" s="8">
        <v>73</v>
      </c>
      <c r="B410" s="9" t="s">
        <v>4</v>
      </c>
      <c r="C410" s="10" t="s">
        <v>414</v>
      </c>
      <c r="D410" s="11" t="str">
        <f>DATE(LEFT(HorairesMarais!$C410,4),MID(HorairesMarais!$C410,6,2),MID(HorairesMarais!$C410,9,2))&amp;" | "&amp;HorairesMarais!$B410</f>
        <v>45763 | high</v>
      </c>
      <c r="E410">
        <f>COUNTIF(D$1:D410,HorairesMarais!$D410)</f>
        <v>2</v>
      </c>
      <c r="F410" t="str">
        <f t="shared" si="12"/>
        <v>45763 | high | 2</v>
      </c>
      <c r="G410" t="str">
        <f t="shared" si="13"/>
        <v>19:40</v>
      </c>
    </row>
    <row r="411" spans="1:7">
      <c r="A411" s="12"/>
      <c r="B411" s="13" t="s">
        <v>6</v>
      </c>
      <c r="C411" s="14" t="s">
        <v>415</v>
      </c>
      <c r="D411" s="11" t="str">
        <f>DATE(LEFT(HorairesMarais!$C411,4),MID(HorairesMarais!$C411,6,2),MID(HorairesMarais!$C411,9,2))&amp;" | "&amp;HorairesMarais!$B411</f>
        <v>45764 | low</v>
      </c>
      <c r="E411">
        <f>COUNTIF(D$1:D411,HorairesMarais!$D411)</f>
        <v>1</v>
      </c>
      <c r="F411" t="str">
        <f t="shared" si="12"/>
        <v>45764 | low | 1</v>
      </c>
      <c r="G411" t="str">
        <f t="shared" si="13"/>
        <v>01:53</v>
      </c>
    </row>
    <row r="412" spans="1:7">
      <c r="A412" s="8">
        <v>69</v>
      </c>
      <c r="B412" s="9" t="s">
        <v>4</v>
      </c>
      <c r="C412" s="10" t="s">
        <v>416</v>
      </c>
      <c r="D412" s="11" t="str">
        <f>DATE(LEFT(HorairesMarais!$C412,4),MID(HorairesMarais!$C412,6,2),MID(HorairesMarais!$C412,9,2))&amp;" | "&amp;HorairesMarais!$B412</f>
        <v>45764 | high</v>
      </c>
      <c r="E412">
        <f>COUNTIF(D$1:D412,HorairesMarais!$D412)</f>
        <v>1</v>
      </c>
      <c r="F412" t="str">
        <f t="shared" si="12"/>
        <v>45764 | high | 1</v>
      </c>
      <c r="G412" t="str">
        <f t="shared" si="13"/>
        <v>07:55</v>
      </c>
    </row>
    <row r="413" spans="1:7">
      <c r="A413" s="12"/>
      <c r="B413" s="13" t="s">
        <v>6</v>
      </c>
      <c r="C413" s="14" t="s">
        <v>417</v>
      </c>
      <c r="D413" s="11" t="str">
        <f>DATE(LEFT(HorairesMarais!$C413,4),MID(HorairesMarais!$C413,6,2),MID(HorairesMarais!$C413,9,2))&amp;" | "&amp;HorairesMarais!$B413</f>
        <v>45764 | low</v>
      </c>
      <c r="E413">
        <f>COUNTIF(D$1:D413,HorairesMarais!$D413)</f>
        <v>2</v>
      </c>
      <c r="F413" t="str">
        <f t="shared" si="12"/>
        <v>45764 | low | 2</v>
      </c>
      <c r="G413" t="str">
        <f t="shared" si="13"/>
        <v>14:05</v>
      </c>
    </row>
    <row r="414" spans="1:7">
      <c r="A414" s="8">
        <v>65</v>
      </c>
      <c r="B414" s="9" t="s">
        <v>4</v>
      </c>
      <c r="C414" s="10" t="s">
        <v>418</v>
      </c>
      <c r="D414" s="11" t="str">
        <f>DATE(LEFT(HorairesMarais!$C414,4),MID(HorairesMarais!$C414,6,2),MID(HorairesMarais!$C414,9,2))&amp;" | "&amp;HorairesMarais!$B414</f>
        <v>45764 | high</v>
      </c>
      <c r="E414">
        <f>COUNTIF(D$1:D414,HorairesMarais!$D414)</f>
        <v>2</v>
      </c>
      <c r="F414" t="str">
        <f t="shared" si="12"/>
        <v>45764 | high | 2</v>
      </c>
      <c r="G414" t="str">
        <f t="shared" si="13"/>
        <v>20:13</v>
      </c>
    </row>
    <row r="415" spans="1:7">
      <c r="A415" s="12"/>
      <c r="B415" s="13" t="s">
        <v>6</v>
      </c>
      <c r="C415" s="14" t="s">
        <v>419</v>
      </c>
      <c r="D415" s="11" t="str">
        <f>DATE(LEFT(HorairesMarais!$C415,4),MID(HorairesMarais!$C415,6,2),MID(HorairesMarais!$C415,9,2))&amp;" | "&amp;HorairesMarais!$B415</f>
        <v>45765 | low</v>
      </c>
      <c r="E415">
        <f>COUNTIF(D$1:D415,HorairesMarais!$D415)</f>
        <v>1</v>
      </c>
      <c r="F415" t="str">
        <f t="shared" si="12"/>
        <v>45765 | low | 1</v>
      </c>
      <c r="G415" t="str">
        <f t="shared" si="13"/>
        <v>02:25</v>
      </c>
    </row>
    <row r="416" spans="1:7">
      <c r="A416" s="8">
        <v>60</v>
      </c>
      <c r="B416" s="9" t="s">
        <v>4</v>
      </c>
      <c r="C416" s="10" t="s">
        <v>420</v>
      </c>
      <c r="D416" s="11" t="str">
        <f>DATE(LEFT(HorairesMarais!$C416,4),MID(HorairesMarais!$C416,6,2),MID(HorairesMarais!$C416,9,2))&amp;" | "&amp;HorairesMarais!$B416</f>
        <v>45765 | high</v>
      </c>
      <c r="E416">
        <f>COUNTIF(D$1:D416,HorairesMarais!$D416)</f>
        <v>1</v>
      </c>
      <c r="F416" t="str">
        <f t="shared" si="12"/>
        <v>45765 | high | 1</v>
      </c>
      <c r="G416" t="str">
        <f t="shared" si="13"/>
        <v>08:30</v>
      </c>
    </row>
    <row r="417" spans="1:7">
      <c r="A417" s="12"/>
      <c r="B417" s="13" t="s">
        <v>6</v>
      </c>
      <c r="C417" s="14" t="s">
        <v>421</v>
      </c>
      <c r="D417" s="11" t="str">
        <f>DATE(LEFT(HorairesMarais!$C417,4),MID(HorairesMarais!$C417,6,2),MID(HorairesMarais!$C417,9,2))&amp;" | "&amp;HorairesMarais!$B417</f>
        <v>45765 | low</v>
      </c>
      <c r="E417">
        <f>COUNTIF(D$1:D417,HorairesMarais!$D417)</f>
        <v>2</v>
      </c>
      <c r="F417" t="str">
        <f t="shared" si="12"/>
        <v>45765 | low | 2</v>
      </c>
      <c r="G417" t="str">
        <f t="shared" si="13"/>
        <v>14:38</v>
      </c>
    </row>
    <row r="418" spans="1:7">
      <c r="A418" s="8">
        <v>54</v>
      </c>
      <c r="B418" s="9" t="s">
        <v>4</v>
      </c>
      <c r="C418" s="10" t="s">
        <v>422</v>
      </c>
      <c r="D418" s="11" t="str">
        <f>DATE(LEFT(HorairesMarais!$C418,4),MID(HorairesMarais!$C418,6,2),MID(HorairesMarais!$C418,9,2))&amp;" | "&amp;HorairesMarais!$B418</f>
        <v>45765 | high</v>
      </c>
      <c r="E418">
        <f>COUNTIF(D$1:D418,HorairesMarais!$D418)</f>
        <v>2</v>
      </c>
      <c r="F418" t="str">
        <f t="shared" si="12"/>
        <v>45765 | high | 2</v>
      </c>
      <c r="G418" t="str">
        <f t="shared" si="13"/>
        <v>20:52</v>
      </c>
    </row>
    <row r="419" spans="1:7">
      <c r="A419" s="12"/>
      <c r="B419" s="13" t="s">
        <v>6</v>
      </c>
      <c r="C419" s="14" t="s">
        <v>423</v>
      </c>
      <c r="D419" s="11" t="str">
        <f>DATE(LEFT(HorairesMarais!$C419,4),MID(HorairesMarais!$C419,6,2),MID(HorairesMarais!$C419,9,2))&amp;" | "&amp;HorairesMarais!$B419</f>
        <v>45766 | low</v>
      </c>
      <c r="E419">
        <f>COUNTIF(D$1:D419,HorairesMarais!$D419)</f>
        <v>1</v>
      </c>
      <c r="F419" t="str">
        <f t="shared" si="12"/>
        <v>45766 | low | 1</v>
      </c>
      <c r="G419" t="str">
        <f t="shared" si="13"/>
        <v>03:04</v>
      </c>
    </row>
    <row r="420" spans="1:7">
      <c r="A420" s="8">
        <v>49</v>
      </c>
      <c r="B420" s="9" t="s">
        <v>4</v>
      </c>
      <c r="C420" s="10" t="s">
        <v>424</v>
      </c>
      <c r="D420" s="11" t="str">
        <f>DATE(LEFT(HorairesMarais!$C420,4),MID(HorairesMarais!$C420,6,2),MID(HorairesMarais!$C420,9,2))&amp;" | "&amp;HorairesMarais!$B420</f>
        <v>45766 | high</v>
      </c>
      <c r="E420">
        <f>COUNTIF(D$1:D420,HorairesMarais!$D420)</f>
        <v>1</v>
      </c>
      <c r="F420" t="str">
        <f t="shared" si="12"/>
        <v>45766 | high | 1</v>
      </c>
      <c r="G420" t="str">
        <f t="shared" si="13"/>
        <v>09:15</v>
      </c>
    </row>
    <row r="421" spans="1:7">
      <c r="A421" s="12"/>
      <c r="B421" s="13" t="s">
        <v>6</v>
      </c>
      <c r="C421" s="14" t="s">
        <v>425</v>
      </c>
      <c r="D421" s="11" t="str">
        <f>DATE(LEFT(HorairesMarais!$C421,4),MID(HorairesMarais!$C421,6,2),MID(HorairesMarais!$C421,9,2))&amp;" | "&amp;HorairesMarais!$B421</f>
        <v>45766 | low</v>
      </c>
      <c r="E421">
        <f>COUNTIF(D$1:D421,HorairesMarais!$D421)</f>
        <v>2</v>
      </c>
      <c r="F421" t="str">
        <f t="shared" si="12"/>
        <v>45766 | low | 2</v>
      </c>
      <c r="G421" t="str">
        <f t="shared" si="13"/>
        <v>15:19</v>
      </c>
    </row>
    <row r="422" spans="1:7">
      <c r="A422" s="8">
        <v>44</v>
      </c>
      <c r="B422" s="9" t="s">
        <v>4</v>
      </c>
      <c r="C422" s="10" t="s">
        <v>426</v>
      </c>
      <c r="D422" s="11" t="str">
        <f>DATE(LEFT(HorairesMarais!$C422,4),MID(HorairesMarais!$C422,6,2),MID(HorairesMarais!$C422,9,2))&amp;" | "&amp;HorairesMarais!$B422</f>
        <v>45766 | high</v>
      </c>
      <c r="E422">
        <f>COUNTIF(D$1:D422,HorairesMarais!$D422)</f>
        <v>2</v>
      </c>
      <c r="F422" t="str">
        <f t="shared" si="12"/>
        <v>45766 | high | 2</v>
      </c>
      <c r="G422" t="str">
        <f t="shared" si="13"/>
        <v>21:45</v>
      </c>
    </row>
    <row r="423" spans="1:7">
      <c r="A423" s="12"/>
      <c r="B423" s="13" t="s">
        <v>6</v>
      </c>
      <c r="C423" s="14" t="s">
        <v>427</v>
      </c>
      <c r="D423" s="11" t="str">
        <f>DATE(LEFT(HorairesMarais!$C423,4),MID(HorairesMarais!$C423,6,2),MID(HorairesMarais!$C423,9,2))&amp;" | "&amp;HorairesMarais!$B423</f>
        <v>45767 | low</v>
      </c>
      <c r="E423">
        <f>COUNTIF(D$1:D423,HorairesMarais!$D423)</f>
        <v>1</v>
      </c>
      <c r="F423" t="str">
        <f t="shared" si="12"/>
        <v>45767 | low | 1</v>
      </c>
      <c r="G423" t="str">
        <f t="shared" si="13"/>
        <v>03:52</v>
      </c>
    </row>
    <row r="424" spans="1:7">
      <c r="A424" s="8">
        <v>39</v>
      </c>
      <c r="B424" s="9" t="s">
        <v>4</v>
      </c>
      <c r="C424" s="10" t="s">
        <v>428</v>
      </c>
      <c r="D424" s="11" t="str">
        <f>DATE(LEFT(HorairesMarais!$C424,4),MID(HorairesMarais!$C424,6,2),MID(HorairesMarais!$C424,9,2))&amp;" | "&amp;HorairesMarais!$B424</f>
        <v>45767 | high</v>
      </c>
      <c r="E424">
        <f>COUNTIF(D$1:D424,HorairesMarais!$D424)</f>
        <v>1</v>
      </c>
      <c r="F424" t="str">
        <f t="shared" si="12"/>
        <v>45767 | high | 1</v>
      </c>
      <c r="G424" t="str">
        <f t="shared" si="13"/>
        <v>10:18</v>
      </c>
    </row>
    <row r="425" spans="1:7">
      <c r="A425" s="12"/>
      <c r="B425" s="13" t="s">
        <v>6</v>
      </c>
      <c r="C425" s="14" t="s">
        <v>429</v>
      </c>
      <c r="D425" s="11" t="str">
        <f>DATE(LEFT(HorairesMarais!$C425,4),MID(HorairesMarais!$C425,6,2),MID(HorairesMarais!$C425,9,2))&amp;" | "&amp;HorairesMarais!$B425</f>
        <v>45767 | low</v>
      </c>
      <c r="E425">
        <f>COUNTIF(D$1:D425,HorairesMarais!$D425)</f>
        <v>2</v>
      </c>
      <c r="F425" t="str">
        <f t="shared" si="12"/>
        <v>45767 | low | 2</v>
      </c>
      <c r="G425" t="str">
        <f t="shared" si="13"/>
        <v>16:15</v>
      </c>
    </row>
    <row r="426" spans="1:7">
      <c r="A426" s="8">
        <v>34</v>
      </c>
      <c r="B426" s="9" t="s">
        <v>4</v>
      </c>
      <c r="C426" s="10" t="s">
        <v>430</v>
      </c>
      <c r="D426" s="11" t="str">
        <f>DATE(LEFT(HorairesMarais!$C426,4),MID(HorairesMarais!$C426,6,2),MID(HorairesMarais!$C426,9,2))&amp;" | "&amp;HorairesMarais!$B426</f>
        <v>45767 | high</v>
      </c>
      <c r="E426">
        <f>COUNTIF(D$1:D426,HorairesMarais!$D426)</f>
        <v>2</v>
      </c>
      <c r="F426" t="str">
        <f t="shared" si="12"/>
        <v>45767 | high | 2</v>
      </c>
      <c r="G426" t="str">
        <f t="shared" si="13"/>
        <v>22:59</v>
      </c>
    </row>
    <row r="427" spans="1:7">
      <c r="A427" s="12"/>
      <c r="B427" s="13" t="s">
        <v>6</v>
      </c>
      <c r="C427" s="14" t="s">
        <v>431</v>
      </c>
      <c r="D427" s="11" t="str">
        <f>DATE(LEFT(HorairesMarais!$C427,4),MID(HorairesMarais!$C427,6,2),MID(HorairesMarais!$C427,9,2))&amp;" | "&amp;HorairesMarais!$B427</f>
        <v>45768 | low</v>
      </c>
      <c r="E427">
        <f>COUNTIF(D$1:D427,HorairesMarais!$D427)</f>
        <v>1</v>
      </c>
      <c r="F427" t="str">
        <f t="shared" si="12"/>
        <v>45768 | low | 1</v>
      </c>
      <c r="G427" t="str">
        <f t="shared" si="13"/>
        <v>05:01</v>
      </c>
    </row>
    <row r="428" spans="1:7">
      <c r="A428" s="8">
        <v>32</v>
      </c>
      <c r="B428" s="9" t="s">
        <v>4</v>
      </c>
      <c r="C428" s="10" t="s">
        <v>432</v>
      </c>
      <c r="D428" s="11" t="str">
        <f>DATE(LEFT(HorairesMarais!$C428,4),MID(HorairesMarais!$C428,6,2),MID(HorairesMarais!$C428,9,2))&amp;" | "&amp;HorairesMarais!$B428</f>
        <v>45768 | high</v>
      </c>
      <c r="E428">
        <f>COUNTIF(D$1:D428,HorairesMarais!$D428)</f>
        <v>1</v>
      </c>
      <c r="F428" t="str">
        <f t="shared" si="12"/>
        <v>45768 | high | 1</v>
      </c>
      <c r="G428" t="str">
        <f t="shared" si="13"/>
        <v>11:54</v>
      </c>
    </row>
    <row r="429" spans="1:7">
      <c r="A429" s="12"/>
      <c r="B429" s="13" t="s">
        <v>6</v>
      </c>
      <c r="C429" s="14" t="s">
        <v>433</v>
      </c>
      <c r="D429" s="11" t="str">
        <f>DATE(LEFT(HorairesMarais!$C429,4),MID(HorairesMarais!$C429,6,2),MID(HorairesMarais!$C429,9,2))&amp;" | "&amp;HorairesMarais!$B429</f>
        <v>45768 | low</v>
      </c>
      <c r="E429">
        <f>COUNTIF(D$1:D429,HorairesMarais!$D429)</f>
        <v>2</v>
      </c>
      <c r="F429" t="str">
        <f t="shared" si="12"/>
        <v>45768 | low | 2</v>
      </c>
      <c r="G429" t="str">
        <f t="shared" si="13"/>
        <v>17:41</v>
      </c>
    </row>
    <row r="430" spans="1:7">
      <c r="A430" s="8">
        <v>32</v>
      </c>
      <c r="B430" s="9" t="s">
        <v>4</v>
      </c>
      <c r="C430" s="10" t="s">
        <v>434</v>
      </c>
      <c r="D430" s="11" t="str">
        <f>DATE(LEFT(HorairesMarais!$C430,4),MID(HorairesMarais!$C430,6,2),MID(HorairesMarais!$C430,9,2))&amp;" | "&amp;HorairesMarais!$B430</f>
        <v>45769 | high</v>
      </c>
      <c r="E430">
        <f>COUNTIF(D$1:D430,HorairesMarais!$D430)</f>
        <v>1</v>
      </c>
      <c r="F430" t="str">
        <f t="shared" si="12"/>
        <v>45769 | high | 1</v>
      </c>
      <c r="G430" t="str">
        <f t="shared" si="13"/>
        <v>00:31</v>
      </c>
    </row>
    <row r="431" spans="1:7">
      <c r="A431" s="12"/>
      <c r="B431" s="13" t="s">
        <v>6</v>
      </c>
      <c r="C431" s="14" t="s">
        <v>435</v>
      </c>
      <c r="D431" s="11" t="str">
        <f>DATE(LEFT(HorairesMarais!$C431,4),MID(HorairesMarais!$C431,6,2),MID(HorairesMarais!$C431,9,2))&amp;" | "&amp;HorairesMarais!$B431</f>
        <v>45769 | low</v>
      </c>
      <c r="E431">
        <f>COUNTIF(D$1:D431,HorairesMarais!$D431)</f>
        <v>1</v>
      </c>
      <c r="F431" t="str">
        <f t="shared" si="12"/>
        <v>45769 | low | 1</v>
      </c>
      <c r="G431" t="str">
        <f t="shared" si="13"/>
        <v>06:34</v>
      </c>
    </row>
    <row r="432" spans="1:7">
      <c r="A432" s="8">
        <v>35</v>
      </c>
      <c r="B432" s="9" t="s">
        <v>4</v>
      </c>
      <c r="C432" s="10" t="s">
        <v>436</v>
      </c>
      <c r="D432" s="11" t="str">
        <f>DATE(LEFT(HorairesMarais!$C432,4),MID(HorairesMarais!$C432,6,2),MID(HorairesMarais!$C432,9,2))&amp;" | "&amp;HorairesMarais!$B432</f>
        <v>45769 | high</v>
      </c>
      <c r="E432">
        <f>COUNTIF(D$1:D432,HorairesMarais!$D432)</f>
        <v>2</v>
      </c>
      <c r="F432" t="str">
        <f t="shared" si="12"/>
        <v>45769 | high | 2</v>
      </c>
      <c r="G432" t="str">
        <f t="shared" si="13"/>
        <v>13:31</v>
      </c>
    </row>
    <row r="433" spans="1:7">
      <c r="A433" s="12"/>
      <c r="B433" s="13" t="s">
        <v>6</v>
      </c>
      <c r="C433" s="14" t="s">
        <v>437</v>
      </c>
      <c r="D433" s="11" t="str">
        <f>DATE(LEFT(HorairesMarais!$C433,4),MID(HorairesMarais!$C433,6,2),MID(HorairesMarais!$C433,9,2))&amp;" | "&amp;HorairesMarais!$B433</f>
        <v>45769 | low</v>
      </c>
      <c r="E433">
        <f>COUNTIF(D$1:D433,HorairesMarais!$D433)</f>
        <v>2</v>
      </c>
      <c r="F433" t="str">
        <f t="shared" si="12"/>
        <v>45769 | low | 2</v>
      </c>
      <c r="G433" t="str">
        <f t="shared" si="13"/>
        <v>19:13</v>
      </c>
    </row>
    <row r="434" spans="1:7">
      <c r="A434" s="8">
        <v>41</v>
      </c>
      <c r="B434" s="9" t="s">
        <v>4</v>
      </c>
      <c r="C434" s="10" t="s">
        <v>438</v>
      </c>
      <c r="D434" s="11" t="str">
        <f>DATE(LEFT(HorairesMarais!$C434,4),MID(HorairesMarais!$C434,6,2),MID(HorairesMarais!$C434,9,2))&amp;" | "&amp;HorairesMarais!$B434</f>
        <v>45770 | high</v>
      </c>
      <c r="E434">
        <f>COUNTIF(D$1:D434,HorairesMarais!$D434)</f>
        <v>1</v>
      </c>
      <c r="F434" t="str">
        <f t="shared" si="12"/>
        <v>45770 | high | 1</v>
      </c>
      <c r="G434" t="str">
        <f t="shared" si="13"/>
        <v>01:49</v>
      </c>
    </row>
    <row r="435" spans="1:7">
      <c r="A435" s="12"/>
      <c r="B435" s="13" t="s">
        <v>6</v>
      </c>
      <c r="C435" s="14" t="s">
        <v>439</v>
      </c>
      <c r="D435" s="11" t="str">
        <f>DATE(LEFT(HorairesMarais!$C435,4),MID(HorairesMarais!$C435,6,2),MID(HorairesMarais!$C435,9,2))&amp;" | "&amp;HorairesMarais!$B435</f>
        <v>45770 | low</v>
      </c>
      <c r="E435">
        <f>COUNTIF(D$1:D435,HorairesMarais!$D435)</f>
        <v>1</v>
      </c>
      <c r="F435" t="str">
        <f t="shared" si="12"/>
        <v>45770 | low | 1</v>
      </c>
      <c r="G435" t="str">
        <f t="shared" si="13"/>
        <v>07:52</v>
      </c>
    </row>
    <row r="436" spans="1:7">
      <c r="A436" s="8">
        <v>48</v>
      </c>
      <c r="B436" s="9" t="s">
        <v>4</v>
      </c>
      <c r="C436" s="10" t="s">
        <v>440</v>
      </c>
      <c r="D436" s="11" t="str">
        <f>DATE(LEFT(HorairesMarais!$C436,4),MID(HorairesMarais!$C436,6,2),MID(HorairesMarais!$C436,9,2))&amp;" | "&amp;HorairesMarais!$B436</f>
        <v>45770 | high</v>
      </c>
      <c r="E436">
        <f>COUNTIF(D$1:D436,HorairesMarais!$D436)</f>
        <v>2</v>
      </c>
      <c r="F436" t="str">
        <f t="shared" si="12"/>
        <v>45770 | high | 2</v>
      </c>
      <c r="G436" t="str">
        <f t="shared" si="13"/>
        <v>14:36</v>
      </c>
    </row>
    <row r="437" spans="1:7">
      <c r="A437" s="12"/>
      <c r="B437" s="13" t="s">
        <v>6</v>
      </c>
      <c r="C437" s="14" t="s">
        <v>441</v>
      </c>
      <c r="D437" s="11" t="str">
        <f>DATE(LEFT(HorairesMarais!$C437,4),MID(HorairesMarais!$C437,6,2),MID(HorairesMarais!$C437,9,2))&amp;" | "&amp;HorairesMarais!$B437</f>
        <v>45770 | low</v>
      </c>
      <c r="E437">
        <f>COUNTIF(D$1:D437,HorairesMarais!$D437)</f>
        <v>2</v>
      </c>
      <c r="F437" t="str">
        <f t="shared" si="12"/>
        <v>45770 | low | 2</v>
      </c>
      <c r="G437" t="str">
        <f t="shared" si="13"/>
        <v>20:22</v>
      </c>
    </row>
    <row r="438" spans="1:7">
      <c r="A438" s="8">
        <v>57</v>
      </c>
      <c r="B438" s="9" t="s">
        <v>4</v>
      </c>
      <c r="C438" s="10" t="s">
        <v>442</v>
      </c>
      <c r="D438" s="11" t="str">
        <f>DATE(LEFT(HorairesMarais!$C438,4),MID(HorairesMarais!$C438,6,2),MID(HorairesMarais!$C438,9,2))&amp;" | "&amp;HorairesMarais!$B438</f>
        <v>45771 | high</v>
      </c>
      <c r="E438">
        <f>COUNTIF(D$1:D438,HorairesMarais!$D438)</f>
        <v>1</v>
      </c>
      <c r="F438" t="str">
        <f t="shared" si="12"/>
        <v>45771 | high | 1</v>
      </c>
      <c r="G438" t="str">
        <f t="shared" si="13"/>
        <v>02:50</v>
      </c>
    </row>
    <row r="439" spans="1:7">
      <c r="A439" s="12"/>
      <c r="B439" s="13" t="s">
        <v>6</v>
      </c>
      <c r="C439" s="14" t="s">
        <v>443</v>
      </c>
      <c r="D439" s="11" t="str">
        <f>DATE(LEFT(HorairesMarais!$C439,4),MID(HorairesMarais!$C439,6,2),MID(HorairesMarais!$C439,9,2))&amp;" | "&amp;HorairesMarais!$B439</f>
        <v>45771 | low</v>
      </c>
      <c r="E439">
        <f>COUNTIF(D$1:D439,HorairesMarais!$D439)</f>
        <v>1</v>
      </c>
      <c r="F439" t="str">
        <f t="shared" si="12"/>
        <v>45771 | low | 1</v>
      </c>
      <c r="G439" t="str">
        <f t="shared" si="13"/>
        <v>08:54</v>
      </c>
    </row>
    <row r="440" spans="1:7">
      <c r="A440" s="8">
        <v>65</v>
      </c>
      <c r="B440" s="9" t="s">
        <v>4</v>
      </c>
      <c r="C440" s="10" t="s">
        <v>444</v>
      </c>
      <c r="D440" s="11" t="str">
        <f>DATE(LEFT(HorairesMarais!$C440,4),MID(HorairesMarais!$C440,6,2),MID(HorairesMarais!$C440,9,2))&amp;" | "&amp;HorairesMarais!$B440</f>
        <v>45771 | high</v>
      </c>
      <c r="E440">
        <f>COUNTIF(D$1:D440,HorairesMarais!$D440)</f>
        <v>2</v>
      </c>
      <c r="F440" t="str">
        <f t="shared" si="12"/>
        <v>45771 | high | 2</v>
      </c>
      <c r="G440" t="str">
        <f t="shared" si="13"/>
        <v>15:27</v>
      </c>
    </row>
    <row r="441" spans="1:7">
      <c r="A441" s="12"/>
      <c r="B441" s="13" t="s">
        <v>6</v>
      </c>
      <c r="C441" s="14" t="s">
        <v>445</v>
      </c>
      <c r="D441" s="11" t="str">
        <f>DATE(LEFT(HorairesMarais!$C441,4),MID(HorairesMarais!$C441,6,2),MID(HorairesMarais!$C441,9,2))&amp;" | "&amp;HorairesMarais!$B441</f>
        <v>45771 | low</v>
      </c>
      <c r="E441">
        <f>COUNTIF(D$1:D441,HorairesMarais!$D441)</f>
        <v>2</v>
      </c>
      <c r="F441" t="str">
        <f t="shared" si="12"/>
        <v>45771 | low | 2</v>
      </c>
      <c r="G441" t="str">
        <f t="shared" si="13"/>
        <v>21:19</v>
      </c>
    </row>
    <row r="442" spans="1:7">
      <c r="A442" s="8">
        <v>74</v>
      </c>
      <c r="B442" s="9" t="s">
        <v>4</v>
      </c>
      <c r="C442" s="10" t="s">
        <v>446</v>
      </c>
      <c r="D442" s="11" t="str">
        <f>DATE(LEFT(HorairesMarais!$C442,4),MID(HorairesMarais!$C442,6,2),MID(HorairesMarais!$C442,9,2))&amp;" | "&amp;HorairesMarais!$B442</f>
        <v>45772 | high</v>
      </c>
      <c r="E442">
        <f>COUNTIF(D$1:D442,HorairesMarais!$D442)</f>
        <v>1</v>
      </c>
      <c r="F442" t="str">
        <f t="shared" si="12"/>
        <v>45772 | high | 1</v>
      </c>
      <c r="G442" t="str">
        <f t="shared" si="13"/>
        <v>03:41</v>
      </c>
    </row>
    <row r="443" spans="1:7">
      <c r="A443" s="12"/>
      <c r="B443" s="13" t="s">
        <v>6</v>
      </c>
      <c r="C443" s="14" t="s">
        <v>447</v>
      </c>
      <c r="D443" s="11" t="str">
        <f>DATE(LEFT(HorairesMarais!$C443,4),MID(HorairesMarais!$C443,6,2),MID(HorairesMarais!$C443,9,2))&amp;" | "&amp;HorairesMarais!$B443</f>
        <v>45772 | low</v>
      </c>
      <c r="E443">
        <f>COUNTIF(D$1:D443,HorairesMarais!$D443)</f>
        <v>1</v>
      </c>
      <c r="F443" t="str">
        <f t="shared" si="12"/>
        <v>45772 | low | 1</v>
      </c>
      <c r="G443" t="str">
        <f t="shared" si="13"/>
        <v>09:47</v>
      </c>
    </row>
    <row r="444" spans="1:7">
      <c r="A444" s="8">
        <v>82</v>
      </c>
      <c r="B444" s="9" t="s">
        <v>4</v>
      </c>
      <c r="C444" s="10" t="s">
        <v>448</v>
      </c>
      <c r="D444" s="11" t="str">
        <f>DATE(LEFT(HorairesMarais!$C444,4),MID(HorairesMarais!$C444,6,2),MID(HorairesMarais!$C444,9,2))&amp;" | "&amp;HorairesMarais!$B444</f>
        <v>45772 | high</v>
      </c>
      <c r="E444">
        <f>COUNTIF(D$1:D444,HorairesMarais!$D444)</f>
        <v>2</v>
      </c>
      <c r="F444" t="str">
        <f t="shared" si="12"/>
        <v>45772 | high | 2</v>
      </c>
      <c r="G444" t="str">
        <f t="shared" si="13"/>
        <v>16:12</v>
      </c>
    </row>
    <row r="445" spans="1:7">
      <c r="A445" s="12"/>
      <c r="B445" s="13" t="s">
        <v>6</v>
      </c>
      <c r="C445" s="14" t="s">
        <v>449</v>
      </c>
      <c r="D445" s="11" t="str">
        <f>DATE(LEFT(HorairesMarais!$C445,4),MID(HorairesMarais!$C445,6,2),MID(HorairesMarais!$C445,9,2))&amp;" | "&amp;HorairesMarais!$B445</f>
        <v>45772 | low</v>
      </c>
      <c r="E445">
        <f>COUNTIF(D$1:D445,HorairesMarais!$D445)</f>
        <v>2</v>
      </c>
      <c r="F445" t="str">
        <f t="shared" si="12"/>
        <v>45772 | low | 2</v>
      </c>
      <c r="G445" t="str">
        <f t="shared" si="13"/>
        <v>22:10</v>
      </c>
    </row>
    <row r="446" spans="1:7">
      <c r="A446" s="8">
        <v>90</v>
      </c>
      <c r="B446" s="9" t="s">
        <v>4</v>
      </c>
      <c r="C446" s="10" t="s">
        <v>450</v>
      </c>
      <c r="D446" s="11" t="str">
        <f>DATE(LEFT(HorairesMarais!$C446,4),MID(HorairesMarais!$C446,6,2),MID(HorairesMarais!$C446,9,2))&amp;" | "&amp;HorairesMarais!$B446</f>
        <v>45773 | high</v>
      </c>
      <c r="E446">
        <f>COUNTIF(D$1:D446,HorairesMarais!$D446)</f>
        <v>1</v>
      </c>
      <c r="F446" t="str">
        <f t="shared" si="12"/>
        <v>45773 | high | 1</v>
      </c>
      <c r="G446" t="str">
        <f t="shared" si="13"/>
        <v>04:28</v>
      </c>
    </row>
    <row r="447" spans="1:7">
      <c r="A447" s="12"/>
      <c r="B447" s="13" t="s">
        <v>6</v>
      </c>
      <c r="C447" s="14" t="s">
        <v>451</v>
      </c>
      <c r="D447" s="11" t="str">
        <f>DATE(LEFT(HorairesMarais!$C447,4),MID(HorairesMarais!$C447,6,2),MID(HorairesMarais!$C447,9,2))&amp;" | "&amp;HorairesMarais!$B447</f>
        <v>45773 | low</v>
      </c>
      <c r="E447">
        <f>COUNTIF(D$1:D447,HorairesMarais!$D447)</f>
        <v>1</v>
      </c>
      <c r="F447" t="str">
        <f t="shared" si="12"/>
        <v>45773 | low | 1</v>
      </c>
      <c r="G447" t="str">
        <f t="shared" si="13"/>
        <v>10:36</v>
      </c>
    </row>
    <row r="448" spans="1:7">
      <c r="A448" s="8">
        <v>96</v>
      </c>
      <c r="B448" s="9" t="s">
        <v>4</v>
      </c>
      <c r="C448" s="10" t="s">
        <v>452</v>
      </c>
      <c r="D448" s="11" t="str">
        <f>DATE(LEFT(HorairesMarais!$C448,4),MID(HorairesMarais!$C448,6,2),MID(HorairesMarais!$C448,9,2))&amp;" | "&amp;HorairesMarais!$B448</f>
        <v>45773 | high</v>
      </c>
      <c r="E448">
        <f>COUNTIF(D$1:D448,HorairesMarais!$D448)</f>
        <v>2</v>
      </c>
      <c r="F448" t="str">
        <f t="shared" si="12"/>
        <v>45773 | high | 2</v>
      </c>
      <c r="G448" t="str">
        <f t="shared" si="13"/>
        <v>16:54</v>
      </c>
    </row>
    <row r="449" spans="1:7">
      <c r="A449" s="12"/>
      <c r="B449" s="13" t="s">
        <v>6</v>
      </c>
      <c r="C449" s="14" t="s">
        <v>453</v>
      </c>
      <c r="D449" s="11" t="str">
        <f>DATE(LEFT(HorairesMarais!$C449,4),MID(HorairesMarais!$C449,6,2),MID(HorairesMarais!$C449,9,2))&amp;" | "&amp;HorairesMarais!$B449</f>
        <v>45773 | low</v>
      </c>
      <c r="E449">
        <f>COUNTIF(D$1:D449,HorairesMarais!$D449)</f>
        <v>2</v>
      </c>
      <c r="F449" t="str">
        <f t="shared" si="12"/>
        <v>45773 | low | 2</v>
      </c>
      <c r="G449" t="str">
        <f t="shared" si="13"/>
        <v>22:58</v>
      </c>
    </row>
    <row r="450" spans="1:7">
      <c r="A450" s="8">
        <v>101</v>
      </c>
      <c r="B450" s="9" t="s">
        <v>4</v>
      </c>
      <c r="C450" s="10" t="s">
        <v>454</v>
      </c>
      <c r="D450" s="11" t="str">
        <f>DATE(LEFT(HorairesMarais!$C450,4),MID(HorairesMarais!$C450,6,2),MID(HorairesMarais!$C450,9,2))&amp;" | "&amp;HorairesMarais!$B450</f>
        <v>45774 | high</v>
      </c>
      <c r="E450">
        <f>COUNTIF(D$1:D450,HorairesMarais!$D450)</f>
        <v>1</v>
      </c>
      <c r="F450" t="str">
        <f t="shared" si="12"/>
        <v>45774 | high | 1</v>
      </c>
      <c r="G450" t="str">
        <f t="shared" si="13"/>
        <v>05:13</v>
      </c>
    </row>
    <row r="451" spans="1:7">
      <c r="A451" s="12"/>
      <c r="B451" s="13" t="s">
        <v>6</v>
      </c>
      <c r="C451" s="14" t="s">
        <v>455</v>
      </c>
      <c r="D451" s="11" t="str">
        <f>DATE(LEFT(HorairesMarais!$C451,4),MID(HorairesMarais!$C451,6,2),MID(HorairesMarais!$C451,9,2))&amp;" | "&amp;HorairesMarais!$B451</f>
        <v>45774 | low</v>
      </c>
      <c r="E451">
        <f>COUNTIF(D$1:D451,HorairesMarais!$D451)</f>
        <v>1</v>
      </c>
      <c r="F451" t="str">
        <f t="shared" ref="F451:F514" si="14">D451&amp;" | "&amp;E451</f>
        <v>45774 | low | 1</v>
      </c>
      <c r="G451" t="str">
        <f t="shared" ref="G451:G514" si="15">MID(C451,12,5)</f>
        <v>11:22</v>
      </c>
    </row>
    <row r="452" spans="1:7">
      <c r="A452" s="8">
        <v>105</v>
      </c>
      <c r="B452" s="9" t="s">
        <v>4</v>
      </c>
      <c r="C452" s="10" t="s">
        <v>456</v>
      </c>
      <c r="D452" s="11" t="str">
        <f>DATE(LEFT(HorairesMarais!$C452,4),MID(HorairesMarais!$C452,6,2),MID(HorairesMarais!$C452,9,2))&amp;" | "&amp;HorairesMarais!$B452</f>
        <v>45774 | high</v>
      </c>
      <c r="E452">
        <f>COUNTIF(D$1:D452,HorairesMarais!$D452)</f>
        <v>2</v>
      </c>
      <c r="F452" t="str">
        <f t="shared" si="14"/>
        <v>45774 | high | 2</v>
      </c>
      <c r="G452" t="str">
        <f t="shared" si="15"/>
        <v>17:35</v>
      </c>
    </row>
    <row r="453" spans="1:7">
      <c r="A453" s="12"/>
      <c r="B453" s="13" t="s">
        <v>6</v>
      </c>
      <c r="C453" s="14" t="s">
        <v>457</v>
      </c>
      <c r="D453" s="11" t="str">
        <f>DATE(LEFT(HorairesMarais!$C453,4),MID(HorairesMarais!$C453,6,2),MID(HorairesMarais!$C453,9,2))&amp;" | "&amp;HorairesMarais!$B453</f>
        <v>45774 | low</v>
      </c>
      <c r="E453">
        <f>COUNTIF(D$1:D453,HorairesMarais!$D453)</f>
        <v>2</v>
      </c>
      <c r="F453" t="str">
        <f t="shared" si="14"/>
        <v>45774 | low | 2</v>
      </c>
      <c r="G453" t="str">
        <f t="shared" si="15"/>
        <v>23:45</v>
      </c>
    </row>
    <row r="454" spans="1:7">
      <c r="A454" s="8">
        <v>108</v>
      </c>
      <c r="B454" s="9" t="s">
        <v>4</v>
      </c>
      <c r="C454" s="10" t="s">
        <v>458</v>
      </c>
      <c r="D454" s="11" t="str">
        <f>DATE(LEFT(HorairesMarais!$C454,4),MID(HorairesMarais!$C454,6,2),MID(HorairesMarais!$C454,9,2))&amp;" | "&amp;HorairesMarais!$B454</f>
        <v>45775 | high</v>
      </c>
      <c r="E454">
        <f>COUNTIF(D$1:D454,HorairesMarais!$D454)</f>
        <v>1</v>
      </c>
      <c r="F454" t="str">
        <f t="shared" si="14"/>
        <v>45775 | high | 1</v>
      </c>
      <c r="G454" t="str">
        <f t="shared" si="15"/>
        <v>05:58</v>
      </c>
    </row>
    <row r="455" spans="1:7">
      <c r="A455" s="12"/>
      <c r="B455" s="13" t="s">
        <v>6</v>
      </c>
      <c r="C455" s="14" t="s">
        <v>459</v>
      </c>
      <c r="D455" s="11" t="str">
        <f>DATE(LEFT(HorairesMarais!$C455,4),MID(HorairesMarais!$C455,6,2),MID(HorairesMarais!$C455,9,2))&amp;" | "&amp;HorairesMarais!$B455</f>
        <v>45775 | low</v>
      </c>
      <c r="E455">
        <f>COUNTIF(D$1:D455,HorairesMarais!$D455)</f>
        <v>1</v>
      </c>
      <c r="F455" t="str">
        <f t="shared" si="14"/>
        <v>45775 | low | 1</v>
      </c>
      <c r="G455" t="str">
        <f t="shared" si="15"/>
        <v>12:06</v>
      </c>
    </row>
    <row r="456" spans="1:7">
      <c r="A456" s="8">
        <v>108</v>
      </c>
      <c r="B456" s="9" t="s">
        <v>4</v>
      </c>
      <c r="C456" s="10" t="s">
        <v>460</v>
      </c>
      <c r="D456" s="11" t="str">
        <f>DATE(LEFT(HorairesMarais!$C456,4),MID(HorairesMarais!$C456,6,2),MID(HorairesMarais!$C456,9,2))&amp;" | "&amp;HorairesMarais!$B456</f>
        <v>45775 | high</v>
      </c>
      <c r="E456">
        <f>COUNTIF(D$1:D456,HorairesMarais!$D456)</f>
        <v>2</v>
      </c>
      <c r="F456" t="str">
        <f t="shared" si="14"/>
        <v>45775 | high | 2</v>
      </c>
      <c r="G456" t="str">
        <f t="shared" si="15"/>
        <v>18:18</v>
      </c>
    </row>
    <row r="457" spans="1:7">
      <c r="A457" s="12"/>
      <c r="B457" s="13" t="s">
        <v>6</v>
      </c>
      <c r="C457" s="14" t="s">
        <v>461</v>
      </c>
      <c r="D457" s="11" t="str">
        <f>DATE(LEFT(HorairesMarais!$C457,4),MID(HorairesMarais!$C457,6,2),MID(HorairesMarais!$C457,9,2))&amp;" | "&amp;HorairesMarais!$B457</f>
        <v>45776 | low</v>
      </c>
      <c r="E457">
        <f>COUNTIF(D$1:D457,HorairesMarais!$D457)</f>
        <v>1</v>
      </c>
      <c r="F457" t="str">
        <f t="shared" si="14"/>
        <v>45776 | low | 1</v>
      </c>
      <c r="G457" t="str">
        <f t="shared" si="15"/>
        <v>00:30</v>
      </c>
    </row>
    <row r="458" spans="1:7">
      <c r="A458" s="8">
        <v>107</v>
      </c>
      <c r="B458" s="9" t="s">
        <v>4</v>
      </c>
      <c r="C458" s="10" t="s">
        <v>462</v>
      </c>
      <c r="D458" s="11" t="str">
        <f>DATE(LEFT(HorairesMarais!$C458,4),MID(HorairesMarais!$C458,6,2),MID(HorairesMarais!$C458,9,2))&amp;" | "&amp;HorairesMarais!$B458</f>
        <v>45776 | high</v>
      </c>
      <c r="E458">
        <f>COUNTIF(D$1:D458,HorairesMarais!$D458)</f>
        <v>1</v>
      </c>
      <c r="F458" t="str">
        <f t="shared" si="14"/>
        <v>45776 | high | 1</v>
      </c>
      <c r="G458" t="str">
        <f t="shared" si="15"/>
        <v>06:44</v>
      </c>
    </row>
    <row r="459" spans="1:7">
      <c r="A459" s="12"/>
      <c r="B459" s="13" t="s">
        <v>6</v>
      </c>
      <c r="C459" s="14" t="s">
        <v>463</v>
      </c>
      <c r="D459" s="11" t="str">
        <f>DATE(LEFT(HorairesMarais!$C459,4),MID(HorairesMarais!$C459,6,2),MID(HorairesMarais!$C459,9,2))&amp;" | "&amp;HorairesMarais!$B459</f>
        <v>45776 | low</v>
      </c>
      <c r="E459">
        <f>COUNTIF(D$1:D459,HorairesMarais!$D459)</f>
        <v>2</v>
      </c>
      <c r="F459" t="str">
        <f t="shared" si="14"/>
        <v>45776 | low | 2</v>
      </c>
      <c r="G459" t="str">
        <f t="shared" si="15"/>
        <v>12:49</v>
      </c>
    </row>
    <row r="460" spans="1:7">
      <c r="A460" s="8">
        <v>105</v>
      </c>
      <c r="B460" s="9" t="s">
        <v>4</v>
      </c>
      <c r="C460" s="10" t="s">
        <v>464</v>
      </c>
      <c r="D460" s="11" t="str">
        <f>DATE(LEFT(HorairesMarais!$C460,4),MID(HorairesMarais!$C460,6,2),MID(HorairesMarais!$C460,9,2))&amp;" | "&amp;HorairesMarais!$B460</f>
        <v>45776 | high</v>
      </c>
      <c r="E460">
        <f>COUNTIF(D$1:D460,HorairesMarais!$D460)</f>
        <v>2</v>
      </c>
      <c r="F460" t="str">
        <f t="shared" si="14"/>
        <v>45776 | high | 2</v>
      </c>
      <c r="G460" t="str">
        <f t="shared" si="15"/>
        <v>19:02</v>
      </c>
    </row>
    <row r="461" spans="1:7">
      <c r="A461" s="12"/>
      <c r="B461" s="13" t="s">
        <v>6</v>
      </c>
      <c r="C461" s="14" t="s">
        <v>465</v>
      </c>
      <c r="D461" s="11" t="str">
        <f>DATE(LEFT(HorairesMarais!$C461,4),MID(HorairesMarais!$C461,6,2),MID(HorairesMarais!$C461,9,2))&amp;" | "&amp;HorairesMarais!$B461</f>
        <v>45777 | low</v>
      </c>
      <c r="E461">
        <f>COUNTIF(D$1:D461,HorairesMarais!$D461)</f>
        <v>1</v>
      </c>
      <c r="F461" t="str">
        <f t="shared" si="14"/>
        <v>45777 | low | 1</v>
      </c>
      <c r="G461" t="str">
        <f t="shared" si="15"/>
        <v>01:14</v>
      </c>
    </row>
    <row r="462" spans="1:7">
      <c r="A462" s="8">
        <v>101</v>
      </c>
      <c r="B462" s="9" t="s">
        <v>4</v>
      </c>
      <c r="C462" s="10" t="s">
        <v>466</v>
      </c>
      <c r="D462" s="11" t="str">
        <f>DATE(LEFT(HorairesMarais!$C462,4),MID(HorairesMarais!$C462,6,2),MID(HorairesMarais!$C462,9,2))&amp;" | "&amp;HorairesMarais!$B462</f>
        <v>45777 | high</v>
      </c>
      <c r="E462">
        <f>COUNTIF(D$1:D462,HorairesMarais!$D462)</f>
        <v>1</v>
      </c>
      <c r="F462" t="str">
        <f t="shared" si="14"/>
        <v>45777 | high | 1</v>
      </c>
      <c r="G462" t="str">
        <f t="shared" si="15"/>
        <v>07:31</v>
      </c>
    </row>
    <row r="463" spans="1:7">
      <c r="A463" s="12"/>
      <c r="B463" s="13" t="s">
        <v>6</v>
      </c>
      <c r="C463" s="14" t="s">
        <v>467</v>
      </c>
      <c r="D463" s="11" t="str">
        <f>DATE(LEFT(HorairesMarais!$C463,4),MID(HorairesMarais!$C463,6,2),MID(HorairesMarais!$C463,9,2))&amp;" | "&amp;HorairesMarais!$B463</f>
        <v>45777 | low</v>
      </c>
      <c r="E463">
        <f>COUNTIF(D$1:D463,HorairesMarais!$D463)</f>
        <v>2</v>
      </c>
      <c r="F463" t="str">
        <f t="shared" si="14"/>
        <v>45777 | low | 2</v>
      </c>
      <c r="G463" t="str">
        <f t="shared" si="15"/>
        <v>13:31</v>
      </c>
    </row>
    <row r="464" spans="1:7">
      <c r="A464" s="8">
        <v>96</v>
      </c>
      <c r="B464" s="9" t="s">
        <v>4</v>
      </c>
      <c r="C464" s="10" t="s">
        <v>468</v>
      </c>
      <c r="D464" s="11" t="str">
        <f>DATE(LEFT(HorairesMarais!$C464,4),MID(HorairesMarais!$C464,6,2),MID(HorairesMarais!$C464,9,2))&amp;" | "&amp;HorairesMarais!$B464</f>
        <v>45777 | high</v>
      </c>
      <c r="E464">
        <f>COUNTIF(D$1:D464,HorairesMarais!$D464)</f>
        <v>2</v>
      </c>
      <c r="F464" t="str">
        <f t="shared" si="14"/>
        <v>45777 | high | 2</v>
      </c>
      <c r="G464" t="str">
        <f t="shared" si="15"/>
        <v>19:49</v>
      </c>
    </row>
    <row r="465" spans="1:7">
      <c r="A465" s="12"/>
      <c r="B465" s="13" t="s">
        <v>6</v>
      </c>
      <c r="C465" s="14" t="s">
        <v>469</v>
      </c>
      <c r="D465" s="11" t="str">
        <f>DATE(LEFT(HorairesMarais!$C465,4),MID(HorairesMarais!$C465,6,2),MID(HorairesMarais!$C465,9,2))&amp;" | "&amp;HorairesMarais!$B465</f>
        <v>45778 | low</v>
      </c>
      <c r="E465">
        <f>COUNTIF(D$1:D465,HorairesMarais!$D465)</f>
        <v>1</v>
      </c>
      <c r="F465" t="str">
        <f t="shared" si="14"/>
        <v>45778 | low | 1</v>
      </c>
      <c r="G465" t="str">
        <f t="shared" si="15"/>
        <v>01:59</v>
      </c>
    </row>
    <row r="466" spans="1:7">
      <c r="A466" s="8">
        <v>89</v>
      </c>
      <c r="B466" s="9" t="s">
        <v>4</v>
      </c>
      <c r="C466" s="10" t="s">
        <v>470</v>
      </c>
      <c r="D466" s="11" t="str">
        <f>DATE(LEFT(HorairesMarais!$C466,4),MID(HorairesMarais!$C466,6,2),MID(HorairesMarais!$C466,9,2))&amp;" | "&amp;HorairesMarais!$B466</f>
        <v>45778 | high</v>
      </c>
      <c r="E466">
        <f>COUNTIF(D$1:D466,HorairesMarais!$D466)</f>
        <v>1</v>
      </c>
      <c r="F466" t="str">
        <f t="shared" si="14"/>
        <v>45778 | high | 1</v>
      </c>
      <c r="G466" t="str">
        <f t="shared" si="15"/>
        <v>08:21</v>
      </c>
    </row>
    <row r="467" spans="1:7">
      <c r="A467" s="12"/>
      <c r="B467" s="13" t="s">
        <v>6</v>
      </c>
      <c r="C467" s="14" t="s">
        <v>471</v>
      </c>
      <c r="D467" s="11" t="str">
        <f>DATE(LEFT(HorairesMarais!$C467,4),MID(HorairesMarais!$C467,6,2),MID(HorairesMarais!$C467,9,2))&amp;" | "&amp;HorairesMarais!$B467</f>
        <v>45778 | low</v>
      </c>
      <c r="E467">
        <f>COUNTIF(D$1:D467,HorairesMarais!$D467)</f>
        <v>2</v>
      </c>
      <c r="F467" t="str">
        <f t="shared" si="14"/>
        <v>45778 | low | 2</v>
      </c>
      <c r="G467" t="str">
        <f t="shared" si="15"/>
        <v>14:14</v>
      </c>
    </row>
    <row r="468" spans="1:7">
      <c r="A468" s="8">
        <v>82</v>
      </c>
      <c r="B468" s="9" t="s">
        <v>4</v>
      </c>
      <c r="C468" s="10" t="s">
        <v>472</v>
      </c>
      <c r="D468" s="11" t="str">
        <f>DATE(LEFT(HorairesMarais!$C468,4),MID(HorairesMarais!$C468,6,2),MID(HorairesMarais!$C468,9,2))&amp;" | "&amp;HorairesMarais!$B468</f>
        <v>45778 | high</v>
      </c>
      <c r="E468">
        <f>COUNTIF(D$1:D468,HorairesMarais!$D468)</f>
        <v>2</v>
      </c>
      <c r="F468" t="str">
        <f t="shared" si="14"/>
        <v>45778 | high | 2</v>
      </c>
      <c r="G468" t="str">
        <f t="shared" si="15"/>
        <v>20:37</v>
      </c>
    </row>
    <row r="469" spans="1:7">
      <c r="A469" s="12"/>
      <c r="B469" s="13" t="s">
        <v>6</v>
      </c>
      <c r="C469" s="14" t="s">
        <v>473</v>
      </c>
      <c r="D469" s="11" t="str">
        <f>DATE(LEFT(HorairesMarais!$C469,4),MID(HorairesMarais!$C469,6,2),MID(HorairesMarais!$C469,9,2))&amp;" | "&amp;HorairesMarais!$B469</f>
        <v>45779 | low</v>
      </c>
      <c r="E469">
        <f>COUNTIF(D$1:D469,HorairesMarais!$D469)</f>
        <v>1</v>
      </c>
      <c r="F469" t="str">
        <f t="shared" si="14"/>
        <v>45779 | low | 1</v>
      </c>
      <c r="G469" t="str">
        <f t="shared" si="15"/>
        <v>02:46</v>
      </c>
    </row>
    <row r="470" spans="1:7">
      <c r="A470" s="8">
        <v>74</v>
      </c>
      <c r="B470" s="9" t="s">
        <v>4</v>
      </c>
      <c r="C470" s="10" t="s">
        <v>474</v>
      </c>
      <c r="D470" s="11" t="str">
        <f>DATE(LEFT(HorairesMarais!$C470,4),MID(HorairesMarais!$C470,6,2),MID(HorairesMarais!$C470,9,2))&amp;" | "&amp;HorairesMarais!$B470</f>
        <v>45779 | high</v>
      </c>
      <c r="E470">
        <f>COUNTIF(D$1:D470,HorairesMarais!$D470)</f>
        <v>1</v>
      </c>
      <c r="F470" t="str">
        <f t="shared" si="14"/>
        <v>45779 | high | 1</v>
      </c>
      <c r="G470" t="str">
        <f t="shared" si="15"/>
        <v>09:14</v>
      </c>
    </row>
    <row r="471" spans="1:7">
      <c r="A471" s="12"/>
      <c r="B471" s="13" t="s">
        <v>6</v>
      </c>
      <c r="C471" s="14" t="s">
        <v>475</v>
      </c>
      <c r="D471" s="11" t="str">
        <f>DATE(LEFT(HorairesMarais!$C471,4),MID(HorairesMarais!$C471,6,2),MID(HorairesMarais!$C471,9,2))&amp;" | "&amp;HorairesMarais!$B471</f>
        <v>45779 | low</v>
      </c>
      <c r="E471">
        <f>COUNTIF(D$1:D471,HorairesMarais!$D471)</f>
        <v>2</v>
      </c>
      <c r="F471" t="str">
        <f t="shared" si="14"/>
        <v>45779 | low | 2</v>
      </c>
      <c r="G471" t="str">
        <f t="shared" si="15"/>
        <v>15:01</v>
      </c>
    </row>
    <row r="472" spans="1:7">
      <c r="A472" s="8">
        <v>66</v>
      </c>
      <c r="B472" s="9" t="s">
        <v>4</v>
      </c>
      <c r="C472" s="10" t="s">
        <v>476</v>
      </c>
      <c r="D472" s="11" t="str">
        <f>DATE(LEFT(HorairesMarais!$C472,4),MID(HorairesMarais!$C472,6,2),MID(HorairesMarais!$C472,9,2))&amp;" | "&amp;HorairesMarais!$B472</f>
        <v>45779 | high</v>
      </c>
      <c r="E472">
        <f>COUNTIF(D$1:D472,HorairesMarais!$D472)</f>
        <v>2</v>
      </c>
      <c r="F472" t="str">
        <f t="shared" si="14"/>
        <v>45779 | high | 2</v>
      </c>
      <c r="G472" t="str">
        <f t="shared" si="15"/>
        <v>21:32</v>
      </c>
    </row>
    <row r="473" spans="1:7">
      <c r="A473" s="12"/>
      <c r="B473" s="13" t="s">
        <v>6</v>
      </c>
      <c r="C473" s="14" t="s">
        <v>477</v>
      </c>
      <c r="D473" s="11" t="str">
        <f>DATE(LEFT(HorairesMarais!$C473,4),MID(HorairesMarais!$C473,6,2),MID(HorairesMarais!$C473,9,2))&amp;" | "&amp;HorairesMarais!$B473</f>
        <v>45780 | low</v>
      </c>
      <c r="E473">
        <f>COUNTIF(D$1:D473,HorairesMarais!$D473)</f>
        <v>1</v>
      </c>
      <c r="F473" t="str">
        <f t="shared" si="14"/>
        <v>45780 | low | 1</v>
      </c>
      <c r="G473" t="str">
        <f t="shared" si="15"/>
        <v>03:38</v>
      </c>
    </row>
    <row r="474" spans="1:7">
      <c r="A474" s="8">
        <v>58</v>
      </c>
      <c r="B474" s="9" t="s">
        <v>4</v>
      </c>
      <c r="C474" s="10" t="s">
        <v>478</v>
      </c>
      <c r="D474" s="11" t="str">
        <f>DATE(LEFT(HorairesMarais!$C474,4),MID(HorairesMarais!$C474,6,2),MID(HorairesMarais!$C474,9,2))&amp;" | "&amp;HorairesMarais!$B474</f>
        <v>45780 | high</v>
      </c>
      <c r="E474">
        <f>COUNTIF(D$1:D474,HorairesMarais!$D474)</f>
        <v>1</v>
      </c>
      <c r="F474" t="str">
        <f t="shared" si="14"/>
        <v>45780 | high | 1</v>
      </c>
      <c r="G474" t="str">
        <f t="shared" si="15"/>
        <v>10:19</v>
      </c>
    </row>
    <row r="475" spans="1:7">
      <c r="A475" s="12"/>
      <c r="B475" s="13" t="s">
        <v>6</v>
      </c>
      <c r="C475" s="14" t="s">
        <v>479</v>
      </c>
      <c r="D475" s="11" t="str">
        <f>DATE(LEFT(HorairesMarais!$C475,4),MID(HorairesMarais!$C475,6,2),MID(HorairesMarais!$C475,9,2))&amp;" | "&amp;HorairesMarais!$B475</f>
        <v>45780 | low</v>
      </c>
      <c r="E475">
        <f>COUNTIF(D$1:D475,HorairesMarais!$D475)</f>
        <v>2</v>
      </c>
      <c r="F475" t="str">
        <f t="shared" si="14"/>
        <v>45780 | low | 2</v>
      </c>
      <c r="G475" t="str">
        <f t="shared" si="15"/>
        <v>15:55</v>
      </c>
    </row>
    <row r="476" spans="1:7">
      <c r="A476" s="8">
        <v>51</v>
      </c>
      <c r="B476" s="9" t="s">
        <v>4</v>
      </c>
      <c r="C476" s="10" t="s">
        <v>480</v>
      </c>
      <c r="D476" s="11" t="str">
        <f>DATE(LEFT(HorairesMarais!$C476,4),MID(HorairesMarais!$C476,6,2),MID(HorairesMarais!$C476,9,2))&amp;" | "&amp;HorairesMarais!$B476</f>
        <v>45780 | high</v>
      </c>
      <c r="E476">
        <f>COUNTIF(D$1:D476,HorairesMarais!$D476)</f>
        <v>2</v>
      </c>
      <c r="F476" t="str">
        <f t="shared" si="14"/>
        <v>45780 | high | 2</v>
      </c>
      <c r="G476" t="str">
        <f t="shared" si="15"/>
        <v>22:40</v>
      </c>
    </row>
    <row r="477" spans="1:7">
      <c r="A477" s="12"/>
      <c r="B477" s="13" t="s">
        <v>6</v>
      </c>
      <c r="C477" s="14" t="s">
        <v>481</v>
      </c>
      <c r="D477" s="11" t="str">
        <f>DATE(LEFT(HorairesMarais!$C477,4),MID(HorairesMarais!$C477,6,2),MID(HorairesMarais!$C477,9,2))&amp;" | "&amp;HorairesMarais!$B477</f>
        <v>45781 | low</v>
      </c>
      <c r="E477">
        <f>COUNTIF(D$1:D477,HorairesMarais!$D477)</f>
        <v>1</v>
      </c>
      <c r="F477" t="str">
        <f t="shared" si="14"/>
        <v>45781 | low | 1</v>
      </c>
      <c r="G477" t="str">
        <f t="shared" si="15"/>
        <v>04:40</v>
      </c>
    </row>
    <row r="478" spans="1:7">
      <c r="A478" s="8">
        <v>45</v>
      </c>
      <c r="B478" s="9" t="s">
        <v>4</v>
      </c>
      <c r="C478" s="10" t="s">
        <v>482</v>
      </c>
      <c r="D478" s="11" t="str">
        <f>DATE(LEFT(HorairesMarais!$C478,4),MID(HorairesMarais!$C478,6,2),MID(HorairesMarais!$C478,9,2))&amp;" | "&amp;HorairesMarais!$B478</f>
        <v>45781 | high</v>
      </c>
      <c r="E478">
        <f>COUNTIF(D$1:D478,HorairesMarais!$D478)</f>
        <v>1</v>
      </c>
      <c r="F478" t="str">
        <f t="shared" si="14"/>
        <v>45781 | high | 1</v>
      </c>
      <c r="G478" t="str">
        <f t="shared" si="15"/>
        <v>11:42</v>
      </c>
    </row>
    <row r="479" spans="1:7">
      <c r="A479" s="12"/>
      <c r="B479" s="13" t="s">
        <v>6</v>
      </c>
      <c r="C479" s="14" t="s">
        <v>483</v>
      </c>
      <c r="D479" s="11" t="str">
        <f>DATE(LEFT(HorairesMarais!$C479,4),MID(HorairesMarais!$C479,6,2),MID(HorairesMarais!$C479,9,2))&amp;" | "&amp;HorairesMarais!$B479</f>
        <v>45781 | low</v>
      </c>
      <c r="E479">
        <f>COUNTIF(D$1:D479,HorairesMarais!$D479)</f>
        <v>2</v>
      </c>
      <c r="F479" t="str">
        <f t="shared" si="14"/>
        <v>45781 | low | 2</v>
      </c>
      <c r="G479" t="str">
        <f t="shared" si="15"/>
        <v>17:03</v>
      </c>
    </row>
    <row r="480" spans="1:7">
      <c r="A480" s="8">
        <v>42</v>
      </c>
      <c r="B480" s="9" t="s">
        <v>4</v>
      </c>
      <c r="C480" s="10" t="s">
        <v>484</v>
      </c>
      <c r="D480" s="11" t="str">
        <f>DATE(LEFT(HorairesMarais!$C480,4),MID(HorairesMarais!$C480,6,2),MID(HorairesMarais!$C480,9,2))&amp;" | "&amp;HorairesMarais!$B480</f>
        <v>45782 | high</v>
      </c>
      <c r="E480">
        <f>COUNTIF(D$1:D480,HorairesMarais!$D480)</f>
        <v>1</v>
      </c>
      <c r="F480" t="str">
        <f t="shared" si="14"/>
        <v>45782 | high | 1</v>
      </c>
      <c r="G480" t="str">
        <f t="shared" si="15"/>
        <v>00:05</v>
      </c>
    </row>
    <row r="481" spans="1:7">
      <c r="A481" s="12"/>
      <c r="B481" s="13" t="s">
        <v>6</v>
      </c>
      <c r="C481" s="14" t="s">
        <v>485</v>
      </c>
      <c r="D481" s="11" t="str">
        <f>DATE(LEFT(HorairesMarais!$C481,4),MID(HorairesMarais!$C481,6,2),MID(HorairesMarais!$C481,9,2))&amp;" | "&amp;HorairesMarais!$B481</f>
        <v>45782 | low</v>
      </c>
      <c r="E481">
        <f>COUNTIF(D$1:D481,HorairesMarais!$D481)</f>
        <v>1</v>
      </c>
      <c r="F481" t="str">
        <f t="shared" si="14"/>
        <v>45782 | low | 1</v>
      </c>
      <c r="G481" t="str">
        <f t="shared" si="15"/>
        <v>05:59</v>
      </c>
    </row>
    <row r="482" spans="1:7">
      <c r="A482" s="8">
        <v>40</v>
      </c>
      <c r="B482" s="9" t="s">
        <v>4</v>
      </c>
      <c r="C482" s="10" t="s">
        <v>486</v>
      </c>
      <c r="D482" s="11" t="str">
        <f>DATE(LEFT(HorairesMarais!$C482,4),MID(HorairesMarais!$C482,6,2),MID(HorairesMarais!$C482,9,2))&amp;" | "&amp;HorairesMarais!$B482</f>
        <v>45782 | high</v>
      </c>
      <c r="E482">
        <f>COUNTIF(D$1:D482,HorairesMarais!$D482)</f>
        <v>2</v>
      </c>
      <c r="F482" t="str">
        <f t="shared" si="14"/>
        <v>45782 | high | 2</v>
      </c>
      <c r="G482" t="str">
        <f t="shared" si="15"/>
        <v>13:04</v>
      </c>
    </row>
    <row r="483" spans="1:7">
      <c r="A483" s="12"/>
      <c r="B483" s="13" t="s">
        <v>6</v>
      </c>
      <c r="C483" s="14" t="s">
        <v>487</v>
      </c>
      <c r="D483" s="11" t="str">
        <f>DATE(LEFT(HorairesMarais!$C483,4),MID(HorairesMarais!$C483,6,2),MID(HorairesMarais!$C483,9,2))&amp;" | "&amp;HorairesMarais!$B483</f>
        <v>45782 | low</v>
      </c>
      <c r="E483">
        <f>COUNTIF(D$1:D483,HorairesMarais!$D483)</f>
        <v>2</v>
      </c>
      <c r="F483" t="str">
        <f t="shared" si="14"/>
        <v>45782 | low | 2</v>
      </c>
      <c r="G483" t="str">
        <f t="shared" si="15"/>
        <v>18:24</v>
      </c>
    </row>
    <row r="484" spans="1:7">
      <c r="A484" s="8">
        <v>40</v>
      </c>
      <c r="B484" s="9" t="s">
        <v>4</v>
      </c>
      <c r="C484" s="10" t="s">
        <v>488</v>
      </c>
      <c r="D484" s="11" t="str">
        <f>DATE(LEFT(HorairesMarais!$C484,4),MID(HorairesMarais!$C484,6,2),MID(HorairesMarais!$C484,9,2))&amp;" | "&amp;HorairesMarais!$B484</f>
        <v>45783 | high</v>
      </c>
      <c r="E484">
        <f>COUNTIF(D$1:D484,HorairesMarais!$D484)</f>
        <v>1</v>
      </c>
      <c r="F484" t="str">
        <f t="shared" si="14"/>
        <v>45783 | high | 1</v>
      </c>
      <c r="G484" t="str">
        <f t="shared" si="15"/>
        <v>01:24</v>
      </c>
    </row>
    <row r="485" spans="1:7">
      <c r="A485" s="12"/>
      <c r="B485" s="13" t="s">
        <v>6</v>
      </c>
      <c r="C485" s="14" t="s">
        <v>489</v>
      </c>
      <c r="D485" s="11" t="str">
        <f>DATE(LEFT(HorairesMarais!$C485,4),MID(HorairesMarais!$C485,6,2),MID(HorairesMarais!$C485,9,2))&amp;" | "&amp;HorairesMarais!$B485</f>
        <v>45783 | low</v>
      </c>
      <c r="E485">
        <f>COUNTIF(D$1:D485,HorairesMarais!$D485)</f>
        <v>1</v>
      </c>
      <c r="F485" t="str">
        <f t="shared" si="14"/>
        <v>45783 | low | 1</v>
      </c>
      <c r="G485" t="str">
        <f t="shared" si="15"/>
        <v>07:18</v>
      </c>
    </row>
    <row r="486" spans="1:7">
      <c r="A486" s="8">
        <v>43</v>
      </c>
      <c r="B486" s="9" t="s">
        <v>4</v>
      </c>
      <c r="C486" s="10" t="s">
        <v>490</v>
      </c>
      <c r="D486" s="11" t="str">
        <f>DATE(LEFT(HorairesMarais!$C486,4),MID(HorairesMarais!$C486,6,2),MID(HorairesMarais!$C486,9,2))&amp;" | "&amp;HorairesMarais!$B486</f>
        <v>45783 | high</v>
      </c>
      <c r="E486">
        <f>COUNTIF(D$1:D486,HorairesMarais!$D486)</f>
        <v>2</v>
      </c>
      <c r="F486" t="str">
        <f t="shared" si="14"/>
        <v>45783 | high | 2</v>
      </c>
      <c r="G486" t="str">
        <f t="shared" si="15"/>
        <v>14:11</v>
      </c>
    </row>
    <row r="487" spans="1:7">
      <c r="A487" s="12"/>
      <c r="B487" s="13" t="s">
        <v>6</v>
      </c>
      <c r="C487" s="14" t="s">
        <v>491</v>
      </c>
      <c r="D487" s="11" t="str">
        <f>DATE(LEFT(HorairesMarais!$C487,4),MID(HorairesMarais!$C487,6,2),MID(HorairesMarais!$C487,9,2))&amp;" | "&amp;HorairesMarais!$B487</f>
        <v>45783 | low</v>
      </c>
      <c r="E487">
        <f>COUNTIF(D$1:D487,HorairesMarais!$D487)</f>
        <v>2</v>
      </c>
      <c r="F487" t="str">
        <f t="shared" si="14"/>
        <v>45783 | low | 2</v>
      </c>
      <c r="G487" t="str">
        <f t="shared" si="15"/>
        <v>19:39</v>
      </c>
    </row>
    <row r="488" spans="1:7">
      <c r="A488" s="8">
        <v>46</v>
      </c>
      <c r="B488" s="9" t="s">
        <v>4</v>
      </c>
      <c r="C488" s="10" t="s">
        <v>492</v>
      </c>
      <c r="D488" s="11" t="str">
        <f>DATE(LEFT(HorairesMarais!$C488,4),MID(HorairesMarais!$C488,6,2),MID(HorairesMarais!$C488,9,2))&amp;" | "&amp;HorairesMarais!$B488</f>
        <v>45784 | high</v>
      </c>
      <c r="E488">
        <f>COUNTIF(D$1:D488,HorairesMarais!$D488)</f>
        <v>1</v>
      </c>
      <c r="F488" t="str">
        <f t="shared" si="14"/>
        <v>45784 | high | 1</v>
      </c>
      <c r="G488" t="str">
        <f t="shared" si="15"/>
        <v>02:29</v>
      </c>
    </row>
    <row r="489" spans="1:7">
      <c r="A489" s="12"/>
      <c r="B489" s="13" t="s">
        <v>6</v>
      </c>
      <c r="C489" s="14" t="s">
        <v>493</v>
      </c>
      <c r="D489" s="11" t="str">
        <f>DATE(LEFT(HorairesMarais!$C489,4),MID(HorairesMarais!$C489,6,2),MID(HorairesMarais!$C489,9,2))&amp;" | "&amp;HorairesMarais!$B489</f>
        <v>45784 | low</v>
      </c>
      <c r="E489">
        <f>COUNTIF(D$1:D489,HorairesMarais!$D489)</f>
        <v>1</v>
      </c>
      <c r="F489" t="str">
        <f t="shared" si="14"/>
        <v>45784 | low | 1</v>
      </c>
      <c r="G489" t="str">
        <f t="shared" si="15"/>
        <v>08:23</v>
      </c>
    </row>
    <row r="490" spans="1:7">
      <c r="A490" s="8">
        <v>50</v>
      </c>
      <c r="B490" s="9" t="s">
        <v>4</v>
      </c>
      <c r="C490" s="10" t="s">
        <v>494</v>
      </c>
      <c r="D490" s="11" t="str">
        <f>DATE(LEFT(HorairesMarais!$C490,4),MID(HorairesMarais!$C490,6,2),MID(HorairesMarais!$C490,9,2))&amp;" | "&amp;HorairesMarais!$B490</f>
        <v>45784 | high</v>
      </c>
      <c r="E490">
        <f>COUNTIF(D$1:D490,HorairesMarais!$D490)</f>
        <v>2</v>
      </c>
      <c r="F490" t="str">
        <f t="shared" si="14"/>
        <v>45784 | high | 2</v>
      </c>
      <c r="G490" t="str">
        <f t="shared" si="15"/>
        <v>15:03</v>
      </c>
    </row>
    <row r="491" spans="1:7">
      <c r="A491" s="12"/>
      <c r="B491" s="13" t="s">
        <v>6</v>
      </c>
      <c r="C491" s="14" t="s">
        <v>495</v>
      </c>
      <c r="D491" s="11" t="str">
        <f>DATE(LEFT(HorairesMarais!$C491,4),MID(HorairesMarais!$C491,6,2),MID(HorairesMarais!$C491,9,2))&amp;" | "&amp;HorairesMarais!$B491</f>
        <v>45784 | low</v>
      </c>
      <c r="E491">
        <f>COUNTIF(D$1:D491,HorairesMarais!$D491)</f>
        <v>2</v>
      </c>
      <c r="F491" t="str">
        <f t="shared" si="14"/>
        <v>45784 | low | 2</v>
      </c>
      <c r="G491" t="str">
        <f t="shared" si="15"/>
        <v>20:40</v>
      </c>
    </row>
    <row r="492" spans="1:7">
      <c r="A492" s="8">
        <v>54</v>
      </c>
      <c r="B492" s="9" t="s">
        <v>4</v>
      </c>
      <c r="C492" s="10" t="s">
        <v>496</v>
      </c>
      <c r="D492" s="11" t="str">
        <f>DATE(LEFT(HorairesMarais!$C492,4),MID(HorairesMarais!$C492,6,2),MID(HorairesMarais!$C492,9,2))&amp;" | "&amp;HorairesMarais!$B492</f>
        <v>45785 | high</v>
      </c>
      <c r="E492">
        <f>COUNTIF(D$1:D492,HorairesMarais!$D492)</f>
        <v>1</v>
      </c>
      <c r="F492" t="str">
        <f t="shared" si="14"/>
        <v>45785 | high | 1</v>
      </c>
      <c r="G492" t="str">
        <f t="shared" si="15"/>
        <v>03:20</v>
      </c>
    </row>
    <row r="493" spans="1:7">
      <c r="A493" s="12"/>
      <c r="B493" s="13" t="s">
        <v>6</v>
      </c>
      <c r="C493" s="14" t="s">
        <v>497</v>
      </c>
      <c r="D493" s="11" t="str">
        <f>DATE(LEFT(HorairesMarais!$C493,4),MID(HorairesMarais!$C493,6,2),MID(HorairesMarais!$C493,9,2))&amp;" | "&amp;HorairesMarais!$B493</f>
        <v>45785 | low</v>
      </c>
      <c r="E493">
        <f>COUNTIF(D$1:D493,HorairesMarais!$D493)</f>
        <v>1</v>
      </c>
      <c r="F493" t="str">
        <f t="shared" si="14"/>
        <v>45785 | low | 1</v>
      </c>
      <c r="G493" t="str">
        <f t="shared" si="15"/>
        <v>09:15</v>
      </c>
    </row>
    <row r="494" spans="1:7">
      <c r="A494" s="8">
        <v>58</v>
      </c>
      <c r="B494" s="9" t="s">
        <v>4</v>
      </c>
      <c r="C494" s="10" t="s">
        <v>498</v>
      </c>
      <c r="D494" s="11" t="str">
        <f>DATE(LEFT(HorairesMarais!$C494,4),MID(HorairesMarais!$C494,6,2),MID(HorairesMarais!$C494,9,2))&amp;" | "&amp;HorairesMarais!$B494</f>
        <v>45785 | high</v>
      </c>
      <c r="E494">
        <f>COUNTIF(D$1:D494,HorairesMarais!$D494)</f>
        <v>2</v>
      </c>
      <c r="F494" t="str">
        <f t="shared" si="14"/>
        <v>45785 | high | 2</v>
      </c>
      <c r="G494" t="str">
        <f t="shared" si="15"/>
        <v>15:43</v>
      </c>
    </row>
    <row r="495" spans="1:7">
      <c r="A495" s="12"/>
      <c r="B495" s="13" t="s">
        <v>6</v>
      </c>
      <c r="C495" s="14" t="s">
        <v>499</v>
      </c>
      <c r="D495" s="11" t="str">
        <f>DATE(LEFT(HorairesMarais!$C495,4),MID(HorairesMarais!$C495,6,2),MID(HorairesMarais!$C495,9,2))&amp;" | "&amp;HorairesMarais!$B495</f>
        <v>45785 | low</v>
      </c>
      <c r="E495">
        <f>COUNTIF(D$1:D495,HorairesMarais!$D495)</f>
        <v>2</v>
      </c>
      <c r="F495" t="str">
        <f t="shared" si="14"/>
        <v>45785 | low | 2</v>
      </c>
      <c r="G495" t="str">
        <f t="shared" si="15"/>
        <v>21:30</v>
      </c>
    </row>
    <row r="496" spans="1:7">
      <c r="A496" s="8">
        <v>62</v>
      </c>
      <c r="B496" s="9" t="s">
        <v>4</v>
      </c>
      <c r="C496" s="10" t="s">
        <v>500</v>
      </c>
      <c r="D496" s="11" t="str">
        <f>DATE(LEFT(HorairesMarais!$C496,4),MID(HorairesMarais!$C496,6,2),MID(HorairesMarais!$C496,9,2))&amp;" | "&amp;HorairesMarais!$B496</f>
        <v>45786 | high</v>
      </c>
      <c r="E496">
        <f>COUNTIF(D$1:D496,HorairesMarais!$D496)</f>
        <v>1</v>
      </c>
      <c r="F496" t="str">
        <f t="shared" si="14"/>
        <v>45786 | high | 1</v>
      </c>
      <c r="G496" t="str">
        <f t="shared" si="15"/>
        <v>03:59</v>
      </c>
    </row>
    <row r="497" spans="1:7">
      <c r="A497" s="12"/>
      <c r="B497" s="13" t="s">
        <v>6</v>
      </c>
      <c r="C497" s="14" t="s">
        <v>501</v>
      </c>
      <c r="D497" s="11" t="str">
        <f>DATE(LEFT(HorairesMarais!$C497,4),MID(HorairesMarais!$C497,6,2),MID(HorairesMarais!$C497,9,2))&amp;" | "&amp;HorairesMarais!$B497</f>
        <v>45786 | low</v>
      </c>
      <c r="E497">
        <f>COUNTIF(D$1:D497,HorairesMarais!$D497)</f>
        <v>1</v>
      </c>
      <c r="F497" t="str">
        <f t="shared" si="14"/>
        <v>45786 | low | 1</v>
      </c>
      <c r="G497" t="str">
        <f t="shared" si="15"/>
        <v>09:58</v>
      </c>
    </row>
    <row r="498" spans="1:7">
      <c r="A498" s="8">
        <v>65</v>
      </c>
      <c r="B498" s="9" t="s">
        <v>4</v>
      </c>
      <c r="C498" s="10" t="s">
        <v>502</v>
      </c>
      <c r="D498" s="11" t="str">
        <f>DATE(LEFT(HorairesMarais!$C498,4),MID(HorairesMarais!$C498,6,2),MID(HorairesMarais!$C498,9,2))&amp;" | "&amp;HorairesMarais!$B498</f>
        <v>45786 | high</v>
      </c>
      <c r="E498">
        <f>COUNTIF(D$1:D498,HorairesMarais!$D498)</f>
        <v>2</v>
      </c>
      <c r="F498" t="str">
        <f t="shared" si="14"/>
        <v>45786 | high | 2</v>
      </c>
      <c r="G498" t="str">
        <f t="shared" si="15"/>
        <v>16:16</v>
      </c>
    </row>
    <row r="499" spans="1:7">
      <c r="A499" s="12"/>
      <c r="B499" s="13" t="s">
        <v>6</v>
      </c>
      <c r="C499" s="14" t="s">
        <v>503</v>
      </c>
      <c r="D499" s="11" t="str">
        <f>DATE(LEFT(HorairesMarais!$C499,4),MID(HorairesMarais!$C499,6,2),MID(HorairesMarais!$C499,9,2))&amp;" | "&amp;HorairesMarais!$B499</f>
        <v>45786 | low</v>
      </c>
      <c r="E499">
        <f>COUNTIF(D$1:D499,HorairesMarais!$D499)</f>
        <v>2</v>
      </c>
      <c r="F499" t="str">
        <f t="shared" si="14"/>
        <v>45786 | low | 2</v>
      </c>
      <c r="G499" t="str">
        <f t="shared" si="15"/>
        <v>22:12</v>
      </c>
    </row>
    <row r="500" spans="1:7">
      <c r="A500" s="8">
        <v>68</v>
      </c>
      <c r="B500" s="9" t="s">
        <v>4</v>
      </c>
      <c r="C500" s="10" t="s">
        <v>504</v>
      </c>
      <c r="D500" s="11" t="str">
        <f>DATE(LEFT(HorairesMarais!$C500,4),MID(HorairesMarais!$C500,6,2),MID(HorairesMarais!$C500,9,2))&amp;" | "&amp;HorairesMarais!$B500</f>
        <v>45787 | high</v>
      </c>
      <c r="E500">
        <f>COUNTIF(D$1:D500,HorairesMarais!$D500)</f>
        <v>1</v>
      </c>
      <c r="F500" t="str">
        <f t="shared" si="14"/>
        <v>45787 | high | 1</v>
      </c>
      <c r="G500" t="str">
        <f t="shared" si="15"/>
        <v>04:32</v>
      </c>
    </row>
    <row r="501" spans="1:7">
      <c r="A501" s="12"/>
      <c r="B501" s="13" t="s">
        <v>6</v>
      </c>
      <c r="C501" s="14" t="s">
        <v>505</v>
      </c>
      <c r="D501" s="11" t="str">
        <f>DATE(LEFT(HorairesMarais!$C501,4),MID(HorairesMarais!$C501,6,2),MID(HorairesMarais!$C501,9,2))&amp;" | "&amp;HorairesMarais!$B501</f>
        <v>45787 | low</v>
      </c>
      <c r="E501">
        <f>COUNTIF(D$1:D501,HorairesMarais!$D501)</f>
        <v>1</v>
      </c>
      <c r="F501" t="str">
        <f t="shared" si="14"/>
        <v>45787 | low | 1</v>
      </c>
      <c r="G501" t="str">
        <f t="shared" si="15"/>
        <v>10:35</v>
      </c>
    </row>
    <row r="502" spans="1:7">
      <c r="A502" s="8">
        <v>71</v>
      </c>
      <c r="B502" s="9" t="s">
        <v>4</v>
      </c>
      <c r="C502" s="10" t="s">
        <v>506</v>
      </c>
      <c r="D502" s="11" t="str">
        <f>DATE(LEFT(HorairesMarais!$C502,4),MID(HorairesMarais!$C502,6,2),MID(HorairesMarais!$C502,9,2))&amp;" | "&amp;HorairesMarais!$B502</f>
        <v>45787 | high</v>
      </c>
      <c r="E502">
        <f>COUNTIF(D$1:D502,HorairesMarais!$D502)</f>
        <v>2</v>
      </c>
      <c r="F502" t="str">
        <f t="shared" si="14"/>
        <v>45787 | high | 2</v>
      </c>
      <c r="G502" t="str">
        <f t="shared" si="15"/>
        <v>16:45</v>
      </c>
    </row>
    <row r="503" spans="1:7">
      <c r="A503" s="12"/>
      <c r="B503" s="13" t="s">
        <v>6</v>
      </c>
      <c r="C503" s="14" t="s">
        <v>507</v>
      </c>
      <c r="D503" s="11" t="str">
        <f>DATE(LEFT(HorairesMarais!$C503,4),MID(HorairesMarais!$C503,6,2),MID(HorairesMarais!$C503,9,2))&amp;" | "&amp;HorairesMarais!$B503</f>
        <v>45787 | low</v>
      </c>
      <c r="E503">
        <f>COUNTIF(D$1:D503,HorairesMarais!$D503)</f>
        <v>2</v>
      </c>
      <c r="F503" t="str">
        <f t="shared" si="14"/>
        <v>45787 | low | 2</v>
      </c>
      <c r="G503" t="str">
        <f t="shared" si="15"/>
        <v>22:49</v>
      </c>
    </row>
    <row r="504" spans="1:7">
      <c r="A504" s="8">
        <v>73</v>
      </c>
      <c r="B504" s="9" t="s">
        <v>4</v>
      </c>
      <c r="C504" s="10" t="s">
        <v>508</v>
      </c>
      <c r="D504" s="11" t="str">
        <f>DATE(LEFT(HorairesMarais!$C504,4),MID(HorairesMarais!$C504,6,2),MID(HorairesMarais!$C504,9,2))&amp;" | "&amp;HorairesMarais!$B504</f>
        <v>45788 | high</v>
      </c>
      <c r="E504">
        <f>COUNTIF(D$1:D504,HorairesMarais!$D504)</f>
        <v>1</v>
      </c>
      <c r="F504" t="str">
        <f t="shared" si="14"/>
        <v>45788 | high | 1</v>
      </c>
      <c r="G504" t="str">
        <f t="shared" si="15"/>
        <v>05:03</v>
      </c>
    </row>
    <row r="505" spans="1:7">
      <c r="A505" s="12"/>
      <c r="B505" s="13" t="s">
        <v>6</v>
      </c>
      <c r="C505" s="14" t="s">
        <v>509</v>
      </c>
      <c r="D505" s="11" t="str">
        <f>DATE(LEFT(HorairesMarais!$C505,4),MID(HorairesMarais!$C505,6,2),MID(HorairesMarais!$C505,9,2))&amp;" | "&amp;HorairesMarais!$B505</f>
        <v>45788 | low</v>
      </c>
      <c r="E505">
        <f>COUNTIF(D$1:D505,HorairesMarais!$D505)</f>
        <v>1</v>
      </c>
      <c r="F505" t="str">
        <f t="shared" si="14"/>
        <v>45788 | low | 1</v>
      </c>
      <c r="G505" t="str">
        <f t="shared" si="15"/>
        <v>11:09</v>
      </c>
    </row>
    <row r="506" spans="1:7">
      <c r="A506" s="8">
        <v>75</v>
      </c>
      <c r="B506" s="9" t="s">
        <v>4</v>
      </c>
      <c r="C506" s="10" t="s">
        <v>510</v>
      </c>
      <c r="D506" s="11" t="str">
        <f>DATE(LEFT(HorairesMarais!$C506,4),MID(HorairesMarais!$C506,6,2),MID(HorairesMarais!$C506,9,2))&amp;" | "&amp;HorairesMarais!$B506</f>
        <v>45788 | high</v>
      </c>
      <c r="E506">
        <f>COUNTIF(D$1:D506,HorairesMarais!$D506)</f>
        <v>2</v>
      </c>
      <c r="F506" t="str">
        <f t="shared" si="14"/>
        <v>45788 | high | 2</v>
      </c>
      <c r="G506" t="str">
        <f t="shared" si="15"/>
        <v>17:15</v>
      </c>
    </row>
    <row r="507" spans="1:7">
      <c r="A507" s="12"/>
      <c r="B507" s="13" t="s">
        <v>6</v>
      </c>
      <c r="C507" s="14" t="s">
        <v>511</v>
      </c>
      <c r="D507" s="11" t="str">
        <f>DATE(LEFT(HorairesMarais!$C507,4),MID(HorairesMarais!$C507,6,2),MID(HorairesMarais!$C507,9,2))&amp;" | "&amp;HorairesMarais!$B507</f>
        <v>45788 | low</v>
      </c>
      <c r="E507">
        <f>COUNTIF(D$1:D507,HorairesMarais!$D507)</f>
        <v>2</v>
      </c>
      <c r="F507" t="str">
        <f t="shared" si="14"/>
        <v>45788 | low | 2</v>
      </c>
      <c r="G507" t="str">
        <f t="shared" si="15"/>
        <v>23:23</v>
      </c>
    </row>
    <row r="508" spans="1:7">
      <c r="A508" s="8">
        <v>76</v>
      </c>
      <c r="B508" s="9" t="s">
        <v>4</v>
      </c>
      <c r="C508" s="10" t="s">
        <v>512</v>
      </c>
      <c r="D508" s="11" t="str">
        <f>DATE(LEFT(HorairesMarais!$C508,4),MID(HorairesMarais!$C508,6,2),MID(HorairesMarais!$C508,9,2))&amp;" | "&amp;HorairesMarais!$B508</f>
        <v>45789 | high</v>
      </c>
      <c r="E508">
        <f>COUNTIF(D$1:D508,HorairesMarais!$D508)</f>
        <v>1</v>
      </c>
      <c r="F508" t="str">
        <f t="shared" si="14"/>
        <v>45789 | high | 1</v>
      </c>
      <c r="G508" t="str">
        <f t="shared" si="15"/>
        <v>05:34</v>
      </c>
    </row>
    <row r="509" spans="1:7">
      <c r="A509" s="12"/>
      <c r="B509" s="13" t="s">
        <v>6</v>
      </c>
      <c r="C509" s="14" t="s">
        <v>513</v>
      </c>
      <c r="D509" s="11" t="str">
        <f>DATE(LEFT(HorairesMarais!$C509,4),MID(HorairesMarais!$C509,6,2),MID(HorairesMarais!$C509,9,2))&amp;" | "&amp;HorairesMarais!$B509</f>
        <v>45789 | low</v>
      </c>
      <c r="E509">
        <f>COUNTIF(D$1:D509,HorairesMarais!$D509)</f>
        <v>1</v>
      </c>
      <c r="F509" t="str">
        <f t="shared" si="14"/>
        <v>45789 | low | 1</v>
      </c>
      <c r="G509" t="str">
        <f t="shared" si="15"/>
        <v>11:40</v>
      </c>
    </row>
    <row r="510" spans="1:7">
      <c r="A510" s="8">
        <v>76</v>
      </c>
      <c r="B510" s="9" t="s">
        <v>4</v>
      </c>
      <c r="C510" s="10" t="s">
        <v>514</v>
      </c>
      <c r="D510" s="11" t="str">
        <f>DATE(LEFT(HorairesMarais!$C510,4),MID(HorairesMarais!$C510,6,2),MID(HorairesMarais!$C510,9,2))&amp;" | "&amp;HorairesMarais!$B510</f>
        <v>45789 | high</v>
      </c>
      <c r="E510">
        <f>COUNTIF(D$1:D510,HorairesMarais!$D510)</f>
        <v>2</v>
      </c>
      <c r="F510" t="str">
        <f t="shared" si="14"/>
        <v>45789 | high | 2</v>
      </c>
      <c r="G510" t="str">
        <f t="shared" si="15"/>
        <v>17:46</v>
      </c>
    </row>
    <row r="511" spans="1:7">
      <c r="A511" s="12"/>
      <c r="B511" s="13" t="s">
        <v>6</v>
      </c>
      <c r="C511" s="14" t="s">
        <v>515</v>
      </c>
      <c r="D511" s="11" t="str">
        <f>DATE(LEFT(HorairesMarais!$C511,4),MID(HorairesMarais!$C511,6,2),MID(HorairesMarais!$C511,9,2))&amp;" | "&amp;HorairesMarais!$B511</f>
        <v>45789 | low</v>
      </c>
      <c r="E511">
        <f>COUNTIF(D$1:D511,HorairesMarais!$D511)</f>
        <v>2</v>
      </c>
      <c r="F511" t="str">
        <f t="shared" si="14"/>
        <v>45789 | low | 2</v>
      </c>
      <c r="G511" t="str">
        <f t="shared" si="15"/>
        <v>23:55</v>
      </c>
    </row>
    <row r="512" spans="1:7">
      <c r="A512" s="8">
        <v>77</v>
      </c>
      <c r="B512" s="9" t="s">
        <v>4</v>
      </c>
      <c r="C512" s="10" t="s">
        <v>516</v>
      </c>
      <c r="D512" s="11" t="str">
        <f>DATE(LEFT(HorairesMarais!$C512,4),MID(HorairesMarais!$C512,6,2),MID(HorairesMarais!$C512,9,2))&amp;" | "&amp;HorairesMarais!$B512</f>
        <v>45790 | high</v>
      </c>
      <c r="E512">
        <f>COUNTIF(D$1:D512,HorairesMarais!$D512)</f>
        <v>1</v>
      </c>
      <c r="F512" t="str">
        <f t="shared" si="14"/>
        <v>45790 | high | 1</v>
      </c>
      <c r="G512" t="str">
        <f t="shared" si="15"/>
        <v>06:05</v>
      </c>
    </row>
    <row r="513" spans="1:7">
      <c r="A513" s="12"/>
      <c r="B513" s="13" t="s">
        <v>6</v>
      </c>
      <c r="C513" s="14" t="s">
        <v>517</v>
      </c>
      <c r="D513" s="11" t="str">
        <f>DATE(LEFT(HorairesMarais!$C513,4),MID(HorairesMarais!$C513,6,2),MID(HorairesMarais!$C513,9,2))&amp;" | "&amp;HorairesMarais!$B513</f>
        <v>45790 | low</v>
      </c>
      <c r="E513">
        <f>COUNTIF(D$1:D513,HorairesMarais!$D513)</f>
        <v>1</v>
      </c>
      <c r="F513" t="str">
        <f t="shared" si="14"/>
        <v>45790 | low | 1</v>
      </c>
      <c r="G513" t="str">
        <f t="shared" si="15"/>
        <v>12:10</v>
      </c>
    </row>
    <row r="514" spans="1:7">
      <c r="A514" s="8">
        <v>76</v>
      </c>
      <c r="B514" s="9" t="s">
        <v>4</v>
      </c>
      <c r="C514" s="10" t="s">
        <v>518</v>
      </c>
      <c r="D514" s="11" t="str">
        <f>DATE(LEFT(HorairesMarais!$C514,4),MID(HorairesMarais!$C514,6,2),MID(HorairesMarais!$C514,9,2))&amp;" | "&amp;HorairesMarais!$B514</f>
        <v>45790 | high</v>
      </c>
      <c r="E514">
        <f>COUNTIF(D$1:D514,HorairesMarais!$D514)</f>
        <v>2</v>
      </c>
      <c r="F514" t="str">
        <f t="shared" si="14"/>
        <v>45790 | high | 2</v>
      </c>
      <c r="G514" t="str">
        <f t="shared" si="15"/>
        <v>18:18</v>
      </c>
    </row>
    <row r="515" spans="1:7">
      <c r="A515" s="12"/>
      <c r="B515" s="13" t="s">
        <v>6</v>
      </c>
      <c r="C515" s="14" t="s">
        <v>519</v>
      </c>
      <c r="D515" s="11" t="str">
        <f>DATE(LEFT(HorairesMarais!$C515,4),MID(HorairesMarais!$C515,6,2),MID(HorairesMarais!$C515,9,2))&amp;" | "&amp;HorairesMarais!$B515</f>
        <v>45791 | low</v>
      </c>
      <c r="E515">
        <f>COUNTIF(D$1:D515,HorairesMarais!$D515)</f>
        <v>1</v>
      </c>
      <c r="F515" t="str">
        <f t="shared" ref="F515:F578" si="16">D515&amp;" | "&amp;E515</f>
        <v>45791 | low | 1</v>
      </c>
      <c r="G515" t="str">
        <f t="shared" ref="G515:G578" si="17">MID(C515,12,5)</f>
        <v>00:28</v>
      </c>
    </row>
    <row r="516" spans="1:7">
      <c r="A516" s="8">
        <v>76</v>
      </c>
      <c r="B516" s="9" t="s">
        <v>4</v>
      </c>
      <c r="C516" s="10" t="s">
        <v>520</v>
      </c>
      <c r="D516" s="11" t="str">
        <f>DATE(LEFT(HorairesMarais!$C516,4),MID(HorairesMarais!$C516,6,2),MID(HorairesMarais!$C516,9,2))&amp;" | "&amp;HorairesMarais!$B516</f>
        <v>45791 | high</v>
      </c>
      <c r="E516">
        <f>COUNTIF(D$1:D516,HorairesMarais!$D516)</f>
        <v>1</v>
      </c>
      <c r="F516" t="str">
        <f t="shared" si="16"/>
        <v>45791 | high | 1</v>
      </c>
      <c r="G516" t="str">
        <f t="shared" si="17"/>
        <v>06:37</v>
      </c>
    </row>
    <row r="517" spans="1:7">
      <c r="A517" s="12"/>
      <c r="B517" s="13" t="s">
        <v>6</v>
      </c>
      <c r="C517" s="14" t="s">
        <v>521</v>
      </c>
      <c r="D517" s="11" t="str">
        <f>DATE(LEFT(HorairesMarais!$C517,4),MID(HorairesMarais!$C517,6,2),MID(HorairesMarais!$C517,9,2))&amp;" | "&amp;HorairesMarais!$B517</f>
        <v>45791 | low</v>
      </c>
      <c r="E517">
        <f>COUNTIF(D$1:D517,HorairesMarais!$D517)</f>
        <v>2</v>
      </c>
      <c r="F517" t="str">
        <f t="shared" si="16"/>
        <v>45791 | low | 2</v>
      </c>
      <c r="G517" t="str">
        <f t="shared" si="17"/>
        <v>12:41</v>
      </c>
    </row>
    <row r="518" spans="1:7">
      <c r="A518" s="8">
        <v>74</v>
      </c>
      <c r="B518" s="9" t="s">
        <v>4</v>
      </c>
      <c r="C518" s="10" t="s">
        <v>522</v>
      </c>
      <c r="D518" s="11" t="str">
        <f>DATE(LEFT(HorairesMarais!$C518,4),MID(HorairesMarais!$C518,6,2),MID(HorairesMarais!$C518,9,2))&amp;" | "&amp;HorairesMarais!$B518</f>
        <v>45791 | high</v>
      </c>
      <c r="E518">
        <f>COUNTIF(D$1:D518,HorairesMarais!$D518)</f>
        <v>2</v>
      </c>
      <c r="F518" t="str">
        <f t="shared" si="16"/>
        <v>45791 | high | 2</v>
      </c>
      <c r="G518" t="str">
        <f t="shared" si="17"/>
        <v>18:50</v>
      </c>
    </row>
    <row r="519" spans="1:7">
      <c r="A519" s="12"/>
      <c r="B519" s="13" t="s">
        <v>6</v>
      </c>
      <c r="C519" s="14" t="s">
        <v>523</v>
      </c>
      <c r="D519" s="11" t="str">
        <f>DATE(LEFT(HorairesMarais!$C519,4),MID(HorairesMarais!$C519,6,2),MID(HorairesMarais!$C519,9,2))&amp;" | "&amp;HorairesMarais!$B519</f>
        <v>45792 | low</v>
      </c>
      <c r="E519">
        <f>COUNTIF(D$1:D519,HorairesMarais!$D519)</f>
        <v>1</v>
      </c>
      <c r="F519" t="str">
        <f t="shared" si="16"/>
        <v>45792 | low | 1</v>
      </c>
      <c r="G519" t="str">
        <f t="shared" si="17"/>
        <v>01:01</v>
      </c>
    </row>
    <row r="520" spans="1:7">
      <c r="A520" s="8">
        <v>73</v>
      </c>
      <c r="B520" s="9" t="s">
        <v>4</v>
      </c>
      <c r="C520" s="10" t="s">
        <v>524</v>
      </c>
      <c r="D520" s="11" t="str">
        <f>DATE(LEFT(HorairesMarais!$C520,4),MID(HorairesMarais!$C520,6,2),MID(HorairesMarais!$C520,9,2))&amp;" | "&amp;HorairesMarais!$B520</f>
        <v>45792 | high</v>
      </c>
      <c r="E520">
        <f>COUNTIF(D$1:D520,HorairesMarais!$D520)</f>
        <v>1</v>
      </c>
      <c r="F520" t="str">
        <f t="shared" si="16"/>
        <v>45792 | high | 1</v>
      </c>
      <c r="G520" t="str">
        <f t="shared" si="17"/>
        <v>07:09</v>
      </c>
    </row>
    <row r="521" spans="1:7">
      <c r="A521" s="12"/>
      <c r="B521" s="13" t="s">
        <v>6</v>
      </c>
      <c r="C521" s="14" t="s">
        <v>525</v>
      </c>
      <c r="D521" s="11" t="str">
        <f>DATE(LEFT(HorairesMarais!$C521,4),MID(HorairesMarais!$C521,6,2),MID(HorairesMarais!$C521,9,2))&amp;" | "&amp;HorairesMarais!$B521</f>
        <v>45792 | low</v>
      </c>
      <c r="E521">
        <f>COUNTIF(D$1:D521,HorairesMarais!$D521)</f>
        <v>2</v>
      </c>
      <c r="F521" t="str">
        <f t="shared" si="16"/>
        <v>45792 | low | 2</v>
      </c>
      <c r="G521" t="str">
        <f t="shared" si="17"/>
        <v>13:13</v>
      </c>
    </row>
    <row r="522" spans="1:7">
      <c r="A522" s="8">
        <v>70</v>
      </c>
      <c r="B522" s="9" t="s">
        <v>4</v>
      </c>
      <c r="C522" s="10" t="s">
        <v>526</v>
      </c>
      <c r="D522" s="11" t="str">
        <f>DATE(LEFT(HorairesMarais!$C522,4),MID(HorairesMarais!$C522,6,2),MID(HorairesMarais!$C522,9,2))&amp;" | "&amp;HorairesMarais!$B522</f>
        <v>45792 | high</v>
      </c>
      <c r="E522">
        <f>COUNTIF(D$1:D522,HorairesMarais!$D522)</f>
        <v>2</v>
      </c>
      <c r="F522" t="str">
        <f t="shared" si="16"/>
        <v>45792 | high | 2</v>
      </c>
      <c r="G522" t="str">
        <f t="shared" si="17"/>
        <v>19:24</v>
      </c>
    </row>
    <row r="523" spans="1:7">
      <c r="A523" s="12"/>
      <c r="B523" s="13" t="s">
        <v>6</v>
      </c>
      <c r="C523" s="14" t="s">
        <v>527</v>
      </c>
      <c r="D523" s="11" t="str">
        <f>DATE(LEFT(HorairesMarais!$C523,4),MID(HorairesMarais!$C523,6,2),MID(HorairesMarais!$C523,9,2))&amp;" | "&amp;HorairesMarais!$B523</f>
        <v>45793 | low</v>
      </c>
      <c r="E523">
        <f>COUNTIF(D$1:D523,HorairesMarais!$D523)</f>
        <v>1</v>
      </c>
      <c r="F523" t="str">
        <f t="shared" si="16"/>
        <v>45793 | low | 1</v>
      </c>
      <c r="G523" t="str">
        <f t="shared" si="17"/>
        <v>01:35</v>
      </c>
    </row>
    <row r="524" spans="1:7">
      <c r="A524" s="8">
        <v>68</v>
      </c>
      <c r="B524" s="9" t="s">
        <v>4</v>
      </c>
      <c r="C524" s="10" t="s">
        <v>528</v>
      </c>
      <c r="D524" s="11" t="str">
        <f>DATE(LEFT(HorairesMarais!$C524,4),MID(HorairesMarais!$C524,6,2),MID(HorairesMarais!$C524,9,2))&amp;" | "&amp;HorairesMarais!$B524</f>
        <v>45793 | high</v>
      </c>
      <c r="E524">
        <f>COUNTIF(D$1:D524,HorairesMarais!$D524)</f>
        <v>1</v>
      </c>
      <c r="F524" t="str">
        <f t="shared" si="16"/>
        <v>45793 | high | 1</v>
      </c>
      <c r="G524" t="str">
        <f t="shared" si="17"/>
        <v>07:44</v>
      </c>
    </row>
    <row r="525" spans="1:7">
      <c r="A525" s="12"/>
      <c r="B525" s="13" t="s">
        <v>6</v>
      </c>
      <c r="C525" s="14" t="s">
        <v>529</v>
      </c>
      <c r="D525" s="11" t="str">
        <f>DATE(LEFT(HorairesMarais!$C525,4),MID(HorairesMarais!$C525,6,2),MID(HorairesMarais!$C525,9,2))&amp;" | "&amp;HorairesMarais!$B525</f>
        <v>45793 | low</v>
      </c>
      <c r="E525">
        <f>COUNTIF(D$1:D525,HorairesMarais!$D525)</f>
        <v>2</v>
      </c>
      <c r="F525" t="str">
        <f t="shared" si="16"/>
        <v>45793 | low | 2</v>
      </c>
      <c r="G525" t="str">
        <f t="shared" si="17"/>
        <v>13:47</v>
      </c>
    </row>
    <row r="526" spans="1:7">
      <c r="A526" s="8">
        <v>65</v>
      </c>
      <c r="B526" s="9" t="s">
        <v>4</v>
      </c>
      <c r="C526" s="10" t="s">
        <v>530</v>
      </c>
      <c r="D526" s="11" t="str">
        <f>DATE(LEFT(HorairesMarais!$C526,4),MID(HorairesMarais!$C526,6,2),MID(HorairesMarais!$C526,9,2))&amp;" | "&amp;HorairesMarais!$B526</f>
        <v>45793 | high</v>
      </c>
      <c r="E526">
        <f>COUNTIF(D$1:D526,HorairesMarais!$D526)</f>
        <v>2</v>
      </c>
      <c r="F526" t="str">
        <f t="shared" si="16"/>
        <v>45793 | high | 2</v>
      </c>
      <c r="G526" t="str">
        <f t="shared" si="17"/>
        <v>20:02</v>
      </c>
    </row>
    <row r="527" spans="1:7">
      <c r="A527" s="12"/>
      <c r="B527" s="13" t="s">
        <v>6</v>
      </c>
      <c r="C527" s="14" t="s">
        <v>531</v>
      </c>
      <c r="D527" s="11" t="str">
        <f>DATE(LEFT(HorairesMarais!$C527,4),MID(HorairesMarais!$C527,6,2),MID(HorairesMarais!$C527,9,2))&amp;" | "&amp;HorairesMarais!$B527</f>
        <v>45794 | low</v>
      </c>
      <c r="E527">
        <f>COUNTIF(D$1:D527,HorairesMarais!$D527)</f>
        <v>1</v>
      </c>
      <c r="F527" t="str">
        <f t="shared" si="16"/>
        <v>45794 | low | 1</v>
      </c>
      <c r="G527" t="str">
        <f t="shared" si="17"/>
        <v>02:12</v>
      </c>
    </row>
    <row r="528" spans="1:7">
      <c r="A528" s="8">
        <v>61</v>
      </c>
      <c r="B528" s="9" t="s">
        <v>4</v>
      </c>
      <c r="C528" s="10" t="s">
        <v>532</v>
      </c>
      <c r="D528" s="11" t="str">
        <f>DATE(LEFT(HorairesMarais!$C528,4),MID(HorairesMarais!$C528,6,2),MID(HorairesMarais!$C528,9,2))&amp;" | "&amp;HorairesMarais!$B528</f>
        <v>45794 | high</v>
      </c>
      <c r="E528">
        <f>COUNTIF(D$1:D528,HorairesMarais!$D528)</f>
        <v>1</v>
      </c>
      <c r="F528" t="str">
        <f t="shared" si="16"/>
        <v>45794 | high | 1</v>
      </c>
      <c r="G528" t="str">
        <f t="shared" si="17"/>
        <v>08:23</v>
      </c>
    </row>
    <row r="529" spans="1:7">
      <c r="A529" s="12"/>
      <c r="B529" s="13" t="s">
        <v>6</v>
      </c>
      <c r="C529" s="14" t="s">
        <v>533</v>
      </c>
      <c r="D529" s="11" t="str">
        <f>DATE(LEFT(HorairesMarais!$C529,4),MID(HorairesMarais!$C529,6,2),MID(HorairesMarais!$C529,9,2))&amp;" | "&amp;HorairesMarais!$B529</f>
        <v>45794 | low</v>
      </c>
      <c r="E529">
        <f>COUNTIF(D$1:D529,HorairesMarais!$D529)</f>
        <v>2</v>
      </c>
      <c r="F529" t="str">
        <f t="shared" si="16"/>
        <v>45794 | low | 2</v>
      </c>
      <c r="G529" t="str">
        <f t="shared" si="17"/>
        <v>14:25</v>
      </c>
    </row>
    <row r="530" spans="1:7">
      <c r="A530" s="8">
        <v>58</v>
      </c>
      <c r="B530" s="9" t="s">
        <v>4</v>
      </c>
      <c r="C530" s="10" t="s">
        <v>534</v>
      </c>
      <c r="D530" s="11" t="str">
        <f>DATE(LEFT(HorairesMarais!$C530,4),MID(HorairesMarais!$C530,6,2),MID(HorairesMarais!$C530,9,2))&amp;" | "&amp;HorairesMarais!$B530</f>
        <v>45794 | high</v>
      </c>
      <c r="E530">
        <f>COUNTIF(D$1:D530,HorairesMarais!$D530)</f>
        <v>2</v>
      </c>
      <c r="F530" t="str">
        <f t="shared" si="16"/>
        <v>45794 | high | 2</v>
      </c>
      <c r="G530" t="str">
        <f t="shared" si="17"/>
        <v>20:46</v>
      </c>
    </row>
    <row r="531" spans="1:7">
      <c r="A531" s="12"/>
      <c r="B531" s="13" t="s">
        <v>6</v>
      </c>
      <c r="C531" s="14" t="s">
        <v>535</v>
      </c>
      <c r="D531" s="11" t="str">
        <f>DATE(LEFT(HorairesMarais!$C531,4),MID(HorairesMarais!$C531,6,2),MID(HorairesMarais!$C531,9,2))&amp;" | "&amp;HorairesMarais!$B531</f>
        <v>45795 | low</v>
      </c>
      <c r="E531">
        <f>COUNTIF(D$1:D531,HorairesMarais!$D531)</f>
        <v>1</v>
      </c>
      <c r="F531" t="str">
        <f t="shared" si="16"/>
        <v>45795 | low | 1</v>
      </c>
      <c r="G531" t="str">
        <f t="shared" si="17"/>
        <v>02:54</v>
      </c>
    </row>
    <row r="532" spans="1:7">
      <c r="A532" s="8">
        <v>54</v>
      </c>
      <c r="B532" s="9" t="s">
        <v>4</v>
      </c>
      <c r="C532" s="10" t="s">
        <v>536</v>
      </c>
      <c r="D532" s="11" t="str">
        <f>DATE(LEFT(HorairesMarais!$C532,4),MID(HorairesMarais!$C532,6,2),MID(HorairesMarais!$C532,9,2))&amp;" | "&amp;HorairesMarais!$B532</f>
        <v>45795 | high</v>
      </c>
      <c r="E532">
        <f>COUNTIF(D$1:D532,HorairesMarais!$D532)</f>
        <v>1</v>
      </c>
      <c r="F532" t="str">
        <f t="shared" si="16"/>
        <v>45795 | high | 1</v>
      </c>
      <c r="G532" t="str">
        <f t="shared" si="17"/>
        <v>09:11</v>
      </c>
    </row>
    <row r="533" spans="1:7">
      <c r="A533" s="12"/>
      <c r="B533" s="13" t="s">
        <v>6</v>
      </c>
      <c r="C533" s="14" t="s">
        <v>537</v>
      </c>
      <c r="D533" s="11" t="str">
        <f>DATE(LEFT(HorairesMarais!$C533,4),MID(HorairesMarais!$C533,6,2),MID(HorairesMarais!$C533,9,2))&amp;" | "&amp;HorairesMarais!$B533</f>
        <v>45795 | low</v>
      </c>
      <c r="E533">
        <f>COUNTIF(D$1:D533,HorairesMarais!$D533)</f>
        <v>2</v>
      </c>
      <c r="F533" t="str">
        <f t="shared" si="16"/>
        <v>45795 | low | 2</v>
      </c>
      <c r="G533" t="str">
        <f t="shared" si="17"/>
        <v>15:10</v>
      </c>
    </row>
    <row r="534" spans="1:7">
      <c r="A534" s="8">
        <v>50</v>
      </c>
      <c r="B534" s="9" t="s">
        <v>4</v>
      </c>
      <c r="C534" s="10" t="s">
        <v>538</v>
      </c>
      <c r="D534" s="11" t="str">
        <f>DATE(LEFT(HorairesMarais!$C534,4),MID(HorairesMarais!$C534,6,2),MID(HorairesMarais!$C534,9,2))&amp;" | "&amp;HorairesMarais!$B534</f>
        <v>45795 | high</v>
      </c>
      <c r="E534">
        <f>COUNTIF(D$1:D534,HorairesMarais!$D534)</f>
        <v>2</v>
      </c>
      <c r="F534" t="str">
        <f t="shared" si="16"/>
        <v>45795 | high | 2</v>
      </c>
      <c r="G534" t="str">
        <f t="shared" si="17"/>
        <v>21:39</v>
      </c>
    </row>
    <row r="535" spans="1:7">
      <c r="A535" s="12"/>
      <c r="B535" s="13" t="s">
        <v>6</v>
      </c>
      <c r="C535" s="14" t="s">
        <v>539</v>
      </c>
      <c r="D535" s="11" t="str">
        <f>DATE(LEFT(HorairesMarais!$C535,4),MID(HorairesMarais!$C535,6,2),MID(HorairesMarais!$C535,9,2))&amp;" | "&amp;HorairesMarais!$B535</f>
        <v>45796 | low</v>
      </c>
      <c r="E535">
        <f>COUNTIF(D$1:D535,HorairesMarais!$D535)</f>
        <v>1</v>
      </c>
      <c r="F535" t="str">
        <f t="shared" si="16"/>
        <v>45796 | low | 1</v>
      </c>
      <c r="G535" t="str">
        <f t="shared" si="17"/>
        <v>03:43</v>
      </c>
    </row>
    <row r="536" spans="1:7">
      <c r="A536" s="8">
        <v>47</v>
      </c>
      <c r="B536" s="9" t="s">
        <v>4</v>
      </c>
      <c r="C536" s="10" t="s">
        <v>540</v>
      </c>
      <c r="D536" s="11" t="str">
        <f>DATE(LEFT(HorairesMarais!$C536,4),MID(HorairesMarais!$C536,6,2),MID(HorairesMarais!$C536,9,2))&amp;" | "&amp;HorairesMarais!$B536</f>
        <v>45796 | high</v>
      </c>
      <c r="E536">
        <f>COUNTIF(D$1:D536,HorairesMarais!$D536)</f>
        <v>1</v>
      </c>
      <c r="F536" t="str">
        <f t="shared" si="16"/>
        <v>45796 | high | 1</v>
      </c>
      <c r="G536" t="str">
        <f t="shared" si="17"/>
        <v>10:11</v>
      </c>
    </row>
    <row r="537" spans="1:7">
      <c r="A537" s="12"/>
      <c r="B537" s="13" t="s">
        <v>6</v>
      </c>
      <c r="C537" s="14" t="s">
        <v>541</v>
      </c>
      <c r="D537" s="11" t="str">
        <f>DATE(LEFT(HorairesMarais!$C537,4),MID(HorairesMarais!$C537,6,2),MID(HorairesMarais!$C537,9,2))&amp;" | "&amp;HorairesMarais!$B537</f>
        <v>45796 | low</v>
      </c>
      <c r="E537">
        <f>COUNTIF(D$1:D537,HorairesMarais!$D537)</f>
        <v>2</v>
      </c>
      <c r="F537" t="str">
        <f t="shared" si="16"/>
        <v>45796 | low | 2</v>
      </c>
      <c r="G537" t="str">
        <f t="shared" si="17"/>
        <v>16:05</v>
      </c>
    </row>
    <row r="538" spans="1:7">
      <c r="A538" s="8">
        <v>45</v>
      </c>
      <c r="B538" s="9" t="s">
        <v>4</v>
      </c>
      <c r="C538" s="10" t="s">
        <v>542</v>
      </c>
      <c r="D538" s="11" t="str">
        <f>DATE(LEFT(HorairesMarais!$C538,4),MID(HorairesMarais!$C538,6,2),MID(HorairesMarais!$C538,9,2))&amp;" | "&amp;HorairesMarais!$B538</f>
        <v>45796 | high</v>
      </c>
      <c r="E538">
        <f>COUNTIF(D$1:D538,HorairesMarais!$D538)</f>
        <v>2</v>
      </c>
      <c r="F538" t="str">
        <f t="shared" si="16"/>
        <v>45796 | high | 2</v>
      </c>
      <c r="G538" t="str">
        <f t="shared" si="17"/>
        <v>22:43</v>
      </c>
    </row>
    <row r="539" spans="1:7">
      <c r="A539" s="12"/>
      <c r="B539" s="13" t="s">
        <v>6</v>
      </c>
      <c r="C539" s="14" t="s">
        <v>543</v>
      </c>
      <c r="D539" s="11" t="str">
        <f>DATE(LEFT(HorairesMarais!$C539,4),MID(HorairesMarais!$C539,6,2),MID(HorairesMarais!$C539,9,2))&amp;" | "&amp;HorairesMarais!$B539</f>
        <v>45797 | low</v>
      </c>
      <c r="E539">
        <f>COUNTIF(D$1:D539,HorairesMarais!$D539)</f>
        <v>1</v>
      </c>
      <c r="F539" t="str">
        <f t="shared" si="16"/>
        <v>45797 | low | 1</v>
      </c>
      <c r="G539" t="str">
        <f t="shared" si="17"/>
        <v>04:44</v>
      </c>
    </row>
    <row r="540" spans="1:7">
      <c r="A540" s="8">
        <v>44</v>
      </c>
      <c r="B540" s="9" t="s">
        <v>4</v>
      </c>
      <c r="C540" s="10" t="s">
        <v>544</v>
      </c>
      <c r="D540" s="11" t="str">
        <f>DATE(LEFT(HorairesMarais!$C540,4),MID(HorairesMarais!$C540,6,2),MID(HorairesMarais!$C540,9,2))&amp;" | "&amp;HorairesMarais!$B540</f>
        <v>45797 | high</v>
      </c>
      <c r="E540">
        <f>COUNTIF(D$1:D540,HorairesMarais!$D540)</f>
        <v>1</v>
      </c>
      <c r="F540" t="str">
        <f t="shared" si="16"/>
        <v>45797 | high | 1</v>
      </c>
      <c r="G540" t="str">
        <f t="shared" si="17"/>
        <v>11:26</v>
      </c>
    </row>
    <row r="541" spans="1:7">
      <c r="A541" s="12"/>
      <c r="B541" s="13" t="s">
        <v>6</v>
      </c>
      <c r="C541" s="14" t="s">
        <v>545</v>
      </c>
      <c r="D541" s="11" t="str">
        <f>DATE(LEFT(HorairesMarais!$C541,4),MID(HorairesMarais!$C541,6,2),MID(HorairesMarais!$C541,9,2))&amp;" | "&amp;HorairesMarais!$B541</f>
        <v>45797 | low</v>
      </c>
      <c r="E541">
        <f>COUNTIF(D$1:D541,HorairesMarais!$D541)</f>
        <v>2</v>
      </c>
      <c r="F541" t="str">
        <f t="shared" si="16"/>
        <v>45797 | low | 2</v>
      </c>
      <c r="G541" t="str">
        <f t="shared" si="17"/>
        <v>17:15</v>
      </c>
    </row>
    <row r="542" spans="1:7">
      <c r="A542" s="8">
        <v>44</v>
      </c>
      <c r="B542" s="9" t="s">
        <v>4</v>
      </c>
      <c r="C542" s="10" t="s">
        <v>546</v>
      </c>
      <c r="D542" s="11" t="str">
        <f>DATE(LEFT(HorairesMarais!$C542,4),MID(HorairesMarais!$C542,6,2),MID(HorairesMarais!$C542,9,2))&amp;" | "&amp;HorairesMarais!$B542</f>
        <v>45797 | high</v>
      </c>
      <c r="E542">
        <f>COUNTIF(D$1:D542,HorairesMarais!$D542)</f>
        <v>2</v>
      </c>
      <c r="F542" t="str">
        <f t="shared" si="16"/>
        <v>45797 | high | 2</v>
      </c>
      <c r="G542" t="str">
        <f t="shared" si="17"/>
        <v>23:55</v>
      </c>
    </row>
    <row r="543" spans="1:7">
      <c r="A543" s="12"/>
      <c r="B543" s="13" t="s">
        <v>6</v>
      </c>
      <c r="C543" s="14" t="s">
        <v>547</v>
      </c>
      <c r="D543" s="11" t="str">
        <f>DATE(LEFT(HorairesMarais!$C543,4),MID(HorairesMarais!$C543,6,2),MID(HorairesMarais!$C543,9,2))&amp;" | "&amp;HorairesMarais!$B543</f>
        <v>45798 | low</v>
      </c>
      <c r="E543">
        <f>COUNTIF(D$1:D543,HorairesMarais!$D543)</f>
        <v>1</v>
      </c>
      <c r="F543" t="str">
        <f t="shared" si="16"/>
        <v>45798 | low | 1</v>
      </c>
      <c r="G543" t="str">
        <f t="shared" si="17"/>
        <v>05:56</v>
      </c>
    </row>
    <row r="544" spans="1:7">
      <c r="A544" s="8">
        <v>46</v>
      </c>
      <c r="B544" s="9" t="s">
        <v>4</v>
      </c>
      <c r="C544" s="10" t="s">
        <v>548</v>
      </c>
      <c r="D544" s="11" t="str">
        <f>DATE(LEFT(HorairesMarais!$C544,4),MID(HorairesMarais!$C544,6,2),MID(HorairesMarais!$C544,9,2))&amp;" | "&amp;HorairesMarais!$B544</f>
        <v>45798 | high</v>
      </c>
      <c r="E544">
        <f>COUNTIF(D$1:D544,HorairesMarais!$D544)</f>
        <v>1</v>
      </c>
      <c r="F544" t="str">
        <f t="shared" si="16"/>
        <v>45798 | high | 1</v>
      </c>
      <c r="G544" t="str">
        <f t="shared" si="17"/>
        <v>12:45</v>
      </c>
    </row>
    <row r="545" spans="1:7">
      <c r="A545" s="12"/>
      <c r="B545" s="13" t="s">
        <v>6</v>
      </c>
      <c r="C545" s="14" t="s">
        <v>549</v>
      </c>
      <c r="D545" s="11" t="str">
        <f>DATE(LEFT(HorairesMarais!$C545,4),MID(HorairesMarais!$C545,6,2),MID(HorairesMarais!$C545,9,2))&amp;" | "&amp;HorairesMarais!$B545</f>
        <v>45798 | low</v>
      </c>
      <c r="E545">
        <f>COUNTIF(D$1:D545,HorairesMarais!$D545)</f>
        <v>2</v>
      </c>
      <c r="F545" t="str">
        <f t="shared" si="16"/>
        <v>45798 | low | 2</v>
      </c>
      <c r="G545" t="str">
        <f t="shared" si="17"/>
        <v>18:29</v>
      </c>
    </row>
    <row r="546" spans="1:7">
      <c r="A546" s="8">
        <v>49</v>
      </c>
      <c r="B546" s="9" t="s">
        <v>4</v>
      </c>
      <c r="C546" s="10" t="s">
        <v>550</v>
      </c>
      <c r="D546" s="11" t="str">
        <f>DATE(LEFT(HorairesMarais!$C546,4),MID(HorairesMarais!$C546,6,2),MID(HorairesMarais!$C546,9,2))&amp;" | "&amp;HorairesMarais!$B546</f>
        <v>45799 | high</v>
      </c>
      <c r="E546">
        <f>COUNTIF(D$1:D546,HorairesMarais!$D546)</f>
        <v>1</v>
      </c>
      <c r="F546" t="str">
        <f t="shared" si="16"/>
        <v>45799 | high | 1</v>
      </c>
      <c r="G546" t="str">
        <f t="shared" si="17"/>
        <v>01:05</v>
      </c>
    </row>
    <row r="547" spans="1:7">
      <c r="A547" s="12"/>
      <c r="B547" s="13" t="s">
        <v>6</v>
      </c>
      <c r="C547" s="14" t="s">
        <v>551</v>
      </c>
      <c r="D547" s="11" t="str">
        <f>DATE(LEFT(HorairesMarais!$C547,4),MID(HorairesMarais!$C547,6,2),MID(HorairesMarais!$C547,9,2))&amp;" | "&amp;HorairesMarais!$B547</f>
        <v>45799 | low</v>
      </c>
      <c r="E547">
        <f>COUNTIF(D$1:D547,HorairesMarais!$D547)</f>
        <v>1</v>
      </c>
      <c r="F547" t="str">
        <f t="shared" si="16"/>
        <v>45799 | low | 1</v>
      </c>
      <c r="G547" t="str">
        <f t="shared" si="17"/>
        <v>07:06</v>
      </c>
    </row>
    <row r="548" spans="1:7">
      <c r="A548" s="8">
        <v>54</v>
      </c>
      <c r="B548" s="9" t="s">
        <v>4</v>
      </c>
      <c r="C548" s="10" t="s">
        <v>552</v>
      </c>
      <c r="D548" s="11" t="str">
        <f>DATE(LEFT(HorairesMarais!$C548,4),MID(HorairesMarais!$C548,6,2),MID(HorairesMarais!$C548,9,2))&amp;" | "&amp;HorairesMarais!$B548</f>
        <v>45799 | high</v>
      </c>
      <c r="E548">
        <f>COUNTIF(D$1:D548,HorairesMarais!$D548)</f>
        <v>2</v>
      </c>
      <c r="F548" t="str">
        <f t="shared" si="16"/>
        <v>45799 | high | 2</v>
      </c>
      <c r="G548" t="str">
        <f t="shared" si="17"/>
        <v>13:51</v>
      </c>
    </row>
    <row r="549" spans="1:7">
      <c r="A549" s="12"/>
      <c r="B549" s="13" t="s">
        <v>6</v>
      </c>
      <c r="C549" s="14" t="s">
        <v>553</v>
      </c>
      <c r="D549" s="11" t="str">
        <f>DATE(LEFT(HorairesMarais!$C549,4),MID(HorairesMarais!$C549,6,2),MID(HorairesMarais!$C549,9,2))&amp;" | "&amp;HorairesMarais!$B549</f>
        <v>45799 | low</v>
      </c>
      <c r="E549">
        <f>COUNTIF(D$1:D549,HorairesMarais!$D549)</f>
        <v>2</v>
      </c>
      <c r="F549" t="str">
        <f t="shared" si="16"/>
        <v>45799 | low | 2</v>
      </c>
      <c r="G549" t="str">
        <f t="shared" si="17"/>
        <v>19:36</v>
      </c>
    </row>
    <row r="550" spans="1:7">
      <c r="A550" s="8">
        <v>59</v>
      </c>
      <c r="B550" s="9" t="s">
        <v>4</v>
      </c>
      <c r="C550" s="10" t="s">
        <v>554</v>
      </c>
      <c r="D550" s="11" t="str">
        <f>DATE(LEFT(HorairesMarais!$C550,4),MID(HorairesMarais!$C550,6,2),MID(HorairesMarais!$C550,9,2))&amp;" | "&amp;HorairesMarais!$B550</f>
        <v>45800 | high</v>
      </c>
      <c r="E550">
        <f>COUNTIF(D$1:D550,HorairesMarais!$D550)</f>
        <v>1</v>
      </c>
      <c r="F550" t="str">
        <f t="shared" si="16"/>
        <v>45800 | high | 1</v>
      </c>
      <c r="G550" t="str">
        <f t="shared" si="17"/>
        <v>02:09</v>
      </c>
    </row>
    <row r="551" spans="1:7">
      <c r="A551" s="12"/>
      <c r="B551" s="13" t="s">
        <v>6</v>
      </c>
      <c r="C551" s="14" t="s">
        <v>555</v>
      </c>
      <c r="D551" s="11" t="str">
        <f>DATE(LEFT(HorairesMarais!$C551,4),MID(HorairesMarais!$C551,6,2),MID(HorairesMarais!$C551,9,2))&amp;" | "&amp;HorairesMarais!$B551</f>
        <v>45800 | low</v>
      </c>
      <c r="E551">
        <f>COUNTIF(D$1:D551,HorairesMarais!$D551)</f>
        <v>1</v>
      </c>
      <c r="F551" t="str">
        <f t="shared" si="16"/>
        <v>45800 | low | 1</v>
      </c>
      <c r="G551" t="str">
        <f t="shared" si="17"/>
        <v>08:10</v>
      </c>
    </row>
    <row r="552" spans="1:7">
      <c r="A552" s="8">
        <v>65</v>
      </c>
      <c r="B552" s="9" t="s">
        <v>4</v>
      </c>
      <c r="C552" s="10" t="s">
        <v>556</v>
      </c>
      <c r="D552" s="11" t="str">
        <f>DATE(LEFT(HorairesMarais!$C552,4),MID(HorairesMarais!$C552,6,2),MID(HorairesMarais!$C552,9,2))&amp;" | "&amp;HorairesMarais!$B552</f>
        <v>45800 | high</v>
      </c>
      <c r="E552">
        <f>COUNTIF(D$1:D552,HorairesMarais!$D552)</f>
        <v>2</v>
      </c>
      <c r="F552" t="str">
        <f t="shared" si="16"/>
        <v>45800 | high | 2</v>
      </c>
      <c r="G552" t="str">
        <f t="shared" si="17"/>
        <v>14:48</v>
      </c>
    </row>
    <row r="553" spans="1:7">
      <c r="A553" s="12"/>
      <c r="B553" s="13" t="s">
        <v>6</v>
      </c>
      <c r="C553" s="14" t="s">
        <v>557</v>
      </c>
      <c r="D553" s="11" t="str">
        <f>DATE(LEFT(HorairesMarais!$C553,4),MID(HorairesMarais!$C553,6,2),MID(HorairesMarais!$C553,9,2))&amp;" | "&amp;HorairesMarais!$B553</f>
        <v>45800 | low</v>
      </c>
      <c r="E553">
        <f>COUNTIF(D$1:D553,HorairesMarais!$D553)</f>
        <v>2</v>
      </c>
      <c r="F553" t="str">
        <f t="shared" si="16"/>
        <v>45800 | low | 2</v>
      </c>
      <c r="G553" t="str">
        <f t="shared" si="17"/>
        <v>20:38</v>
      </c>
    </row>
    <row r="554" spans="1:7">
      <c r="A554" s="8">
        <v>71</v>
      </c>
      <c r="B554" s="9" t="s">
        <v>4</v>
      </c>
      <c r="C554" s="10" t="s">
        <v>558</v>
      </c>
      <c r="D554" s="11" t="str">
        <f>DATE(LEFT(HorairesMarais!$C554,4),MID(HorairesMarais!$C554,6,2),MID(HorairesMarais!$C554,9,2))&amp;" | "&amp;HorairesMarais!$B554</f>
        <v>45801 | high</v>
      </c>
      <c r="E554">
        <f>COUNTIF(D$1:D554,HorairesMarais!$D554)</f>
        <v>1</v>
      </c>
      <c r="F554" t="str">
        <f t="shared" si="16"/>
        <v>45801 | high | 1</v>
      </c>
      <c r="G554" t="str">
        <f t="shared" si="17"/>
        <v>03:06</v>
      </c>
    </row>
    <row r="555" spans="1:7">
      <c r="A555" s="12"/>
      <c r="B555" s="13" t="s">
        <v>6</v>
      </c>
      <c r="C555" s="14" t="s">
        <v>559</v>
      </c>
      <c r="D555" s="11" t="str">
        <f>DATE(LEFT(HorairesMarais!$C555,4),MID(HorairesMarais!$C555,6,2),MID(HorairesMarais!$C555,9,2))&amp;" | "&amp;HorairesMarais!$B555</f>
        <v>45801 | low</v>
      </c>
      <c r="E555">
        <f>COUNTIF(D$1:D555,HorairesMarais!$D555)</f>
        <v>1</v>
      </c>
      <c r="F555" t="str">
        <f t="shared" si="16"/>
        <v>45801 | low | 1</v>
      </c>
      <c r="G555" t="str">
        <f t="shared" si="17"/>
        <v>09:08</v>
      </c>
    </row>
    <row r="556" spans="1:7">
      <c r="A556" s="8">
        <v>77</v>
      </c>
      <c r="B556" s="9" t="s">
        <v>4</v>
      </c>
      <c r="C556" s="10" t="s">
        <v>560</v>
      </c>
      <c r="D556" s="11" t="str">
        <f>DATE(LEFT(HorairesMarais!$C556,4),MID(HorairesMarais!$C556,6,2),MID(HorairesMarais!$C556,9,2))&amp;" | "&amp;HorairesMarais!$B556</f>
        <v>45801 | high</v>
      </c>
      <c r="E556">
        <f>COUNTIF(D$1:D556,HorairesMarais!$D556)</f>
        <v>2</v>
      </c>
      <c r="F556" t="str">
        <f t="shared" si="16"/>
        <v>45801 | high | 2</v>
      </c>
      <c r="G556" t="str">
        <f t="shared" si="17"/>
        <v>15:39</v>
      </c>
    </row>
    <row r="557" spans="1:7">
      <c r="A557" s="12"/>
      <c r="B557" s="13" t="s">
        <v>6</v>
      </c>
      <c r="C557" s="14" t="s">
        <v>561</v>
      </c>
      <c r="D557" s="11" t="str">
        <f>DATE(LEFT(HorairesMarais!$C557,4),MID(HorairesMarais!$C557,6,2),MID(HorairesMarais!$C557,9,2))&amp;" | "&amp;HorairesMarais!$B557</f>
        <v>45801 | low</v>
      </c>
      <c r="E557">
        <f>COUNTIF(D$1:D557,HorairesMarais!$D557)</f>
        <v>2</v>
      </c>
      <c r="F557" t="str">
        <f t="shared" si="16"/>
        <v>45801 | low | 2</v>
      </c>
      <c r="G557" t="str">
        <f t="shared" si="17"/>
        <v>21:35</v>
      </c>
    </row>
    <row r="558" spans="1:7">
      <c r="A558" s="8">
        <v>83</v>
      </c>
      <c r="B558" s="9" t="s">
        <v>4</v>
      </c>
      <c r="C558" s="10" t="s">
        <v>562</v>
      </c>
      <c r="D558" s="11" t="str">
        <f>DATE(LEFT(HorairesMarais!$C558,4),MID(HorairesMarais!$C558,6,2),MID(HorairesMarais!$C558,9,2))&amp;" | "&amp;HorairesMarais!$B558</f>
        <v>45802 | high</v>
      </c>
      <c r="E558">
        <f>COUNTIF(D$1:D558,HorairesMarais!$D558)</f>
        <v>1</v>
      </c>
      <c r="F558" t="str">
        <f t="shared" si="16"/>
        <v>45802 | high | 1</v>
      </c>
      <c r="G558" t="str">
        <f t="shared" si="17"/>
        <v>04:00</v>
      </c>
    </row>
    <row r="559" spans="1:7">
      <c r="A559" s="12"/>
      <c r="B559" s="13" t="s">
        <v>6</v>
      </c>
      <c r="C559" s="14" t="s">
        <v>563</v>
      </c>
      <c r="D559" s="11" t="str">
        <f>DATE(LEFT(HorairesMarais!$C559,4),MID(HorairesMarais!$C559,6,2),MID(HorairesMarais!$C559,9,2))&amp;" | "&amp;HorairesMarais!$B559</f>
        <v>45802 | low</v>
      </c>
      <c r="E559">
        <f>COUNTIF(D$1:D559,HorairesMarais!$D559)</f>
        <v>1</v>
      </c>
      <c r="F559" t="str">
        <f t="shared" si="16"/>
        <v>45802 | low | 1</v>
      </c>
      <c r="G559" t="str">
        <f t="shared" si="17"/>
        <v>10:03</v>
      </c>
    </row>
    <row r="560" spans="1:7">
      <c r="A560" s="8">
        <v>88</v>
      </c>
      <c r="B560" s="9" t="s">
        <v>4</v>
      </c>
      <c r="C560" s="10" t="s">
        <v>564</v>
      </c>
      <c r="D560" s="11" t="str">
        <f>DATE(LEFT(HorairesMarais!$C560,4),MID(HorairesMarais!$C560,6,2),MID(HorairesMarais!$C560,9,2))&amp;" | "&amp;HorairesMarais!$B560</f>
        <v>45802 | high</v>
      </c>
      <c r="E560">
        <f>COUNTIF(D$1:D560,HorairesMarais!$D560)</f>
        <v>2</v>
      </c>
      <c r="F560" t="str">
        <f t="shared" si="16"/>
        <v>45802 | high | 2</v>
      </c>
      <c r="G560" t="str">
        <f t="shared" si="17"/>
        <v>16:26</v>
      </c>
    </row>
    <row r="561" spans="1:7">
      <c r="A561" s="12"/>
      <c r="B561" s="13" t="s">
        <v>6</v>
      </c>
      <c r="C561" s="14" t="s">
        <v>565</v>
      </c>
      <c r="D561" s="11" t="str">
        <f>DATE(LEFT(HorairesMarais!$C561,4),MID(HorairesMarais!$C561,6,2),MID(HorairesMarais!$C561,9,2))&amp;" | "&amp;HorairesMarais!$B561</f>
        <v>45802 | low</v>
      </c>
      <c r="E561">
        <f>COUNTIF(D$1:D561,HorairesMarais!$D561)</f>
        <v>2</v>
      </c>
      <c r="F561" t="str">
        <f t="shared" si="16"/>
        <v>45802 | low | 2</v>
      </c>
      <c r="G561" t="str">
        <f t="shared" si="17"/>
        <v>22:29</v>
      </c>
    </row>
    <row r="562" spans="1:7">
      <c r="A562" s="8">
        <v>92</v>
      </c>
      <c r="B562" s="9" t="s">
        <v>4</v>
      </c>
      <c r="C562" s="10" t="s">
        <v>566</v>
      </c>
      <c r="D562" s="11" t="str">
        <f>DATE(LEFT(HorairesMarais!$C562,4),MID(HorairesMarais!$C562,6,2),MID(HorairesMarais!$C562,9,2))&amp;" | "&amp;HorairesMarais!$B562</f>
        <v>45803 | high</v>
      </c>
      <c r="E562">
        <f>COUNTIF(D$1:D562,HorairesMarais!$D562)</f>
        <v>1</v>
      </c>
      <c r="F562" t="str">
        <f t="shared" si="16"/>
        <v>45803 | high | 1</v>
      </c>
      <c r="G562" t="str">
        <f t="shared" si="17"/>
        <v>04:51</v>
      </c>
    </row>
    <row r="563" spans="1:7">
      <c r="A563" s="12"/>
      <c r="B563" s="13" t="s">
        <v>6</v>
      </c>
      <c r="C563" s="14" t="s">
        <v>567</v>
      </c>
      <c r="D563" s="11" t="str">
        <f>DATE(LEFT(HorairesMarais!$C563,4),MID(HorairesMarais!$C563,6,2),MID(HorairesMarais!$C563,9,2))&amp;" | "&amp;HorairesMarais!$B563</f>
        <v>45803 | low</v>
      </c>
      <c r="E563">
        <f>COUNTIF(D$1:D563,HorairesMarais!$D563)</f>
        <v>1</v>
      </c>
      <c r="F563" t="str">
        <f t="shared" si="16"/>
        <v>45803 | low | 1</v>
      </c>
      <c r="G563" t="str">
        <f t="shared" si="17"/>
        <v>10:54</v>
      </c>
    </row>
    <row r="564" spans="1:7">
      <c r="A564" s="8">
        <v>94</v>
      </c>
      <c r="B564" s="9" t="s">
        <v>4</v>
      </c>
      <c r="C564" s="10" t="s">
        <v>568</v>
      </c>
      <c r="D564" s="11" t="str">
        <f>DATE(LEFT(HorairesMarais!$C564,4),MID(HorairesMarais!$C564,6,2),MID(HorairesMarais!$C564,9,2))&amp;" | "&amp;HorairesMarais!$B564</f>
        <v>45803 | high</v>
      </c>
      <c r="E564">
        <f>COUNTIF(D$1:D564,HorairesMarais!$D564)</f>
        <v>2</v>
      </c>
      <c r="F564" t="str">
        <f t="shared" si="16"/>
        <v>45803 | high | 2</v>
      </c>
      <c r="G564" t="str">
        <f t="shared" si="17"/>
        <v>17:14</v>
      </c>
    </row>
    <row r="565" spans="1:7">
      <c r="A565" s="12"/>
      <c r="B565" s="13" t="s">
        <v>6</v>
      </c>
      <c r="C565" s="14" t="s">
        <v>569</v>
      </c>
      <c r="D565" s="11" t="str">
        <f>DATE(LEFT(HorairesMarais!$C565,4),MID(HorairesMarais!$C565,6,2),MID(HorairesMarais!$C565,9,2))&amp;" | "&amp;HorairesMarais!$B565</f>
        <v>45803 | low</v>
      </c>
      <c r="E565">
        <f>COUNTIF(D$1:D565,HorairesMarais!$D565)</f>
        <v>2</v>
      </c>
      <c r="F565" t="str">
        <f t="shared" si="16"/>
        <v>45803 | low | 2</v>
      </c>
      <c r="G565" t="str">
        <f t="shared" si="17"/>
        <v>23:21</v>
      </c>
    </row>
    <row r="566" spans="1:7">
      <c r="A566" s="8">
        <v>96</v>
      </c>
      <c r="B566" s="9" t="s">
        <v>4</v>
      </c>
      <c r="C566" s="10" t="s">
        <v>570</v>
      </c>
      <c r="D566" s="11" t="str">
        <f>DATE(LEFT(HorairesMarais!$C566,4),MID(HorairesMarais!$C566,6,2),MID(HorairesMarais!$C566,9,2))&amp;" | "&amp;HorairesMarais!$B566</f>
        <v>45804 | high</v>
      </c>
      <c r="E566">
        <f>COUNTIF(D$1:D566,HorairesMarais!$D566)</f>
        <v>1</v>
      </c>
      <c r="F566" t="str">
        <f t="shared" si="16"/>
        <v>45804 | high | 1</v>
      </c>
      <c r="G566" t="str">
        <f t="shared" si="17"/>
        <v>05:42</v>
      </c>
    </row>
    <row r="567" spans="1:7">
      <c r="A567" s="12"/>
      <c r="B567" s="13" t="s">
        <v>6</v>
      </c>
      <c r="C567" s="14" t="s">
        <v>571</v>
      </c>
      <c r="D567" s="11" t="str">
        <f>DATE(LEFT(HorairesMarais!$C567,4),MID(HorairesMarais!$C567,6,2),MID(HorairesMarais!$C567,9,2))&amp;" | "&amp;HorairesMarais!$B567</f>
        <v>45804 | low</v>
      </c>
      <c r="E567">
        <f>COUNTIF(D$1:D567,HorairesMarais!$D567)</f>
        <v>1</v>
      </c>
      <c r="F567" t="str">
        <f t="shared" si="16"/>
        <v>45804 | low | 1</v>
      </c>
      <c r="G567" t="str">
        <f t="shared" si="17"/>
        <v>11:42</v>
      </c>
    </row>
    <row r="568" spans="1:7">
      <c r="A568" s="8">
        <v>97</v>
      </c>
      <c r="B568" s="9" t="s">
        <v>4</v>
      </c>
      <c r="C568" s="10" t="s">
        <v>572</v>
      </c>
      <c r="D568" s="11" t="str">
        <f>DATE(LEFT(HorairesMarais!$C568,4),MID(HorairesMarais!$C568,6,2),MID(HorairesMarais!$C568,9,2))&amp;" | "&amp;HorairesMarais!$B568</f>
        <v>45804 | high</v>
      </c>
      <c r="E568">
        <f>COUNTIF(D$1:D568,HorairesMarais!$D568)</f>
        <v>2</v>
      </c>
      <c r="F568" t="str">
        <f t="shared" si="16"/>
        <v>45804 | high | 2</v>
      </c>
      <c r="G568" t="str">
        <f t="shared" si="17"/>
        <v>18:01</v>
      </c>
    </row>
    <row r="569" spans="1:7">
      <c r="A569" s="12"/>
      <c r="B569" s="13" t="s">
        <v>6</v>
      </c>
      <c r="C569" s="14" t="s">
        <v>573</v>
      </c>
      <c r="D569" s="11" t="str">
        <f>DATE(LEFT(HorairesMarais!$C569,4),MID(HorairesMarais!$C569,6,2),MID(HorairesMarais!$C569,9,2))&amp;" | "&amp;HorairesMarais!$B569</f>
        <v>45805 | low</v>
      </c>
      <c r="E569">
        <f>COUNTIF(D$1:D569,HorairesMarais!$D569)</f>
        <v>1</v>
      </c>
      <c r="F569" t="str">
        <f t="shared" si="16"/>
        <v>45805 | low | 1</v>
      </c>
      <c r="G569" t="str">
        <f t="shared" si="17"/>
        <v>00:11</v>
      </c>
    </row>
    <row r="570" spans="1:7">
      <c r="A570" s="8">
        <v>96</v>
      </c>
      <c r="B570" s="9" t="s">
        <v>4</v>
      </c>
      <c r="C570" s="10" t="s">
        <v>574</v>
      </c>
      <c r="D570" s="11" t="str">
        <f>DATE(LEFT(HorairesMarais!$C570,4),MID(HorairesMarais!$C570,6,2),MID(HorairesMarais!$C570,9,2))&amp;" | "&amp;HorairesMarais!$B570</f>
        <v>45805 | high</v>
      </c>
      <c r="E570">
        <f>COUNTIF(D$1:D570,HorairesMarais!$D570)</f>
        <v>1</v>
      </c>
      <c r="F570" t="str">
        <f t="shared" si="16"/>
        <v>45805 | high | 1</v>
      </c>
      <c r="G570" t="str">
        <f t="shared" si="17"/>
        <v>06:32</v>
      </c>
    </row>
    <row r="571" spans="1:7">
      <c r="A571" s="12"/>
      <c r="B571" s="13" t="s">
        <v>6</v>
      </c>
      <c r="C571" s="14" t="s">
        <v>575</v>
      </c>
      <c r="D571" s="11" t="str">
        <f>DATE(LEFT(HorairesMarais!$C571,4),MID(HorairesMarais!$C571,6,2),MID(HorairesMarais!$C571,9,2))&amp;" | "&amp;HorairesMarais!$B571</f>
        <v>45805 | low</v>
      </c>
      <c r="E571">
        <f>COUNTIF(D$1:D571,HorairesMarais!$D571)</f>
        <v>2</v>
      </c>
      <c r="F571" t="str">
        <f t="shared" si="16"/>
        <v>45805 | low | 2</v>
      </c>
      <c r="G571" t="str">
        <f t="shared" si="17"/>
        <v>12:29</v>
      </c>
    </row>
    <row r="572" spans="1:7">
      <c r="A572" s="8">
        <v>95</v>
      </c>
      <c r="B572" s="9" t="s">
        <v>4</v>
      </c>
      <c r="C572" s="10" t="s">
        <v>576</v>
      </c>
      <c r="D572" s="11" t="str">
        <f>DATE(LEFT(HorairesMarais!$C572,4),MID(HorairesMarais!$C572,6,2),MID(HorairesMarais!$C572,9,2))&amp;" | "&amp;HorairesMarais!$B572</f>
        <v>45805 | high</v>
      </c>
      <c r="E572">
        <f>COUNTIF(D$1:D572,HorairesMarais!$D572)</f>
        <v>2</v>
      </c>
      <c r="F572" t="str">
        <f t="shared" si="16"/>
        <v>45805 | high | 2</v>
      </c>
      <c r="G572" t="str">
        <f t="shared" si="17"/>
        <v>18:49</v>
      </c>
    </row>
    <row r="573" spans="1:7">
      <c r="A573" s="12"/>
      <c r="B573" s="13" t="s">
        <v>6</v>
      </c>
      <c r="C573" s="14" t="s">
        <v>577</v>
      </c>
      <c r="D573" s="11" t="str">
        <f>DATE(LEFT(HorairesMarais!$C573,4),MID(HorairesMarais!$C573,6,2),MID(HorairesMarais!$C573,9,2))&amp;" | "&amp;HorairesMarais!$B573</f>
        <v>45806 | low</v>
      </c>
      <c r="E573">
        <f>COUNTIF(D$1:D573,HorairesMarais!$D573)</f>
        <v>1</v>
      </c>
      <c r="F573" t="str">
        <f t="shared" si="16"/>
        <v>45806 | low | 1</v>
      </c>
      <c r="G573" t="str">
        <f t="shared" si="17"/>
        <v>00:59</v>
      </c>
    </row>
    <row r="574" spans="1:7">
      <c r="A574" s="8">
        <v>92</v>
      </c>
      <c r="B574" s="9" t="s">
        <v>4</v>
      </c>
      <c r="C574" s="10" t="s">
        <v>578</v>
      </c>
      <c r="D574" s="11" t="str">
        <f>DATE(LEFT(HorairesMarais!$C574,4),MID(HorairesMarais!$C574,6,2),MID(HorairesMarais!$C574,9,2))&amp;" | "&amp;HorairesMarais!$B574</f>
        <v>45806 | high</v>
      </c>
      <c r="E574">
        <f>COUNTIF(D$1:D574,HorairesMarais!$D574)</f>
        <v>1</v>
      </c>
      <c r="F574" t="str">
        <f t="shared" si="16"/>
        <v>45806 | high | 1</v>
      </c>
      <c r="G574" t="str">
        <f t="shared" si="17"/>
        <v>07:22</v>
      </c>
    </row>
    <row r="575" spans="1:7">
      <c r="A575" s="12"/>
      <c r="B575" s="13" t="s">
        <v>6</v>
      </c>
      <c r="C575" s="14" t="s">
        <v>579</v>
      </c>
      <c r="D575" s="11" t="str">
        <f>DATE(LEFT(HorairesMarais!$C575,4),MID(HorairesMarais!$C575,6,2),MID(HorairesMarais!$C575,9,2))&amp;" | "&amp;HorairesMarais!$B575</f>
        <v>45806 | low</v>
      </c>
      <c r="E575">
        <f>COUNTIF(D$1:D575,HorairesMarais!$D575)</f>
        <v>2</v>
      </c>
      <c r="F575" t="str">
        <f t="shared" si="16"/>
        <v>45806 | low | 2</v>
      </c>
      <c r="G575" t="str">
        <f t="shared" si="17"/>
        <v>13:14</v>
      </c>
    </row>
    <row r="576" spans="1:7">
      <c r="A576" s="8">
        <v>89</v>
      </c>
      <c r="B576" s="9" t="s">
        <v>4</v>
      </c>
      <c r="C576" s="10" t="s">
        <v>580</v>
      </c>
      <c r="D576" s="11" t="str">
        <f>DATE(LEFT(HorairesMarais!$C576,4),MID(HorairesMarais!$C576,6,2),MID(HorairesMarais!$C576,9,2))&amp;" | "&amp;HorairesMarais!$B576</f>
        <v>45806 | high</v>
      </c>
      <c r="E576">
        <f>COUNTIF(D$1:D576,HorairesMarais!$D576)</f>
        <v>2</v>
      </c>
      <c r="F576" t="str">
        <f t="shared" si="16"/>
        <v>45806 | high | 2</v>
      </c>
      <c r="G576" t="str">
        <f t="shared" si="17"/>
        <v>19:38</v>
      </c>
    </row>
    <row r="577" spans="1:7">
      <c r="A577" s="12"/>
      <c r="B577" s="13" t="s">
        <v>6</v>
      </c>
      <c r="C577" s="14" t="s">
        <v>581</v>
      </c>
      <c r="D577" s="11" t="str">
        <f>DATE(LEFT(HorairesMarais!$C577,4),MID(HorairesMarais!$C577,6,2),MID(HorairesMarais!$C577,9,2))&amp;" | "&amp;HorairesMarais!$B577</f>
        <v>45807 | low</v>
      </c>
      <c r="E577">
        <f>COUNTIF(D$1:D577,HorairesMarais!$D577)</f>
        <v>1</v>
      </c>
      <c r="F577" t="str">
        <f t="shared" si="16"/>
        <v>45807 | low | 1</v>
      </c>
      <c r="G577" t="str">
        <f t="shared" si="17"/>
        <v>01:47</v>
      </c>
    </row>
    <row r="578" spans="1:7">
      <c r="A578" s="8">
        <v>84</v>
      </c>
      <c r="B578" s="9" t="s">
        <v>4</v>
      </c>
      <c r="C578" s="10" t="s">
        <v>582</v>
      </c>
      <c r="D578" s="11" t="str">
        <f>DATE(LEFT(HorairesMarais!$C578,4),MID(HorairesMarais!$C578,6,2),MID(HorairesMarais!$C578,9,2))&amp;" | "&amp;HorairesMarais!$B578</f>
        <v>45807 | high</v>
      </c>
      <c r="E578">
        <f>COUNTIF(D$1:D578,HorairesMarais!$D578)</f>
        <v>1</v>
      </c>
      <c r="F578" t="str">
        <f t="shared" si="16"/>
        <v>45807 | high | 1</v>
      </c>
      <c r="G578" t="str">
        <f t="shared" si="17"/>
        <v>08:12</v>
      </c>
    </row>
    <row r="579" spans="1:7">
      <c r="A579" s="12"/>
      <c r="B579" s="13" t="s">
        <v>6</v>
      </c>
      <c r="C579" s="14" t="s">
        <v>583</v>
      </c>
      <c r="D579" s="11" t="str">
        <f>DATE(LEFT(HorairesMarais!$C579,4),MID(HorairesMarais!$C579,6,2),MID(HorairesMarais!$C579,9,2))&amp;" | "&amp;HorairesMarais!$B579</f>
        <v>45807 | low</v>
      </c>
      <c r="E579">
        <f>COUNTIF(D$1:D579,HorairesMarais!$D579)</f>
        <v>2</v>
      </c>
      <c r="F579" t="str">
        <f t="shared" ref="F579:F642" si="18">D579&amp;" | "&amp;E579</f>
        <v>45807 | low | 2</v>
      </c>
      <c r="G579" t="str">
        <f t="shared" ref="G579:G642" si="19">MID(C579,12,5)</f>
        <v>14:00</v>
      </c>
    </row>
    <row r="580" spans="1:7">
      <c r="A580" s="8">
        <v>79</v>
      </c>
      <c r="B580" s="9" t="s">
        <v>4</v>
      </c>
      <c r="C580" s="10" t="s">
        <v>584</v>
      </c>
      <c r="D580" s="11" t="str">
        <f>DATE(LEFT(HorairesMarais!$C580,4),MID(HorairesMarais!$C580,6,2),MID(HorairesMarais!$C580,9,2))&amp;" | "&amp;HorairesMarais!$B580</f>
        <v>45807 | high</v>
      </c>
      <c r="E580">
        <f>COUNTIF(D$1:D580,HorairesMarais!$D580)</f>
        <v>2</v>
      </c>
      <c r="F580" t="str">
        <f t="shared" si="18"/>
        <v>45807 | high | 2</v>
      </c>
      <c r="G580" t="str">
        <f t="shared" si="19"/>
        <v>20:29</v>
      </c>
    </row>
    <row r="581" spans="1:7">
      <c r="A581" s="12"/>
      <c r="B581" s="13" t="s">
        <v>6</v>
      </c>
      <c r="C581" s="14" t="s">
        <v>585</v>
      </c>
      <c r="D581" s="11" t="str">
        <f>DATE(LEFT(HorairesMarais!$C581,4),MID(HorairesMarais!$C581,6,2),MID(HorairesMarais!$C581,9,2))&amp;" | "&amp;HorairesMarais!$B581</f>
        <v>45808 | low</v>
      </c>
      <c r="E581">
        <f>COUNTIF(D$1:D581,HorairesMarais!$D581)</f>
        <v>1</v>
      </c>
      <c r="F581" t="str">
        <f t="shared" si="18"/>
        <v>45808 | low | 1</v>
      </c>
      <c r="G581" t="str">
        <f t="shared" si="19"/>
        <v>02:35</v>
      </c>
    </row>
    <row r="582" spans="1:7">
      <c r="A582" s="8">
        <v>74</v>
      </c>
      <c r="B582" s="9" t="s">
        <v>4</v>
      </c>
      <c r="C582" s="10" t="s">
        <v>586</v>
      </c>
      <c r="D582" s="11" t="str">
        <f>DATE(LEFT(HorairesMarais!$C582,4),MID(HorairesMarais!$C582,6,2),MID(HorairesMarais!$C582,9,2))&amp;" | "&amp;HorairesMarais!$B582</f>
        <v>45808 | high</v>
      </c>
      <c r="E582">
        <f>COUNTIF(D$1:D582,HorairesMarais!$D582)</f>
        <v>1</v>
      </c>
      <c r="F582" t="str">
        <f t="shared" si="18"/>
        <v>45808 | high | 1</v>
      </c>
      <c r="G582" t="str">
        <f t="shared" si="19"/>
        <v>09:04</v>
      </c>
    </row>
    <row r="583" spans="1:7">
      <c r="A583" s="12"/>
      <c r="B583" s="13" t="s">
        <v>6</v>
      </c>
      <c r="C583" s="14" t="s">
        <v>587</v>
      </c>
      <c r="D583" s="11" t="str">
        <f>DATE(LEFT(HorairesMarais!$C583,4),MID(HorairesMarais!$C583,6,2),MID(HorairesMarais!$C583,9,2))&amp;" | "&amp;HorairesMarais!$B583</f>
        <v>45808 | low</v>
      </c>
      <c r="E583">
        <f>COUNTIF(D$1:D583,HorairesMarais!$D583)</f>
        <v>2</v>
      </c>
      <c r="F583" t="str">
        <f t="shared" si="18"/>
        <v>45808 | low | 2</v>
      </c>
      <c r="G583" t="str">
        <f t="shared" si="19"/>
        <v>14:47</v>
      </c>
    </row>
    <row r="584" spans="1:7">
      <c r="A584" s="8">
        <v>69</v>
      </c>
      <c r="B584" s="9" t="s">
        <v>4</v>
      </c>
      <c r="C584" s="10" t="s">
        <v>588</v>
      </c>
      <c r="D584" s="11" t="str">
        <f>DATE(LEFT(HorairesMarais!$C584,4),MID(HorairesMarais!$C584,6,2),MID(HorairesMarais!$C584,9,2))&amp;" | "&amp;HorairesMarais!$B584</f>
        <v>45808 | high</v>
      </c>
      <c r="E584">
        <f>COUNTIF(D$1:D584,HorairesMarais!$D584)</f>
        <v>2</v>
      </c>
      <c r="F584" t="str">
        <f t="shared" si="18"/>
        <v>45808 | high | 2</v>
      </c>
      <c r="G584" t="str">
        <f t="shared" si="19"/>
        <v>21:21</v>
      </c>
    </row>
    <row r="585" spans="1:7">
      <c r="A585" s="12"/>
      <c r="B585" s="13" t="s">
        <v>6</v>
      </c>
      <c r="C585" s="14" t="s">
        <v>589</v>
      </c>
      <c r="D585" s="11" t="str">
        <f>DATE(LEFT(HorairesMarais!$C585,4),MID(HorairesMarais!$C585,6,2),MID(HorairesMarais!$C585,9,2))&amp;" | "&amp;HorairesMarais!$B585</f>
        <v>45809 | low</v>
      </c>
      <c r="E585">
        <f>COUNTIF(D$1:D585,HorairesMarais!$D585)</f>
        <v>1</v>
      </c>
      <c r="F585" t="str">
        <f t="shared" si="18"/>
        <v>45809 | low | 1</v>
      </c>
      <c r="G585" t="str">
        <f t="shared" si="19"/>
        <v>03:25</v>
      </c>
    </row>
    <row r="586" spans="1:7">
      <c r="A586" s="8">
        <v>63</v>
      </c>
      <c r="B586" s="9" t="s">
        <v>4</v>
      </c>
      <c r="C586" s="10" t="s">
        <v>590</v>
      </c>
      <c r="D586" s="11" t="str">
        <f>DATE(LEFT(HorairesMarais!$C586,4),MID(HorairesMarais!$C586,6,2),MID(HorairesMarais!$C586,9,2))&amp;" | "&amp;HorairesMarais!$B586</f>
        <v>45809 | high</v>
      </c>
      <c r="E586">
        <f>COUNTIF(D$1:D586,HorairesMarais!$D586)</f>
        <v>1</v>
      </c>
      <c r="F586" t="str">
        <f t="shared" si="18"/>
        <v>45809 | high | 1</v>
      </c>
      <c r="G586" t="str">
        <f t="shared" si="19"/>
        <v>09:59</v>
      </c>
    </row>
    <row r="587" spans="1:7">
      <c r="A587" s="12"/>
      <c r="B587" s="13" t="s">
        <v>6</v>
      </c>
      <c r="C587" s="14" t="s">
        <v>591</v>
      </c>
      <c r="D587" s="11" t="str">
        <f>DATE(LEFT(HorairesMarais!$C587,4),MID(HorairesMarais!$C587,6,2),MID(HorairesMarais!$C587,9,2))&amp;" | "&amp;HorairesMarais!$B587</f>
        <v>45809 | low</v>
      </c>
      <c r="E587">
        <f>COUNTIF(D$1:D587,HorairesMarais!$D587)</f>
        <v>2</v>
      </c>
      <c r="F587" t="str">
        <f t="shared" si="18"/>
        <v>45809 | low | 2</v>
      </c>
      <c r="G587" t="str">
        <f t="shared" si="19"/>
        <v>15:38</v>
      </c>
    </row>
    <row r="588" spans="1:7">
      <c r="A588" s="8">
        <v>58</v>
      </c>
      <c r="B588" s="9" t="s">
        <v>4</v>
      </c>
      <c r="C588" s="10" t="s">
        <v>592</v>
      </c>
      <c r="D588" s="11" t="str">
        <f>DATE(LEFT(HorairesMarais!$C588,4),MID(HorairesMarais!$C588,6,2),MID(HorairesMarais!$C588,9,2))&amp;" | "&amp;HorairesMarais!$B588</f>
        <v>45809 | high</v>
      </c>
      <c r="E588">
        <f>COUNTIF(D$1:D588,HorairesMarais!$D588)</f>
        <v>2</v>
      </c>
      <c r="F588" t="str">
        <f t="shared" si="18"/>
        <v>45809 | high | 2</v>
      </c>
      <c r="G588" t="str">
        <f t="shared" si="19"/>
        <v>22:17</v>
      </c>
    </row>
    <row r="589" spans="1:7">
      <c r="A589" s="12"/>
      <c r="B589" s="13" t="s">
        <v>6</v>
      </c>
      <c r="C589" s="14" t="s">
        <v>593</v>
      </c>
      <c r="D589" s="11" t="str">
        <f>DATE(LEFT(HorairesMarais!$C589,4),MID(HorairesMarais!$C589,6,2),MID(HorairesMarais!$C589,9,2))&amp;" | "&amp;HorairesMarais!$B589</f>
        <v>45810 | low</v>
      </c>
      <c r="E589">
        <f>COUNTIF(D$1:D589,HorairesMarais!$D589)</f>
        <v>1</v>
      </c>
      <c r="F589" t="str">
        <f t="shared" si="18"/>
        <v>45810 | low | 1</v>
      </c>
      <c r="G589" t="str">
        <f t="shared" si="19"/>
        <v>04:18</v>
      </c>
    </row>
    <row r="590" spans="1:7">
      <c r="A590" s="8">
        <v>53</v>
      </c>
      <c r="B590" s="9" t="s">
        <v>4</v>
      </c>
      <c r="C590" s="10" t="s">
        <v>594</v>
      </c>
      <c r="D590" s="11" t="str">
        <f>DATE(LEFT(HorairesMarais!$C590,4),MID(HorairesMarais!$C590,6,2),MID(HorairesMarais!$C590,9,2))&amp;" | "&amp;HorairesMarais!$B590</f>
        <v>45810 | high</v>
      </c>
      <c r="E590">
        <f>COUNTIF(D$1:D590,HorairesMarais!$D590)</f>
        <v>1</v>
      </c>
      <c r="F590" t="str">
        <f t="shared" si="18"/>
        <v>45810 | high | 1</v>
      </c>
      <c r="G590" t="str">
        <f t="shared" si="19"/>
        <v>10:59</v>
      </c>
    </row>
    <row r="591" spans="1:7">
      <c r="A591" s="12"/>
      <c r="B591" s="13" t="s">
        <v>6</v>
      </c>
      <c r="C591" s="14" t="s">
        <v>595</v>
      </c>
      <c r="D591" s="11" t="str">
        <f>DATE(LEFT(HorairesMarais!$C591,4),MID(HorairesMarais!$C591,6,2),MID(HorairesMarais!$C591,9,2))&amp;" | "&amp;HorairesMarais!$B591</f>
        <v>45810 | low</v>
      </c>
      <c r="E591">
        <f>COUNTIF(D$1:D591,HorairesMarais!$D591)</f>
        <v>2</v>
      </c>
      <c r="F591" t="str">
        <f t="shared" si="18"/>
        <v>45810 | low | 2</v>
      </c>
      <c r="G591" t="str">
        <f t="shared" si="19"/>
        <v>16:34</v>
      </c>
    </row>
    <row r="592" spans="1:7">
      <c r="A592" s="8">
        <v>49</v>
      </c>
      <c r="B592" s="9" t="s">
        <v>4</v>
      </c>
      <c r="C592" s="10" t="s">
        <v>596</v>
      </c>
      <c r="D592" s="11" t="str">
        <f>DATE(LEFT(HorairesMarais!$C592,4),MID(HorairesMarais!$C592,6,2),MID(HorairesMarais!$C592,9,2))&amp;" | "&amp;HorairesMarais!$B592</f>
        <v>45810 | high</v>
      </c>
      <c r="E592">
        <f>COUNTIF(D$1:D592,HorairesMarais!$D592)</f>
        <v>2</v>
      </c>
      <c r="F592" t="str">
        <f t="shared" si="18"/>
        <v>45810 | high | 2</v>
      </c>
      <c r="G592" t="str">
        <f t="shared" si="19"/>
        <v>23:18</v>
      </c>
    </row>
    <row r="593" spans="1:7">
      <c r="A593" s="12"/>
      <c r="B593" s="13" t="s">
        <v>6</v>
      </c>
      <c r="C593" s="14" t="s">
        <v>597</v>
      </c>
      <c r="D593" s="11" t="str">
        <f>DATE(LEFT(HorairesMarais!$C593,4),MID(HorairesMarais!$C593,6,2),MID(HorairesMarais!$C593,9,2))&amp;" | "&amp;HorairesMarais!$B593</f>
        <v>45811 | low</v>
      </c>
      <c r="E593">
        <f>COUNTIF(D$1:D593,HorairesMarais!$D593)</f>
        <v>1</v>
      </c>
      <c r="F593" t="str">
        <f t="shared" si="18"/>
        <v>45811 | low | 1</v>
      </c>
      <c r="G593" t="str">
        <f t="shared" si="19"/>
        <v>05:18</v>
      </c>
    </row>
    <row r="594" spans="1:7">
      <c r="A594" s="8">
        <v>46</v>
      </c>
      <c r="B594" s="9" t="s">
        <v>4</v>
      </c>
      <c r="C594" s="10" t="s">
        <v>598</v>
      </c>
      <c r="D594" s="11" t="str">
        <f>DATE(LEFT(HorairesMarais!$C594,4),MID(HorairesMarais!$C594,6,2),MID(HorairesMarais!$C594,9,2))&amp;" | "&amp;HorairesMarais!$B594</f>
        <v>45811 | high</v>
      </c>
      <c r="E594">
        <f>COUNTIF(D$1:D594,HorairesMarais!$D594)</f>
        <v>1</v>
      </c>
      <c r="F594" t="str">
        <f t="shared" si="18"/>
        <v>45811 | high | 1</v>
      </c>
      <c r="G594" t="str">
        <f t="shared" si="19"/>
        <v>12:02</v>
      </c>
    </row>
    <row r="595" spans="1:7">
      <c r="A595" s="12"/>
      <c r="B595" s="13" t="s">
        <v>6</v>
      </c>
      <c r="C595" s="14" t="s">
        <v>599</v>
      </c>
      <c r="D595" s="11" t="str">
        <f>DATE(LEFT(HorairesMarais!$C595,4),MID(HorairesMarais!$C595,6,2),MID(HorairesMarais!$C595,9,2))&amp;" | "&amp;HorairesMarais!$B595</f>
        <v>45811 | low</v>
      </c>
      <c r="E595">
        <f>COUNTIF(D$1:D595,HorairesMarais!$D595)</f>
        <v>2</v>
      </c>
      <c r="F595" t="str">
        <f t="shared" si="18"/>
        <v>45811 | low | 2</v>
      </c>
      <c r="G595" t="str">
        <f t="shared" si="19"/>
        <v>17:38</v>
      </c>
    </row>
    <row r="596" spans="1:7">
      <c r="A596" s="8">
        <v>44</v>
      </c>
      <c r="B596" s="9" t="s">
        <v>4</v>
      </c>
      <c r="C596" s="10" t="s">
        <v>600</v>
      </c>
      <c r="D596" s="11" t="str">
        <f>DATE(LEFT(HorairesMarais!$C596,4),MID(HorairesMarais!$C596,6,2),MID(HorairesMarais!$C596,9,2))&amp;" | "&amp;HorairesMarais!$B596</f>
        <v>45812 | high</v>
      </c>
      <c r="E596">
        <f>COUNTIF(D$1:D596,HorairesMarais!$D596)</f>
        <v>1</v>
      </c>
      <c r="F596" t="str">
        <f t="shared" si="18"/>
        <v>45812 | high | 1</v>
      </c>
      <c r="G596" t="str">
        <f t="shared" si="19"/>
        <v>00:21</v>
      </c>
    </row>
    <row r="597" spans="1:7">
      <c r="A597" s="12"/>
      <c r="B597" s="13" t="s">
        <v>6</v>
      </c>
      <c r="C597" s="14" t="s">
        <v>601</v>
      </c>
      <c r="D597" s="11" t="str">
        <f>DATE(LEFT(HorairesMarais!$C597,4),MID(HorairesMarais!$C597,6,2),MID(HorairesMarais!$C597,9,2))&amp;" | "&amp;HorairesMarais!$B597</f>
        <v>45812 | low</v>
      </c>
      <c r="E597">
        <f>COUNTIF(D$1:D597,HorairesMarais!$D597)</f>
        <v>1</v>
      </c>
      <c r="F597" t="str">
        <f t="shared" si="18"/>
        <v>45812 | low | 1</v>
      </c>
      <c r="G597" t="str">
        <f t="shared" si="19"/>
        <v>06:21</v>
      </c>
    </row>
    <row r="598" spans="1:7">
      <c r="A598" s="8">
        <v>43</v>
      </c>
      <c r="B598" s="9" t="s">
        <v>4</v>
      </c>
      <c r="C598" s="10" t="s">
        <v>602</v>
      </c>
      <c r="D598" s="11" t="str">
        <f>DATE(LEFT(HorairesMarais!$C598,4),MID(HorairesMarais!$C598,6,2),MID(HorairesMarais!$C598,9,2))&amp;" | "&amp;HorairesMarais!$B598</f>
        <v>45812 | high</v>
      </c>
      <c r="E598">
        <f>COUNTIF(D$1:D598,HorairesMarais!$D598)</f>
        <v>2</v>
      </c>
      <c r="F598" t="str">
        <f t="shared" si="18"/>
        <v>45812 | high | 2</v>
      </c>
      <c r="G598" t="str">
        <f t="shared" si="19"/>
        <v>13:05</v>
      </c>
    </row>
    <row r="599" spans="1:7">
      <c r="A599" s="12"/>
      <c r="B599" s="13" t="s">
        <v>6</v>
      </c>
      <c r="C599" s="14" t="s">
        <v>603</v>
      </c>
      <c r="D599" s="11" t="str">
        <f>DATE(LEFT(HorairesMarais!$C599,4),MID(HorairesMarais!$C599,6,2),MID(HorairesMarais!$C599,9,2))&amp;" | "&amp;HorairesMarais!$B599</f>
        <v>45812 | low</v>
      </c>
      <c r="E599">
        <f>COUNTIF(D$1:D599,HorairesMarais!$D599)</f>
        <v>2</v>
      </c>
      <c r="F599" t="str">
        <f t="shared" si="18"/>
        <v>45812 | low | 2</v>
      </c>
      <c r="G599" t="str">
        <f t="shared" si="19"/>
        <v>18:43</v>
      </c>
    </row>
    <row r="600" spans="1:7">
      <c r="A600" s="8">
        <v>43</v>
      </c>
      <c r="B600" s="9" t="s">
        <v>4</v>
      </c>
      <c r="C600" s="10" t="s">
        <v>604</v>
      </c>
      <c r="D600" s="11" t="str">
        <f>DATE(LEFT(HorairesMarais!$C600,4),MID(HorairesMarais!$C600,6,2),MID(HorairesMarais!$C600,9,2))&amp;" | "&amp;HorairesMarais!$B600</f>
        <v>45813 | high</v>
      </c>
      <c r="E600">
        <f>COUNTIF(D$1:D600,HorairesMarais!$D600)</f>
        <v>1</v>
      </c>
      <c r="F600" t="str">
        <f t="shared" si="18"/>
        <v>45813 | high | 1</v>
      </c>
      <c r="G600" t="str">
        <f t="shared" si="19"/>
        <v>01:22</v>
      </c>
    </row>
    <row r="601" spans="1:7">
      <c r="A601" s="12"/>
      <c r="B601" s="13" t="s">
        <v>6</v>
      </c>
      <c r="C601" s="14" t="s">
        <v>605</v>
      </c>
      <c r="D601" s="11" t="str">
        <f>DATE(LEFT(HorairesMarais!$C601,4),MID(HorairesMarais!$C601,6,2),MID(HorairesMarais!$C601,9,2))&amp;" | "&amp;HorairesMarais!$B601</f>
        <v>45813 | low</v>
      </c>
      <c r="E601">
        <f>COUNTIF(D$1:D601,HorairesMarais!$D601)</f>
        <v>1</v>
      </c>
      <c r="F601" t="str">
        <f t="shared" si="18"/>
        <v>45813 | low | 1</v>
      </c>
      <c r="G601" t="str">
        <f t="shared" si="19"/>
        <v>07:24</v>
      </c>
    </row>
    <row r="602" spans="1:7">
      <c r="A602" s="8">
        <v>44</v>
      </c>
      <c r="B602" s="9" t="s">
        <v>4</v>
      </c>
      <c r="C602" s="10" t="s">
        <v>606</v>
      </c>
      <c r="D602" s="11" t="str">
        <f>DATE(LEFT(HorairesMarais!$C602,4),MID(HorairesMarais!$C602,6,2),MID(HorairesMarais!$C602,9,2))&amp;" | "&amp;HorairesMarais!$B602</f>
        <v>45813 | high</v>
      </c>
      <c r="E602">
        <f>COUNTIF(D$1:D602,HorairesMarais!$D602)</f>
        <v>2</v>
      </c>
      <c r="F602" t="str">
        <f t="shared" si="18"/>
        <v>45813 | high | 2</v>
      </c>
      <c r="G602" t="str">
        <f t="shared" si="19"/>
        <v>14:02</v>
      </c>
    </row>
    <row r="603" spans="1:7">
      <c r="A603" s="12"/>
      <c r="B603" s="13" t="s">
        <v>6</v>
      </c>
      <c r="C603" s="14" t="s">
        <v>607</v>
      </c>
      <c r="D603" s="11" t="str">
        <f>DATE(LEFT(HorairesMarais!$C603,4),MID(HorairesMarais!$C603,6,2),MID(HorairesMarais!$C603,9,2))&amp;" | "&amp;HorairesMarais!$B603</f>
        <v>45813 | low</v>
      </c>
      <c r="E603">
        <f>COUNTIF(D$1:D603,HorairesMarais!$D603)</f>
        <v>2</v>
      </c>
      <c r="F603" t="str">
        <f t="shared" si="18"/>
        <v>45813 | low | 2</v>
      </c>
      <c r="G603" t="str">
        <f t="shared" si="19"/>
        <v>19:45</v>
      </c>
    </row>
    <row r="604" spans="1:7">
      <c r="A604" s="8">
        <v>46</v>
      </c>
      <c r="B604" s="9" t="s">
        <v>4</v>
      </c>
      <c r="C604" s="10" t="s">
        <v>608</v>
      </c>
      <c r="D604" s="11" t="str">
        <f>DATE(LEFT(HorairesMarais!$C604,4),MID(HorairesMarais!$C604,6,2),MID(HorairesMarais!$C604,9,2))&amp;" | "&amp;HorairesMarais!$B604</f>
        <v>45814 | high</v>
      </c>
      <c r="E604">
        <f>COUNTIF(D$1:D604,HorairesMarais!$D604)</f>
        <v>1</v>
      </c>
      <c r="F604" t="str">
        <f t="shared" si="18"/>
        <v>45814 | high | 1</v>
      </c>
      <c r="G604" t="str">
        <f t="shared" si="19"/>
        <v>02:21</v>
      </c>
    </row>
    <row r="605" spans="1:7">
      <c r="A605" s="12"/>
      <c r="B605" s="13" t="s">
        <v>6</v>
      </c>
      <c r="C605" s="14" t="s">
        <v>609</v>
      </c>
      <c r="D605" s="11" t="str">
        <f>DATE(LEFT(HorairesMarais!$C605,4),MID(HorairesMarais!$C605,6,2),MID(HorairesMarais!$C605,9,2))&amp;" | "&amp;HorairesMarais!$B605</f>
        <v>45814 | low</v>
      </c>
      <c r="E605">
        <f>COUNTIF(D$1:D605,HorairesMarais!$D605)</f>
        <v>1</v>
      </c>
      <c r="F605" t="str">
        <f t="shared" si="18"/>
        <v>45814 | low | 1</v>
      </c>
      <c r="G605" t="str">
        <f t="shared" si="19"/>
        <v>08:22</v>
      </c>
    </row>
    <row r="606" spans="1:7">
      <c r="A606" s="8">
        <v>48</v>
      </c>
      <c r="B606" s="9" t="s">
        <v>4</v>
      </c>
      <c r="C606" s="10" t="s">
        <v>610</v>
      </c>
      <c r="D606" s="11" t="str">
        <f>DATE(LEFT(HorairesMarais!$C606,4),MID(HorairesMarais!$C606,6,2),MID(HorairesMarais!$C606,9,2))&amp;" | "&amp;HorairesMarais!$B606</f>
        <v>45814 | high</v>
      </c>
      <c r="E606">
        <f>COUNTIF(D$1:D606,HorairesMarais!$D606)</f>
        <v>2</v>
      </c>
      <c r="F606" t="str">
        <f t="shared" si="18"/>
        <v>45814 | high | 2</v>
      </c>
      <c r="G606" t="str">
        <f t="shared" si="19"/>
        <v>14:52</v>
      </c>
    </row>
    <row r="607" spans="1:7">
      <c r="A607" s="12"/>
      <c r="B607" s="13" t="s">
        <v>6</v>
      </c>
      <c r="C607" s="14" t="s">
        <v>611</v>
      </c>
      <c r="D607" s="11" t="str">
        <f>DATE(LEFT(HorairesMarais!$C607,4),MID(HorairesMarais!$C607,6,2),MID(HorairesMarais!$C607,9,2))&amp;" | "&amp;HorairesMarais!$B607</f>
        <v>45814 | low</v>
      </c>
      <c r="E607">
        <f>COUNTIF(D$1:D607,HorairesMarais!$D607)</f>
        <v>2</v>
      </c>
      <c r="F607" t="str">
        <f t="shared" si="18"/>
        <v>45814 | low | 2</v>
      </c>
      <c r="G607" t="str">
        <f t="shared" si="19"/>
        <v>20:40</v>
      </c>
    </row>
    <row r="608" spans="1:7">
      <c r="A608" s="8">
        <v>51</v>
      </c>
      <c r="B608" s="9" t="s">
        <v>4</v>
      </c>
      <c r="C608" s="10" t="s">
        <v>612</v>
      </c>
      <c r="D608" s="11" t="str">
        <f>DATE(LEFT(HorairesMarais!$C608,4),MID(HorairesMarais!$C608,6,2),MID(HorairesMarais!$C608,9,2))&amp;" | "&amp;HorairesMarais!$B608</f>
        <v>45815 | high</v>
      </c>
      <c r="E608">
        <f>COUNTIF(D$1:D608,HorairesMarais!$D608)</f>
        <v>1</v>
      </c>
      <c r="F608" t="str">
        <f t="shared" si="18"/>
        <v>45815 | high | 1</v>
      </c>
      <c r="G608" t="str">
        <f t="shared" si="19"/>
        <v>03:11</v>
      </c>
    </row>
    <row r="609" spans="1:7">
      <c r="A609" s="12"/>
      <c r="B609" s="13" t="s">
        <v>6</v>
      </c>
      <c r="C609" s="14" t="s">
        <v>613</v>
      </c>
      <c r="D609" s="11" t="str">
        <f>DATE(LEFT(HorairesMarais!$C609,4),MID(HorairesMarais!$C609,6,2),MID(HorairesMarais!$C609,9,2))&amp;" | "&amp;HorairesMarais!$B609</f>
        <v>45815 | low</v>
      </c>
      <c r="E609">
        <f>COUNTIF(D$1:D609,HorairesMarais!$D609)</f>
        <v>1</v>
      </c>
      <c r="F609" t="str">
        <f t="shared" si="18"/>
        <v>45815 | low | 1</v>
      </c>
      <c r="G609" t="str">
        <f t="shared" si="19"/>
        <v>09:12</v>
      </c>
    </row>
    <row r="610" spans="1:7">
      <c r="A610" s="8">
        <v>53</v>
      </c>
      <c r="B610" s="9" t="s">
        <v>4</v>
      </c>
      <c r="C610" s="10" t="s">
        <v>614</v>
      </c>
      <c r="D610" s="11" t="str">
        <f>DATE(LEFT(HorairesMarais!$C610,4),MID(HorairesMarais!$C610,6,2),MID(HorairesMarais!$C610,9,2))&amp;" | "&amp;HorairesMarais!$B610</f>
        <v>45815 | high</v>
      </c>
      <c r="E610">
        <f>COUNTIF(D$1:D610,HorairesMarais!$D610)</f>
        <v>2</v>
      </c>
      <c r="F610" t="str">
        <f t="shared" si="18"/>
        <v>45815 | high | 2</v>
      </c>
      <c r="G610" t="str">
        <f t="shared" si="19"/>
        <v>15:34</v>
      </c>
    </row>
    <row r="611" spans="1:7">
      <c r="A611" s="12"/>
      <c r="B611" s="13" t="s">
        <v>6</v>
      </c>
      <c r="C611" s="14" t="s">
        <v>615</v>
      </c>
      <c r="D611" s="11" t="str">
        <f>DATE(LEFT(HorairesMarais!$C611,4),MID(HorairesMarais!$C611,6,2),MID(HorairesMarais!$C611,9,2))&amp;" | "&amp;HorairesMarais!$B611</f>
        <v>45815 | low</v>
      </c>
      <c r="E611">
        <f>COUNTIF(D$1:D611,HorairesMarais!$D611)</f>
        <v>2</v>
      </c>
      <c r="F611" t="str">
        <f t="shared" si="18"/>
        <v>45815 | low | 2</v>
      </c>
      <c r="G611" t="str">
        <f t="shared" si="19"/>
        <v>21:30</v>
      </c>
    </row>
    <row r="612" spans="1:7">
      <c r="A612" s="8">
        <v>56</v>
      </c>
      <c r="B612" s="9" t="s">
        <v>4</v>
      </c>
      <c r="C612" s="10" t="s">
        <v>616</v>
      </c>
      <c r="D612" s="11" t="str">
        <f>DATE(LEFT(HorairesMarais!$C612,4),MID(HorairesMarais!$C612,6,2),MID(HorairesMarais!$C612,9,2))&amp;" | "&amp;HorairesMarais!$B612</f>
        <v>45816 | high</v>
      </c>
      <c r="E612">
        <f>COUNTIF(D$1:D612,HorairesMarais!$D612)</f>
        <v>1</v>
      </c>
      <c r="F612" t="str">
        <f t="shared" si="18"/>
        <v>45816 | high | 1</v>
      </c>
      <c r="G612" t="str">
        <f t="shared" si="19"/>
        <v>03:55</v>
      </c>
    </row>
    <row r="613" spans="1:7">
      <c r="A613" s="12"/>
      <c r="B613" s="13" t="s">
        <v>6</v>
      </c>
      <c r="C613" s="14" t="s">
        <v>617</v>
      </c>
      <c r="D613" s="11" t="str">
        <f>DATE(LEFT(HorairesMarais!$C613,4),MID(HorairesMarais!$C613,6,2),MID(HorairesMarais!$C613,9,2))&amp;" | "&amp;HorairesMarais!$B613</f>
        <v>45816 | low</v>
      </c>
      <c r="E613">
        <f>COUNTIF(D$1:D613,HorairesMarais!$D613)</f>
        <v>1</v>
      </c>
      <c r="F613" t="str">
        <f t="shared" si="18"/>
        <v>45816 | low | 1</v>
      </c>
      <c r="G613" t="str">
        <f t="shared" si="19"/>
        <v>09:56</v>
      </c>
    </row>
    <row r="614" spans="1:7">
      <c r="A614" s="8">
        <v>59</v>
      </c>
      <c r="B614" s="9" t="s">
        <v>4</v>
      </c>
      <c r="C614" s="10" t="s">
        <v>618</v>
      </c>
      <c r="D614" s="11" t="str">
        <f>DATE(LEFT(HorairesMarais!$C614,4),MID(HorairesMarais!$C614,6,2),MID(HorairesMarais!$C614,9,2))&amp;" | "&amp;HorairesMarais!$B614</f>
        <v>45816 | high</v>
      </c>
      <c r="E614">
        <f>COUNTIF(D$1:D614,HorairesMarais!$D614)</f>
        <v>2</v>
      </c>
      <c r="F614" t="str">
        <f t="shared" si="18"/>
        <v>45816 | high | 2</v>
      </c>
      <c r="G614" t="str">
        <f t="shared" si="19"/>
        <v>16:12</v>
      </c>
    </row>
    <row r="615" spans="1:7">
      <c r="A615" s="12"/>
      <c r="B615" s="13" t="s">
        <v>6</v>
      </c>
      <c r="C615" s="14" t="s">
        <v>619</v>
      </c>
      <c r="D615" s="11" t="str">
        <f>DATE(LEFT(HorairesMarais!$C615,4),MID(HorairesMarais!$C615,6,2),MID(HorairesMarais!$C615,9,2))&amp;" | "&amp;HorairesMarais!$B615</f>
        <v>45816 | low</v>
      </c>
      <c r="E615">
        <f>COUNTIF(D$1:D615,HorairesMarais!$D615)</f>
        <v>2</v>
      </c>
      <c r="F615" t="str">
        <f t="shared" si="18"/>
        <v>45816 | low | 2</v>
      </c>
      <c r="G615" t="str">
        <f t="shared" si="19"/>
        <v>22:13</v>
      </c>
    </row>
    <row r="616" spans="1:7">
      <c r="A616" s="8">
        <v>61</v>
      </c>
      <c r="B616" s="9" t="s">
        <v>4</v>
      </c>
      <c r="C616" s="10" t="s">
        <v>620</v>
      </c>
      <c r="D616" s="11" t="str">
        <f>DATE(LEFT(HorairesMarais!$C616,4),MID(HorairesMarais!$C616,6,2),MID(HorairesMarais!$C616,9,2))&amp;" | "&amp;HorairesMarais!$B616</f>
        <v>45817 | high</v>
      </c>
      <c r="E616">
        <f>COUNTIF(D$1:D616,HorairesMarais!$D616)</f>
        <v>1</v>
      </c>
      <c r="F616" t="str">
        <f t="shared" si="18"/>
        <v>45817 | high | 1</v>
      </c>
      <c r="G616" t="str">
        <f t="shared" si="19"/>
        <v>04:35</v>
      </c>
    </row>
    <row r="617" spans="1:7">
      <c r="A617" s="12"/>
      <c r="B617" s="13" t="s">
        <v>6</v>
      </c>
      <c r="C617" s="14" t="s">
        <v>621</v>
      </c>
      <c r="D617" s="11" t="str">
        <f>DATE(LEFT(HorairesMarais!$C617,4),MID(HorairesMarais!$C617,6,2),MID(HorairesMarais!$C617,9,2))&amp;" | "&amp;HorairesMarais!$B617</f>
        <v>45817 | low</v>
      </c>
      <c r="E617">
        <f>COUNTIF(D$1:D617,HorairesMarais!$D617)</f>
        <v>1</v>
      </c>
      <c r="F617" t="str">
        <f t="shared" si="18"/>
        <v>45817 | low | 1</v>
      </c>
      <c r="G617" t="str">
        <f t="shared" si="19"/>
        <v>10:34</v>
      </c>
    </row>
    <row r="618" spans="1:7">
      <c r="A618" s="8">
        <v>64</v>
      </c>
      <c r="B618" s="9" t="s">
        <v>4</v>
      </c>
      <c r="C618" s="10" t="s">
        <v>622</v>
      </c>
      <c r="D618" s="11" t="str">
        <f>DATE(LEFT(HorairesMarais!$C618,4),MID(HorairesMarais!$C618,6,2),MID(HorairesMarais!$C618,9,2))&amp;" | "&amp;HorairesMarais!$B618</f>
        <v>45817 | high</v>
      </c>
      <c r="E618">
        <f>COUNTIF(D$1:D618,HorairesMarais!$D618)</f>
        <v>2</v>
      </c>
      <c r="F618" t="str">
        <f t="shared" si="18"/>
        <v>45817 | high | 2</v>
      </c>
      <c r="G618" t="str">
        <f t="shared" si="19"/>
        <v>16:49</v>
      </c>
    </row>
    <row r="619" spans="1:7">
      <c r="A619" s="12"/>
      <c r="B619" s="13" t="s">
        <v>6</v>
      </c>
      <c r="C619" s="14" t="s">
        <v>623</v>
      </c>
      <c r="D619" s="11" t="str">
        <f>DATE(LEFT(HorairesMarais!$C619,4),MID(HorairesMarais!$C619,6,2),MID(HorairesMarais!$C619,9,2))&amp;" | "&amp;HorairesMarais!$B619</f>
        <v>45817 | low</v>
      </c>
      <c r="E619">
        <f>COUNTIF(D$1:D619,HorairesMarais!$D619)</f>
        <v>2</v>
      </c>
      <c r="F619" t="str">
        <f t="shared" si="18"/>
        <v>45817 | low | 2</v>
      </c>
      <c r="G619" t="str">
        <f t="shared" si="19"/>
        <v>22:52</v>
      </c>
    </row>
    <row r="620" spans="1:7">
      <c r="A620" s="8">
        <v>66</v>
      </c>
      <c r="B620" s="9" t="s">
        <v>4</v>
      </c>
      <c r="C620" s="10" t="s">
        <v>624</v>
      </c>
      <c r="D620" s="11" t="str">
        <f>DATE(LEFT(HorairesMarais!$C620,4),MID(HorairesMarais!$C620,6,2),MID(HorairesMarais!$C620,9,2))&amp;" | "&amp;HorairesMarais!$B620</f>
        <v>45818 | high</v>
      </c>
      <c r="E620">
        <f>COUNTIF(D$1:D620,HorairesMarais!$D620)</f>
        <v>1</v>
      </c>
      <c r="F620" t="str">
        <f t="shared" si="18"/>
        <v>45818 | high | 1</v>
      </c>
      <c r="G620" t="str">
        <f t="shared" si="19"/>
        <v>05:12</v>
      </c>
    </row>
    <row r="621" spans="1:7">
      <c r="A621" s="12"/>
      <c r="B621" s="13" t="s">
        <v>6</v>
      </c>
      <c r="C621" s="14" t="s">
        <v>625</v>
      </c>
      <c r="D621" s="11" t="str">
        <f>DATE(LEFT(HorairesMarais!$C621,4),MID(HorairesMarais!$C621,6,2),MID(HorairesMarais!$C621,9,2))&amp;" | "&amp;HorairesMarais!$B621</f>
        <v>45818 | low</v>
      </c>
      <c r="E621">
        <f>COUNTIF(D$1:D621,HorairesMarais!$D621)</f>
        <v>1</v>
      </c>
      <c r="F621" t="str">
        <f t="shared" si="18"/>
        <v>45818 | low | 1</v>
      </c>
      <c r="G621" t="str">
        <f t="shared" si="19"/>
        <v>11:11</v>
      </c>
    </row>
    <row r="622" spans="1:7">
      <c r="A622" s="8">
        <v>67</v>
      </c>
      <c r="B622" s="9" t="s">
        <v>4</v>
      </c>
      <c r="C622" s="10" t="s">
        <v>626</v>
      </c>
      <c r="D622" s="11" t="str">
        <f>DATE(LEFT(HorairesMarais!$C622,4),MID(HorairesMarais!$C622,6,2),MID(HorairesMarais!$C622,9,2))&amp;" | "&amp;HorairesMarais!$B622</f>
        <v>45818 | high</v>
      </c>
      <c r="E622">
        <f>COUNTIF(D$1:D622,HorairesMarais!$D622)</f>
        <v>2</v>
      </c>
      <c r="F622" t="str">
        <f t="shared" si="18"/>
        <v>45818 | high | 2</v>
      </c>
      <c r="G622" t="str">
        <f t="shared" si="19"/>
        <v>17:25</v>
      </c>
    </row>
    <row r="623" spans="1:7">
      <c r="A623" s="12"/>
      <c r="B623" s="13" t="s">
        <v>6</v>
      </c>
      <c r="C623" s="14" t="s">
        <v>627</v>
      </c>
      <c r="D623" s="11" t="str">
        <f>DATE(LEFT(HorairesMarais!$C623,4),MID(HorairesMarais!$C623,6,2),MID(HorairesMarais!$C623,9,2))&amp;" | "&amp;HorairesMarais!$B623</f>
        <v>45818 | low</v>
      </c>
      <c r="E623">
        <f>COUNTIF(D$1:D623,HorairesMarais!$D623)</f>
        <v>2</v>
      </c>
      <c r="F623" t="str">
        <f t="shared" si="18"/>
        <v>45818 | low | 2</v>
      </c>
      <c r="G623" t="str">
        <f t="shared" si="19"/>
        <v>23:30</v>
      </c>
    </row>
    <row r="624" spans="1:7">
      <c r="A624" s="8">
        <v>69</v>
      </c>
      <c r="B624" s="9" t="s">
        <v>4</v>
      </c>
      <c r="C624" s="10" t="s">
        <v>628</v>
      </c>
      <c r="D624" s="11" t="str">
        <f>DATE(LEFT(HorairesMarais!$C624,4),MID(HorairesMarais!$C624,6,2),MID(HorairesMarais!$C624,9,2))&amp;" | "&amp;HorairesMarais!$B624</f>
        <v>45819 | high</v>
      </c>
      <c r="E624">
        <f>COUNTIF(D$1:D624,HorairesMarais!$D624)</f>
        <v>1</v>
      </c>
      <c r="F624" t="str">
        <f t="shared" si="18"/>
        <v>45819 | high | 1</v>
      </c>
      <c r="G624" t="str">
        <f t="shared" si="19"/>
        <v>05:49</v>
      </c>
    </row>
    <row r="625" spans="1:7">
      <c r="A625" s="12"/>
      <c r="B625" s="13" t="s">
        <v>6</v>
      </c>
      <c r="C625" s="14" t="s">
        <v>629</v>
      </c>
      <c r="D625" s="11" t="str">
        <f>DATE(LEFT(HorairesMarais!$C625,4),MID(HorairesMarais!$C625,6,2),MID(HorairesMarais!$C625,9,2))&amp;" | "&amp;HorairesMarais!$B625</f>
        <v>45819 | low</v>
      </c>
      <c r="E625">
        <f>COUNTIF(D$1:D625,HorairesMarais!$D625)</f>
        <v>1</v>
      </c>
      <c r="F625" t="str">
        <f t="shared" si="18"/>
        <v>45819 | low | 1</v>
      </c>
      <c r="G625" t="str">
        <f t="shared" si="19"/>
        <v>11:46</v>
      </c>
    </row>
    <row r="626" spans="1:7">
      <c r="A626" s="8">
        <v>70</v>
      </c>
      <c r="B626" s="9" t="s">
        <v>4</v>
      </c>
      <c r="C626" s="10" t="s">
        <v>630</v>
      </c>
      <c r="D626" s="11" t="str">
        <f>DATE(LEFT(HorairesMarais!$C626,4),MID(HorairesMarais!$C626,6,2),MID(HorairesMarais!$C626,9,2))&amp;" | "&amp;HorairesMarais!$B626</f>
        <v>45819 | high</v>
      </c>
      <c r="E626">
        <f>COUNTIF(D$1:D626,HorairesMarais!$D626)</f>
        <v>2</v>
      </c>
      <c r="F626" t="str">
        <f t="shared" si="18"/>
        <v>45819 | high | 2</v>
      </c>
      <c r="G626" t="str">
        <f t="shared" si="19"/>
        <v>18:01</v>
      </c>
    </row>
    <row r="627" spans="1:7">
      <c r="A627" s="12"/>
      <c r="B627" s="13" t="s">
        <v>6</v>
      </c>
      <c r="C627" s="14" t="s">
        <v>631</v>
      </c>
      <c r="D627" s="11" t="str">
        <f>DATE(LEFT(HorairesMarais!$C627,4),MID(HorairesMarais!$C627,6,2),MID(HorairesMarais!$C627,9,2))&amp;" | "&amp;HorairesMarais!$B627</f>
        <v>45820 | low</v>
      </c>
      <c r="E627">
        <f>COUNTIF(D$1:D627,HorairesMarais!$D627)</f>
        <v>1</v>
      </c>
      <c r="F627" t="str">
        <f t="shared" si="18"/>
        <v>45820 | low | 1</v>
      </c>
      <c r="G627" t="str">
        <f t="shared" si="19"/>
        <v>00:08</v>
      </c>
    </row>
    <row r="628" spans="1:7">
      <c r="A628" s="8">
        <v>71</v>
      </c>
      <c r="B628" s="9" t="s">
        <v>4</v>
      </c>
      <c r="C628" s="10" t="s">
        <v>632</v>
      </c>
      <c r="D628" s="11" t="str">
        <f>DATE(LEFT(HorairesMarais!$C628,4),MID(HorairesMarais!$C628,6,2),MID(HorairesMarais!$C628,9,2))&amp;" | "&amp;HorairesMarais!$B628</f>
        <v>45820 | high</v>
      </c>
      <c r="E628">
        <f>COUNTIF(D$1:D628,HorairesMarais!$D628)</f>
        <v>1</v>
      </c>
      <c r="F628" t="str">
        <f t="shared" si="18"/>
        <v>45820 | high | 1</v>
      </c>
      <c r="G628" t="str">
        <f t="shared" si="19"/>
        <v>06:25</v>
      </c>
    </row>
    <row r="629" spans="1:7">
      <c r="A629" s="12"/>
      <c r="B629" s="13" t="s">
        <v>6</v>
      </c>
      <c r="C629" s="14" t="s">
        <v>633</v>
      </c>
      <c r="D629" s="11" t="str">
        <f>DATE(LEFT(HorairesMarais!$C629,4),MID(HorairesMarais!$C629,6,2),MID(HorairesMarais!$C629,9,2))&amp;" | "&amp;HorairesMarais!$B629</f>
        <v>45820 | low</v>
      </c>
      <c r="E629">
        <f>COUNTIF(D$1:D629,HorairesMarais!$D629)</f>
        <v>2</v>
      </c>
      <c r="F629" t="str">
        <f t="shared" si="18"/>
        <v>45820 | low | 2</v>
      </c>
      <c r="G629" t="str">
        <f t="shared" si="19"/>
        <v>12:22</v>
      </c>
    </row>
    <row r="630" spans="1:7">
      <c r="A630" s="8">
        <v>71</v>
      </c>
      <c r="B630" s="9" t="s">
        <v>4</v>
      </c>
      <c r="C630" s="10" t="s">
        <v>634</v>
      </c>
      <c r="D630" s="11" t="str">
        <f>DATE(LEFT(HorairesMarais!$C630,4),MID(HorairesMarais!$C630,6,2),MID(HorairesMarais!$C630,9,2))&amp;" | "&amp;HorairesMarais!$B630</f>
        <v>45820 | high</v>
      </c>
      <c r="E630">
        <f>COUNTIF(D$1:D630,HorairesMarais!$D630)</f>
        <v>2</v>
      </c>
      <c r="F630" t="str">
        <f t="shared" si="18"/>
        <v>45820 | high | 2</v>
      </c>
      <c r="G630" t="str">
        <f t="shared" si="19"/>
        <v>18:38</v>
      </c>
    </row>
    <row r="631" spans="1:7">
      <c r="A631" s="12"/>
      <c r="B631" s="13" t="s">
        <v>6</v>
      </c>
      <c r="C631" s="14" t="s">
        <v>635</v>
      </c>
      <c r="D631" s="11" t="str">
        <f>DATE(LEFT(HorairesMarais!$C631,4),MID(HorairesMarais!$C631,6,2),MID(HorairesMarais!$C631,9,2))&amp;" | "&amp;HorairesMarais!$B631</f>
        <v>45821 | low</v>
      </c>
      <c r="E631">
        <f>COUNTIF(D$1:D631,HorairesMarais!$D631)</f>
        <v>1</v>
      </c>
      <c r="F631" t="str">
        <f t="shared" si="18"/>
        <v>45821 | low | 1</v>
      </c>
      <c r="G631" t="str">
        <f t="shared" si="19"/>
        <v>00:46</v>
      </c>
    </row>
    <row r="632" spans="1:7">
      <c r="A632" s="8">
        <v>71</v>
      </c>
      <c r="B632" s="9" t="s">
        <v>4</v>
      </c>
      <c r="C632" s="10" t="s">
        <v>636</v>
      </c>
      <c r="D632" s="11" t="str">
        <f>DATE(LEFT(HorairesMarais!$C632,4),MID(HorairesMarais!$C632,6,2),MID(HorairesMarais!$C632,9,2))&amp;" | "&amp;HorairesMarais!$B632</f>
        <v>45821 | high</v>
      </c>
      <c r="E632">
        <f>COUNTIF(D$1:D632,HorairesMarais!$D632)</f>
        <v>1</v>
      </c>
      <c r="F632" t="str">
        <f t="shared" si="18"/>
        <v>45821 | high | 1</v>
      </c>
      <c r="G632" t="str">
        <f t="shared" si="19"/>
        <v>07:01</v>
      </c>
    </row>
    <row r="633" spans="1:7">
      <c r="A633" s="12"/>
      <c r="B633" s="13" t="s">
        <v>6</v>
      </c>
      <c r="C633" s="14" t="s">
        <v>637</v>
      </c>
      <c r="D633" s="11" t="str">
        <f>DATE(LEFT(HorairesMarais!$C633,4),MID(HorairesMarais!$C633,6,2),MID(HorairesMarais!$C633,9,2))&amp;" | "&amp;HorairesMarais!$B633</f>
        <v>45821 | low</v>
      </c>
      <c r="E633">
        <f>COUNTIF(D$1:D633,HorairesMarais!$D633)</f>
        <v>2</v>
      </c>
      <c r="F633" t="str">
        <f t="shared" si="18"/>
        <v>45821 | low | 2</v>
      </c>
      <c r="G633" t="str">
        <f t="shared" si="19"/>
        <v>12:59</v>
      </c>
    </row>
    <row r="634" spans="1:7">
      <c r="A634" s="8">
        <v>71</v>
      </c>
      <c r="B634" s="9" t="s">
        <v>4</v>
      </c>
      <c r="C634" s="10" t="s">
        <v>638</v>
      </c>
      <c r="D634" s="11" t="str">
        <f>DATE(LEFT(HorairesMarais!$C634,4),MID(HorairesMarais!$C634,6,2),MID(HorairesMarais!$C634,9,2))&amp;" | "&amp;HorairesMarais!$B634</f>
        <v>45821 | high</v>
      </c>
      <c r="E634">
        <f>COUNTIF(D$1:D634,HorairesMarais!$D634)</f>
        <v>2</v>
      </c>
      <c r="F634" t="str">
        <f t="shared" si="18"/>
        <v>45821 | high | 2</v>
      </c>
      <c r="G634" t="str">
        <f t="shared" si="19"/>
        <v>19:15</v>
      </c>
    </row>
    <row r="635" spans="1:7">
      <c r="A635" s="12"/>
      <c r="B635" s="13" t="s">
        <v>6</v>
      </c>
      <c r="C635" s="14" t="s">
        <v>639</v>
      </c>
      <c r="D635" s="11" t="str">
        <f>DATE(LEFT(HorairesMarais!$C635,4),MID(HorairesMarais!$C635,6,2),MID(HorairesMarais!$C635,9,2))&amp;" | "&amp;HorairesMarais!$B635</f>
        <v>45822 | low</v>
      </c>
      <c r="E635">
        <f>COUNTIF(D$1:D635,HorairesMarais!$D635)</f>
        <v>1</v>
      </c>
      <c r="F635" t="str">
        <f t="shared" si="18"/>
        <v>45822 | low | 1</v>
      </c>
      <c r="G635" t="str">
        <f t="shared" si="19"/>
        <v>01:25</v>
      </c>
    </row>
    <row r="636" spans="1:7">
      <c r="A636" s="8">
        <v>70</v>
      </c>
      <c r="B636" s="9" t="s">
        <v>4</v>
      </c>
      <c r="C636" s="10" t="s">
        <v>640</v>
      </c>
      <c r="D636" s="11" t="str">
        <f>DATE(LEFT(HorairesMarais!$C636,4),MID(HorairesMarais!$C636,6,2),MID(HorairesMarais!$C636,9,2))&amp;" | "&amp;HorairesMarais!$B636</f>
        <v>45822 | high</v>
      </c>
      <c r="E636">
        <f>COUNTIF(D$1:D636,HorairesMarais!$D636)</f>
        <v>1</v>
      </c>
      <c r="F636" t="str">
        <f t="shared" si="18"/>
        <v>45822 | high | 1</v>
      </c>
      <c r="G636" t="str">
        <f t="shared" si="19"/>
        <v>07:38</v>
      </c>
    </row>
    <row r="637" spans="1:7">
      <c r="A637" s="12"/>
      <c r="B637" s="13" t="s">
        <v>6</v>
      </c>
      <c r="C637" s="14" t="s">
        <v>641</v>
      </c>
      <c r="D637" s="11" t="str">
        <f>DATE(LEFT(HorairesMarais!$C637,4),MID(HorairesMarais!$C637,6,2),MID(HorairesMarais!$C637,9,2))&amp;" | "&amp;HorairesMarais!$B637</f>
        <v>45822 | low</v>
      </c>
      <c r="E637">
        <f>COUNTIF(D$1:D637,HorairesMarais!$D637)</f>
        <v>2</v>
      </c>
      <c r="F637" t="str">
        <f t="shared" si="18"/>
        <v>45822 | low | 2</v>
      </c>
      <c r="G637" t="str">
        <f t="shared" si="19"/>
        <v>13:38</v>
      </c>
    </row>
    <row r="638" spans="1:7">
      <c r="A638" s="8">
        <v>70</v>
      </c>
      <c r="B638" s="9" t="s">
        <v>4</v>
      </c>
      <c r="C638" s="10" t="s">
        <v>642</v>
      </c>
      <c r="D638" s="11" t="str">
        <f>DATE(LEFT(HorairesMarais!$C638,4),MID(HorairesMarais!$C638,6,2),MID(HorairesMarais!$C638,9,2))&amp;" | "&amp;HorairesMarais!$B638</f>
        <v>45822 | high</v>
      </c>
      <c r="E638">
        <f>COUNTIF(D$1:D638,HorairesMarais!$D638)</f>
        <v>2</v>
      </c>
      <c r="F638" t="str">
        <f t="shared" si="18"/>
        <v>45822 | high | 2</v>
      </c>
      <c r="G638" t="str">
        <f t="shared" si="19"/>
        <v>19:55</v>
      </c>
    </row>
    <row r="639" spans="1:7">
      <c r="A639" s="12"/>
      <c r="B639" s="13" t="s">
        <v>6</v>
      </c>
      <c r="C639" s="14" t="s">
        <v>643</v>
      </c>
      <c r="D639" s="11" t="str">
        <f>DATE(LEFT(HorairesMarais!$C639,4),MID(HorairesMarais!$C639,6,2),MID(HorairesMarais!$C639,9,2))&amp;" | "&amp;HorairesMarais!$B639</f>
        <v>45823 | low</v>
      </c>
      <c r="E639">
        <f>COUNTIF(D$1:D639,HorairesMarais!$D639)</f>
        <v>1</v>
      </c>
      <c r="F639" t="str">
        <f t="shared" si="18"/>
        <v>45823 | low | 1</v>
      </c>
      <c r="G639" t="str">
        <f t="shared" si="19"/>
        <v>02:05</v>
      </c>
    </row>
    <row r="640" spans="1:7">
      <c r="A640" s="8">
        <v>68</v>
      </c>
      <c r="B640" s="9" t="s">
        <v>4</v>
      </c>
      <c r="C640" s="10" t="s">
        <v>644</v>
      </c>
      <c r="D640" s="11" t="str">
        <f>DATE(LEFT(HorairesMarais!$C640,4),MID(HorairesMarais!$C640,6,2),MID(HorairesMarais!$C640,9,2))&amp;" | "&amp;HorairesMarais!$B640</f>
        <v>45823 | high</v>
      </c>
      <c r="E640">
        <f>COUNTIF(D$1:D640,HorairesMarais!$D640)</f>
        <v>1</v>
      </c>
      <c r="F640" t="str">
        <f t="shared" si="18"/>
        <v>45823 | high | 1</v>
      </c>
      <c r="G640" t="str">
        <f t="shared" si="19"/>
        <v>08:18</v>
      </c>
    </row>
    <row r="641" spans="1:7">
      <c r="A641" s="12"/>
      <c r="B641" s="13" t="s">
        <v>6</v>
      </c>
      <c r="C641" s="14" t="s">
        <v>645</v>
      </c>
      <c r="D641" s="11" t="str">
        <f>DATE(LEFT(HorairesMarais!$C641,4),MID(HorairesMarais!$C641,6,2),MID(HorairesMarais!$C641,9,2))&amp;" | "&amp;HorairesMarais!$B641</f>
        <v>45823 | low</v>
      </c>
      <c r="E641">
        <f>COUNTIF(D$1:D641,HorairesMarais!$D641)</f>
        <v>2</v>
      </c>
      <c r="F641" t="str">
        <f t="shared" si="18"/>
        <v>45823 | low | 2</v>
      </c>
      <c r="G641" t="str">
        <f t="shared" si="19"/>
        <v>14:19</v>
      </c>
    </row>
    <row r="642" spans="1:7">
      <c r="A642" s="8">
        <v>67</v>
      </c>
      <c r="B642" s="9" t="s">
        <v>4</v>
      </c>
      <c r="C642" s="10" t="s">
        <v>646</v>
      </c>
      <c r="D642" s="11" t="str">
        <f>DATE(LEFT(HorairesMarais!$C642,4),MID(HorairesMarais!$C642,6,2),MID(HorairesMarais!$C642,9,2))&amp;" | "&amp;HorairesMarais!$B642</f>
        <v>45823 | high</v>
      </c>
      <c r="E642">
        <f>COUNTIF(D$1:D642,HorairesMarais!$D642)</f>
        <v>2</v>
      </c>
      <c r="F642" t="str">
        <f t="shared" si="18"/>
        <v>45823 | high | 2</v>
      </c>
      <c r="G642" t="str">
        <f t="shared" si="19"/>
        <v>20:39</v>
      </c>
    </row>
    <row r="643" spans="1:7">
      <c r="A643" s="12"/>
      <c r="B643" s="13" t="s">
        <v>6</v>
      </c>
      <c r="C643" s="14" t="s">
        <v>647</v>
      </c>
      <c r="D643" s="11" t="str">
        <f>DATE(LEFT(HorairesMarais!$C643,4),MID(HorairesMarais!$C643,6,2),MID(HorairesMarais!$C643,9,2))&amp;" | "&amp;HorairesMarais!$B643</f>
        <v>45824 | low</v>
      </c>
      <c r="E643">
        <f>COUNTIF(D$1:D643,HorairesMarais!$D643)</f>
        <v>1</v>
      </c>
      <c r="F643" t="str">
        <f t="shared" ref="F643:F706" si="20">D643&amp;" | "&amp;E643</f>
        <v>45824 | low | 1</v>
      </c>
      <c r="G643" t="str">
        <f t="shared" ref="G643:G706" si="21">MID(C643,12,5)</f>
        <v>02:48</v>
      </c>
    </row>
    <row r="644" spans="1:7">
      <c r="A644" s="8">
        <v>65</v>
      </c>
      <c r="B644" s="9" t="s">
        <v>4</v>
      </c>
      <c r="C644" s="10" t="s">
        <v>648</v>
      </c>
      <c r="D644" s="11" t="str">
        <f>DATE(LEFT(HorairesMarais!$C644,4),MID(HorairesMarais!$C644,6,2),MID(HorairesMarais!$C644,9,2))&amp;" | "&amp;HorairesMarais!$B644</f>
        <v>45824 | high</v>
      </c>
      <c r="E644">
        <f>COUNTIF(D$1:D644,HorairesMarais!$D644)</f>
        <v>1</v>
      </c>
      <c r="F644" t="str">
        <f t="shared" si="20"/>
        <v>45824 | high | 1</v>
      </c>
      <c r="G644" t="str">
        <f t="shared" si="21"/>
        <v>09:03</v>
      </c>
    </row>
    <row r="645" spans="1:7">
      <c r="A645" s="12"/>
      <c r="B645" s="13" t="s">
        <v>6</v>
      </c>
      <c r="C645" s="14" t="s">
        <v>649</v>
      </c>
      <c r="D645" s="11" t="str">
        <f>DATE(LEFT(HorairesMarais!$C645,4),MID(HorairesMarais!$C645,6,2),MID(HorairesMarais!$C645,9,2))&amp;" | "&amp;HorairesMarais!$B645</f>
        <v>45824 | low</v>
      </c>
      <c r="E645">
        <f>COUNTIF(D$1:D645,HorairesMarais!$D645)</f>
        <v>2</v>
      </c>
      <c r="F645" t="str">
        <f t="shared" si="20"/>
        <v>45824 | low | 2</v>
      </c>
      <c r="G645" t="str">
        <f t="shared" si="21"/>
        <v>15:03</v>
      </c>
    </row>
    <row r="646" spans="1:7">
      <c r="A646" s="8">
        <v>63</v>
      </c>
      <c r="B646" s="9" t="s">
        <v>4</v>
      </c>
      <c r="C646" s="10" t="s">
        <v>650</v>
      </c>
      <c r="D646" s="11" t="str">
        <f>DATE(LEFT(HorairesMarais!$C646,4),MID(HorairesMarais!$C646,6,2),MID(HorairesMarais!$C646,9,2))&amp;" | "&amp;HorairesMarais!$B646</f>
        <v>45824 | high</v>
      </c>
      <c r="E646">
        <f>COUNTIF(D$1:D646,HorairesMarais!$D646)</f>
        <v>2</v>
      </c>
      <c r="F646" t="str">
        <f t="shared" si="20"/>
        <v>45824 | high | 2</v>
      </c>
      <c r="G646" t="str">
        <f t="shared" si="21"/>
        <v>21:28</v>
      </c>
    </row>
    <row r="647" spans="1:7">
      <c r="A647" s="12"/>
      <c r="B647" s="13" t="s">
        <v>6</v>
      </c>
      <c r="C647" s="14" t="s">
        <v>651</v>
      </c>
      <c r="D647" s="11" t="str">
        <f>DATE(LEFT(HorairesMarais!$C647,4),MID(HorairesMarais!$C647,6,2),MID(HorairesMarais!$C647,9,2))&amp;" | "&amp;HorairesMarais!$B647</f>
        <v>45825 | low</v>
      </c>
      <c r="E647">
        <f>COUNTIF(D$1:D647,HorairesMarais!$D647)</f>
        <v>1</v>
      </c>
      <c r="F647" t="str">
        <f t="shared" si="20"/>
        <v>45825 | low | 1</v>
      </c>
      <c r="G647" t="str">
        <f t="shared" si="21"/>
        <v>03:33</v>
      </c>
    </row>
    <row r="648" spans="1:7">
      <c r="A648" s="8">
        <v>61</v>
      </c>
      <c r="B648" s="9" t="s">
        <v>4</v>
      </c>
      <c r="C648" s="10" t="s">
        <v>652</v>
      </c>
      <c r="D648" s="11" t="str">
        <f>DATE(LEFT(HorairesMarais!$C648,4),MID(HorairesMarais!$C648,6,2),MID(HorairesMarais!$C648,9,2))&amp;" | "&amp;HorairesMarais!$B648</f>
        <v>45825 | high</v>
      </c>
      <c r="E648">
        <f>COUNTIF(D$1:D648,HorairesMarais!$D648)</f>
        <v>1</v>
      </c>
      <c r="F648" t="str">
        <f t="shared" si="20"/>
        <v>45825 | high | 1</v>
      </c>
      <c r="G648" t="str">
        <f t="shared" si="21"/>
        <v>09:55</v>
      </c>
    </row>
    <row r="649" spans="1:7">
      <c r="A649" s="12"/>
      <c r="B649" s="13" t="s">
        <v>6</v>
      </c>
      <c r="C649" s="14" t="s">
        <v>653</v>
      </c>
      <c r="D649" s="11" t="str">
        <f>DATE(LEFT(HorairesMarais!$C649,4),MID(HorairesMarais!$C649,6,2),MID(HorairesMarais!$C649,9,2))&amp;" | "&amp;HorairesMarais!$B649</f>
        <v>45825 | low</v>
      </c>
      <c r="E649">
        <f>COUNTIF(D$1:D649,HorairesMarais!$D649)</f>
        <v>2</v>
      </c>
      <c r="F649" t="str">
        <f t="shared" si="20"/>
        <v>45825 | low | 2</v>
      </c>
      <c r="G649" t="str">
        <f t="shared" si="21"/>
        <v>15:53</v>
      </c>
    </row>
    <row r="650" spans="1:7">
      <c r="A650" s="8">
        <v>59</v>
      </c>
      <c r="B650" s="9" t="s">
        <v>4</v>
      </c>
      <c r="C650" s="10" t="s">
        <v>654</v>
      </c>
      <c r="D650" s="11" t="str">
        <f>DATE(LEFT(HorairesMarais!$C650,4),MID(HorairesMarais!$C650,6,2),MID(HorairesMarais!$C650,9,2))&amp;" | "&amp;HorairesMarais!$B650</f>
        <v>45825 | high</v>
      </c>
      <c r="E650">
        <f>COUNTIF(D$1:D650,HorairesMarais!$D650)</f>
        <v>2</v>
      </c>
      <c r="F650" t="str">
        <f t="shared" si="20"/>
        <v>45825 | high | 2</v>
      </c>
      <c r="G650" t="str">
        <f t="shared" si="21"/>
        <v>22:22</v>
      </c>
    </row>
    <row r="651" spans="1:7">
      <c r="A651" s="12"/>
      <c r="B651" s="13" t="s">
        <v>6</v>
      </c>
      <c r="C651" s="14" t="s">
        <v>655</v>
      </c>
      <c r="D651" s="11" t="str">
        <f>DATE(LEFT(HorairesMarais!$C651,4),MID(HorairesMarais!$C651,6,2),MID(HorairesMarais!$C651,9,2))&amp;" | "&amp;HorairesMarais!$B651</f>
        <v>45826 | low</v>
      </c>
      <c r="E651">
        <f>COUNTIF(D$1:D651,HorairesMarais!$D651)</f>
        <v>1</v>
      </c>
      <c r="F651" t="str">
        <f t="shared" si="20"/>
        <v>45826 | low | 1</v>
      </c>
      <c r="G651" t="str">
        <f t="shared" si="21"/>
        <v>04:24</v>
      </c>
    </row>
    <row r="652" spans="1:7">
      <c r="A652" s="8">
        <v>58</v>
      </c>
      <c r="B652" s="9" t="s">
        <v>4</v>
      </c>
      <c r="C652" s="10" t="s">
        <v>656</v>
      </c>
      <c r="D652" s="11" t="str">
        <f>DATE(LEFT(HorairesMarais!$C652,4),MID(HorairesMarais!$C652,6,2),MID(HorairesMarais!$C652,9,2))&amp;" | "&amp;HorairesMarais!$B652</f>
        <v>45826 | high</v>
      </c>
      <c r="E652">
        <f>COUNTIF(D$1:D652,HorairesMarais!$D652)</f>
        <v>1</v>
      </c>
      <c r="F652" t="str">
        <f t="shared" si="20"/>
        <v>45826 | high | 1</v>
      </c>
      <c r="G652" t="str">
        <f t="shared" si="21"/>
        <v>10:55</v>
      </c>
    </row>
    <row r="653" spans="1:7">
      <c r="A653" s="12"/>
      <c r="B653" s="13" t="s">
        <v>6</v>
      </c>
      <c r="C653" s="14" t="s">
        <v>657</v>
      </c>
      <c r="D653" s="11" t="str">
        <f>DATE(LEFT(HorairesMarais!$C653,4),MID(HorairesMarais!$C653,6,2),MID(HorairesMarais!$C653,9,2))&amp;" | "&amp;HorairesMarais!$B653</f>
        <v>45826 | low</v>
      </c>
      <c r="E653">
        <f>COUNTIF(D$1:D653,HorairesMarais!$D653)</f>
        <v>2</v>
      </c>
      <c r="F653" t="str">
        <f t="shared" si="20"/>
        <v>45826 | low | 2</v>
      </c>
      <c r="G653" t="str">
        <f t="shared" si="21"/>
        <v>16:49</v>
      </c>
    </row>
    <row r="654" spans="1:7">
      <c r="A654" s="8">
        <v>56</v>
      </c>
      <c r="B654" s="9" t="s">
        <v>4</v>
      </c>
      <c r="C654" s="10" t="s">
        <v>658</v>
      </c>
      <c r="D654" s="11" t="str">
        <f>DATE(LEFT(HorairesMarais!$C654,4),MID(HorairesMarais!$C654,6,2),MID(HorairesMarais!$C654,9,2))&amp;" | "&amp;HorairesMarais!$B654</f>
        <v>45826 | high</v>
      </c>
      <c r="E654">
        <f>COUNTIF(D$1:D654,HorairesMarais!$D654)</f>
        <v>2</v>
      </c>
      <c r="F654" t="str">
        <f t="shared" si="20"/>
        <v>45826 | high | 2</v>
      </c>
      <c r="G654" t="str">
        <f t="shared" si="21"/>
        <v>23:22</v>
      </c>
    </row>
    <row r="655" spans="1:7">
      <c r="A655" s="12"/>
      <c r="B655" s="13" t="s">
        <v>6</v>
      </c>
      <c r="C655" s="14" t="s">
        <v>659</v>
      </c>
      <c r="D655" s="11" t="str">
        <f>DATE(LEFT(HorairesMarais!$C655,4),MID(HorairesMarais!$C655,6,2),MID(HorairesMarais!$C655,9,2))&amp;" | "&amp;HorairesMarais!$B655</f>
        <v>45827 | low</v>
      </c>
      <c r="E655">
        <f>COUNTIF(D$1:D655,HorairesMarais!$D655)</f>
        <v>1</v>
      </c>
      <c r="F655" t="str">
        <f t="shared" si="20"/>
        <v>45827 | low | 1</v>
      </c>
      <c r="G655" t="str">
        <f t="shared" si="21"/>
        <v>05:21</v>
      </c>
    </row>
    <row r="656" spans="1:7">
      <c r="A656" s="8">
        <v>56</v>
      </c>
      <c r="B656" s="9" t="s">
        <v>4</v>
      </c>
      <c r="C656" s="10" t="s">
        <v>660</v>
      </c>
      <c r="D656" s="11" t="str">
        <f>DATE(LEFT(HorairesMarais!$C656,4),MID(HorairesMarais!$C656,6,2),MID(HorairesMarais!$C656,9,2))&amp;" | "&amp;HorairesMarais!$B656</f>
        <v>45827 | high</v>
      </c>
      <c r="E656">
        <f>COUNTIF(D$1:D656,HorairesMarais!$D656)</f>
        <v>1</v>
      </c>
      <c r="F656" t="str">
        <f t="shared" si="20"/>
        <v>45827 | high | 1</v>
      </c>
      <c r="G656" t="str">
        <f t="shared" si="21"/>
        <v>12:01</v>
      </c>
    </row>
    <row r="657" spans="1:7">
      <c r="A657" s="12"/>
      <c r="B657" s="13" t="s">
        <v>6</v>
      </c>
      <c r="C657" s="14" t="s">
        <v>661</v>
      </c>
      <c r="D657" s="11" t="str">
        <f>DATE(LEFT(HorairesMarais!$C657,4),MID(HorairesMarais!$C657,6,2),MID(HorairesMarais!$C657,9,2))&amp;" | "&amp;HorairesMarais!$B657</f>
        <v>45827 | low</v>
      </c>
      <c r="E657">
        <f>COUNTIF(D$1:D657,HorairesMarais!$D657)</f>
        <v>2</v>
      </c>
      <c r="F657" t="str">
        <f t="shared" si="20"/>
        <v>45827 | low | 2</v>
      </c>
      <c r="G657" t="str">
        <f t="shared" si="21"/>
        <v>17:51</v>
      </c>
    </row>
    <row r="658" spans="1:7">
      <c r="A658" s="8">
        <v>56</v>
      </c>
      <c r="B658" s="9" t="s">
        <v>4</v>
      </c>
      <c r="C658" s="10" t="s">
        <v>662</v>
      </c>
      <c r="D658" s="11" t="str">
        <f>DATE(LEFT(HorairesMarais!$C658,4),MID(HorairesMarais!$C658,6,2),MID(HorairesMarais!$C658,9,2))&amp;" | "&amp;HorairesMarais!$B658</f>
        <v>45828 | high</v>
      </c>
      <c r="E658">
        <f>COUNTIF(D$1:D658,HorairesMarais!$D658)</f>
        <v>1</v>
      </c>
      <c r="F658" t="str">
        <f t="shared" si="20"/>
        <v>45828 | high | 1</v>
      </c>
      <c r="G658" t="str">
        <f t="shared" si="21"/>
        <v>00:26</v>
      </c>
    </row>
    <row r="659" spans="1:7">
      <c r="A659" s="12"/>
      <c r="B659" s="13" t="s">
        <v>6</v>
      </c>
      <c r="C659" s="14" t="s">
        <v>663</v>
      </c>
      <c r="D659" s="11" t="str">
        <f>DATE(LEFT(HorairesMarais!$C659,4),MID(HorairesMarais!$C659,6,2),MID(HorairesMarais!$C659,9,2))&amp;" | "&amp;HorairesMarais!$B659</f>
        <v>45828 | low</v>
      </c>
      <c r="E659">
        <f>COUNTIF(D$1:D659,HorairesMarais!$D659)</f>
        <v>1</v>
      </c>
      <c r="F659" t="str">
        <f t="shared" si="20"/>
        <v>45828 | low | 1</v>
      </c>
      <c r="G659" t="str">
        <f t="shared" si="21"/>
        <v>06:25</v>
      </c>
    </row>
    <row r="660" spans="1:7">
      <c r="A660" s="8">
        <v>57</v>
      </c>
      <c r="B660" s="9" t="s">
        <v>4</v>
      </c>
      <c r="C660" s="10" t="s">
        <v>664</v>
      </c>
      <c r="D660" s="11" t="str">
        <f>DATE(LEFT(HorairesMarais!$C660,4),MID(HorairesMarais!$C660,6,2),MID(HorairesMarais!$C660,9,2))&amp;" | "&amp;HorairesMarais!$B660</f>
        <v>45828 | high</v>
      </c>
      <c r="E660">
        <f>COUNTIF(D$1:D660,HorairesMarais!$D660)</f>
        <v>2</v>
      </c>
      <c r="F660" t="str">
        <f t="shared" si="20"/>
        <v>45828 | high | 2</v>
      </c>
      <c r="G660" t="str">
        <f t="shared" si="21"/>
        <v>13:09</v>
      </c>
    </row>
    <row r="661" spans="1:7">
      <c r="A661" s="12"/>
      <c r="B661" s="13" t="s">
        <v>6</v>
      </c>
      <c r="C661" s="14" t="s">
        <v>665</v>
      </c>
      <c r="D661" s="11" t="str">
        <f>DATE(LEFT(HorairesMarais!$C661,4),MID(HorairesMarais!$C661,6,2),MID(HorairesMarais!$C661,9,2))&amp;" | "&amp;HorairesMarais!$B661</f>
        <v>45828 | low</v>
      </c>
      <c r="E661">
        <f>COUNTIF(D$1:D661,HorairesMarais!$D661)</f>
        <v>2</v>
      </c>
      <c r="F661" t="str">
        <f t="shared" si="20"/>
        <v>45828 | low | 2</v>
      </c>
      <c r="G661" t="str">
        <f t="shared" si="21"/>
        <v>18:57</v>
      </c>
    </row>
    <row r="662" spans="1:7">
      <c r="A662" s="8">
        <v>58</v>
      </c>
      <c r="B662" s="9" t="s">
        <v>4</v>
      </c>
      <c r="C662" s="10" t="s">
        <v>666</v>
      </c>
      <c r="D662" s="11" t="str">
        <f>DATE(LEFT(HorairesMarais!$C662,4),MID(HorairesMarais!$C662,6,2),MID(HorairesMarais!$C662,9,2))&amp;" | "&amp;HorairesMarais!$B662</f>
        <v>45829 | high</v>
      </c>
      <c r="E662">
        <f>COUNTIF(D$1:D662,HorairesMarais!$D662)</f>
        <v>1</v>
      </c>
      <c r="F662" t="str">
        <f t="shared" si="20"/>
        <v>45829 | high | 1</v>
      </c>
      <c r="G662" t="str">
        <f t="shared" si="21"/>
        <v>01:32</v>
      </c>
    </row>
    <row r="663" spans="1:7">
      <c r="A663" s="12"/>
      <c r="B663" s="13" t="s">
        <v>6</v>
      </c>
      <c r="C663" s="14" t="s">
        <v>667</v>
      </c>
      <c r="D663" s="11" t="str">
        <f>DATE(LEFT(HorairesMarais!$C663,4),MID(HorairesMarais!$C663,6,2),MID(HorairesMarais!$C663,9,2))&amp;" | "&amp;HorairesMarais!$B663</f>
        <v>45829 | low</v>
      </c>
      <c r="E663">
        <f>COUNTIF(D$1:D663,HorairesMarais!$D663)</f>
        <v>1</v>
      </c>
      <c r="F663" t="str">
        <f t="shared" si="20"/>
        <v>45829 | low | 1</v>
      </c>
      <c r="G663" t="str">
        <f t="shared" si="21"/>
        <v>07:30</v>
      </c>
    </row>
    <row r="664" spans="1:7">
      <c r="A664" s="8">
        <v>61</v>
      </c>
      <c r="B664" s="9" t="s">
        <v>4</v>
      </c>
      <c r="C664" s="10" t="s">
        <v>668</v>
      </c>
      <c r="D664" s="11" t="str">
        <f>DATE(LEFT(HorairesMarais!$C664,4),MID(HorairesMarais!$C664,6,2),MID(HorairesMarais!$C664,9,2))&amp;" | "&amp;HorairesMarais!$B664</f>
        <v>45829 | high</v>
      </c>
      <c r="E664">
        <f>COUNTIF(D$1:D664,HorairesMarais!$D664)</f>
        <v>2</v>
      </c>
      <c r="F664" t="str">
        <f t="shared" si="20"/>
        <v>45829 | high | 2</v>
      </c>
      <c r="G664" t="str">
        <f t="shared" si="21"/>
        <v>14:13</v>
      </c>
    </row>
    <row r="665" spans="1:7">
      <c r="A665" s="12"/>
      <c r="B665" s="13" t="s">
        <v>6</v>
      </c>
      <c r="C665" s="14" t="s">
        <v>669</v>
      </c>
      <c r="D665" s="11" t="str">
        <f>DATE(LEFT(HorairesMarais!$C665,4),MID(HorairesMarais!$C665,6,2),MID(HorairesMarais!$C665,9,2))&amp;" | "&amp;HorairesMarais!$B665</f>
        <v>45829 | low</v>
      </c>
      <c r="E665">
        <f>COUNTIF(D$1:D665,HorairesMarais!$D665)</f>
        <v>2</v>
      </c>
      <c r="F665" t="str">
        <f t="shared" si="20"/>
        <v>45829 | low | 2</v>
      </c>
      <c r="G665" t="str">
        <f t="shared" si="21"/>
        <v>20:03</v>
      </c>
    </row>
    <row r="666" spans="1:7">
      <c r="A666" s="8">
        <v>64</v>
      </c>
      <c r="B666" s="9" t="s">
        <v>4</v>
      </c>
      <c r="C666" s="10" t="s">
        <v>670</v>
      </c>
      <c r="D666" s="11" t="str">
        <f>DATE(LEFT(HorairesMarais!$C666,4),MID(HorairesMarais!$C666,6,2),MID(HorairesMarais!$C666,9,2))&amp;" | "&amp;HorairesMarais!$B666</f>
        <v>45830 | high</v>
      </c>
      <c r="E666">
        <f>COUNTIF(D$1:D666,HorairesMarais!$D666)</f>
        <v>1</v>
      </c>
      <c r="F666" t="str">
        <f t="shared" si="20"/>
        <v>45830 | high | 1</v>
      </c>
      <c r="G666" t="str">
        <f t="shared" si="21"/>
        <v>02:39</v>
      </c>
    </row>
    <row r="667" spans="1:7">
      <c r="A667" s="12"/>
      <c r="B667" s="13" t="s">
        <v>6</v>
      </c>
      <c r="C667" s="14" t="s">
        <v>671</v>
      </c>
      <c r="D667" s="11" t="str">
        <f>DATE(LEFT(HorairesMarais!$C667,4),MID(HorairesMarais!$C667,6,2),MID(HorairesMarais!$C667,9,2))&amp;" | "&amp;HorairesMarais!$B667</f>
        <v>45830 | low</v>
      </c>
      <c r="E667">
        <f>COUNTIF(D$1:D667,HorairesMarais!$D667)</f>
        <v>1</v>
      </c>
      <c r="F667" t="str">
        <f t="shared" si="20"/>
        <v>45830 | low | 1</v>
      </c>
      <c r="G667" t="str">
        <f t="shared" si="21"/>
        <v>08:35</v>
      </c>
    </row>
    <row r="668" spans="1:7">
      <c r="A668" s="8">
        <v>67</v>
      </c>
      <c r="B668" s="9" t="s">
        <v>4</v>
      </c>
      <c r="C668" s="10" t="s">
        <v>672</v>
      </c>
      <c r="D668" s="11" t="str">
        <f>DATE(LEFT(HorairesMarais!$C668,4),MID(HorairesMarais!$C668,6,2),MID(HorairesMarais!$C668,9,2))&amp;" | "&amp;HorairesMarais!$B668</f>
        <v>45830 | high</v>
      </c>
      <c r="E668">
        <f>COUNTIF(D$1:D668,HorairesMarais!$D668)</f>
        <v>2</v>
      </c>
      <c r="F668" t="str">
        <f t="shared" si="20"/>
        <v>45830 | high | 2</v>
      </c>
      <c r="G668" t="str">
        <f t="shared" si="21"/>
        <v>15:13</v>
      </c>
    </row>
    <row r="669" spans="1:7">
      <c r="A669" s="12"/>
      <c r="B669" s="13" t="s">
        <v>6</v>
      </c>
      <c r="C669" s="14" t="s">
        <v>673</v>
      </c>
      <c r="D669" s="11" t="str">
        <f>DATE(LEFT(HorairesMarais!$C669,4),MID(HorairesMarais!$C669,6,2),MID(HorairesMarais!$C669,9,2))&amp;" | "&amp;HorairesMarais!$B669</f>
        <v>45830 | low</v>
      </c>
      <c r="E669">
        <f>COUNTIF(D$1:D669,HorairesMarais!$D669)</f>
        <v>2</v>
      </c>
      <c r="F669" t="str">
        <f t="shared" si="20"/>
        <v>45830 | low | 2</v>
      </c>
      <c r="G669" t="str">
        <f t="shared" si="21"/>
        <v>21:08</v>
      </c>
    </row>
    <row r="670" spans="1:7">
      <c r="A670" s="8">
        <v>71</v>
      </c>
      <c r="B670" s="9" t="s">
        <v>4</v>
      </c>
      <c r="C670" s="10" t="s">
        <v>674</v>
      </c>
      <c r="D670" s="11" t="str">
        <f>DATE(LEFT(HorairesMarais!$C670,4),MID(HorairesMarais!$C670,6,2),MID(HorairesMarais!$C670,9,2))&amp;" | "&amp;HorairesMarais!$B670</f>
        <v>45831 | high</v>
      </c>
      <c r="E670">
        <f>COUNTIF(D$1:D670,HorairesMarais!$D670)</f>
        <v>1</v>
      </c>
      <c r="F670" t="str">
        <f t="shared" si="20"/>
        <v>45831 | high | 1</v>
      </c>
      <c r="G670" t="str">
        <f t="shared" si="21"/>
        <v>03:42</v>
      </c>
    </row>
    <row r="671" spans="1:7">
      <c r="A671" s="12"/>
      <c r="B671" s="13" t="s">
        <v>6</v>
      </c>
      <c r="C671" s="14" t="s">
        <v>675</v>
      </c>
      <c r="D671" s="11" t="str">
        <f>DATE(LEFT(HorairesMarais!$C671,4),MID(HorairesMarais!$C671,6,2),MID(HorairesMarais!$C671,9,2))&amp;" | "&amp;HorairesMarais!$B671</f>
        <v>45831 | low</v>
      </c>
      <c r="E671">
        <f>COUNTIF(D$1:D671,HorairesMarais!$D671)</f>
        <v>1</v>
      </c>
      <c r="F671" t="str">
        <f t="shared" si="20"/>
        <v>45831 | low | 1</v>
      </c>
      <c r="G671" t="str">
        <f t="shared" si="21"/>
        <v>09:37</v>
      </c>
    </row>
    <row r="672" spans="1:7">
      <c r="A672" s="8">
        <v>75</v>
      </c>
      <c r="B672" s="9" t="s">
        <v>4</v>
      </c>
      <c r="C672" s="10" t="s">
        <v>676</v>
      </c>
      <c r="D672" s="11" t="str">
        <f>DATE(LEFT(HorairesMarais!$C672,4),MID(HorairesMarais!$C672,6,2),MID(HorairesMarais!$C672,9,2))&amp;" | "&amp;HorairesMarais!$B672</f>
        <v>45831 | high</v>
      </c>
      <c r="E672">
        <f>COUNTIF(D$1:D672,HorairesMarais!$D672)</f>
        <v>2</v>
      </c>
      <c r="F672" t="str">
        <f t="shared" si="20"/>
        <v>45831 | high | 2</v>
      </c>
      <c r="G672" t="str">
        <f t="shared" si="21"/>
        <v>16:09</v>
      </c>
    </row>
    <row r="673" spans="1:7">
      <c r="A673" s="12"/>
      <c r="B673" s="13" t="s">
        <v>6</v>
      </c>
      <c r="C673" s="14" t="s">
        <v>677</v>
      </c>
      <c r="D673" s="11" t="str">
        <f>DATE(LEFT(HorairesMarais!$C673,4),MID(HorairesMarais!$C673,6,2),MID(HorairesMarais!$C673,9,2))&amp;" | "&amp;HorairesMarais!$B673</f>
        <v>45831 | low</v>
      </c>
      <c r="E673">
        <f>COUNTIF(D$1:D673,HorairesMarais!$D673)</f>
        <v>2</v>
      </c>
      <c r="F673" t="str">
        <f t="shared" si="20"/>
        <v>45831 | low | 2</v>
      </c>
      <c r="G673" t="str">
        <f t="shared" si="21"/>
        <v>22:09</v>
      </c>
    </row>
    <row r="674" spans="1:7">
      <c r="A674" s="8">
        <v>78</v>
      </c>
      <c r="B674" s="9" t="s">
        <v>4</v>
      </c>
      <c r="C674" s="10" t="s">
        <v>678</v>
      </c>
      <c r="D674" s="11" t="str">
        <f>DATE(LEFT(HorairesMarais!$C674,4),MID(HorairesMarais!$C674,6,2),MID(HorairesMarais!$C674,9,2))&amp;" | "&amp;HorairesMarais!$B674</f>
        <v>45832 | high</v>
      </c>
      <c r="E674">
        <f>COUNTIF(D$1:D674,HorairesMarais!$D674)</f>
        <v>1</v>
      </c>
      <c r="F674" t="str">
        <f t="shared" si="20"/>
        <v>45832 | high | 1</v>
      </c>
      <c r="G674" t="str">
        <f t="shared" si="21"/>
        <v>04:40</v>
      </c>
    </row>
    <row r="675" spans="1:7">
      <c r="A675" s="12"/>
      <c r="B675" s="13" t="s">
        <v>6</v>
      </c>
      <c r="C675" s="14" t="s">
        <v>679</v>
      </c>
      <c r="D675" s="11" t="str">
        <f>DATE(LEFT(HorairesMarais!$C675,4),MID(HorairesMarais!$C675,6,2),MID(HorairesMarais!$C675,9,2))&amp;" | "&amp;HorairesMarais!$B675</f>
        <v>45832 | low</v>
      </c>
      <c r="E675">
        <f>COUNTIF(D$1:D675,HorairesMarais!$D675)</f>
        <v>1</v>
      </c>
      <c r="F675" t="str">
        <f t="shared" si="20"/>
        <v>45832 | low | 1</v>
      </c>
      <c r="G675" t="str">
        <f t="shared" si="21"/>
        <v>10:34</v>
      </c>
    </row>
    <row r="676" spans="1:7">
      <c r="A676" s="8">
        <v>82</v>
      </c>
      <c r="B676" s="9" t="s">
        <v>4</v>
      </c>
      <c r="C676" s="10" t="s">
        <v>680</v>
      </c>
      <c r="D676" s="11" t="str">
        <f>DATE(LEFT(HorairesMarais!$C676,4),MID(HorairesMarais!$C676,6,2),MID(HorairesMarais!$C676,9,2))&amp;" | "&amp;HorairesMarais!$B676</f>
        <v>45832 | high</v>
      </c>
      <c r="E676">
        <f>COUNTIF(D$1:D676,HorairesMarais!$D676)</f>
        <v>2</v>
      </c>
      <c r="F676" t="str">
        <f t="shared" si="20"/>
        <v>45832 | high | 2</v>
      </c>
      <c r="G676" t="str">
        <f t="shared" si="21"/>
        <v>17:01</v>
      </c>
    </row>
    <row r="677" spans="1:7">
      <c r="A677" s="12"/>
      <c r="B677" s="13" t="s">
        <v>6</v>
      </c>
      <c r="C677" s="14" t="s">
        <v>681</v>
      </c>
      <c r="D677" s="11" t="str">
        <f>DATE(LEFT(HorairesMarais!$C677,4),MID(HorairesMarais!$C677,6,2),MID(HorairesMarais!$C677,9,2))&amp;" | "&amp;HorairesMarais!$B677</f>
        <v>45832 | low</v>
      </c>
      <c r="E677">
        <f>COUNTIF(D$1:D677,HorairesMarais!$D677)</f>
        <v>2</v>
      </c>
      <c r="F677" t="str">
        <f t="shared" si="20"/>
        <v>45832 | low | 2</v>
      </c>
      <c r="G677" t="str">
        <f t="shared" si="21"/>
        <v>23:07</v>
      </c>
    </row>
    <row r="678" spans="1:7">
      <c r="A678" s="8">
        <v>84</v>
      </c>
      <c r="B678" s="9" t="s">
        <v>4</v>
      </c>
      <c r="C678" s="10" t="s">
        <v>682</v>
      </c>
      <c r="D678" s="11" t="str">
        <f>DATE(LEFT(HorairesMarais!$C678,4),MID(HorairesMarais!$C678,6,2),MID(HorairesMarais!$C678,9,2))&amp;" | "&amp;HorairesMarais!$B678</f>
        <v>45833 | high</v>
      </c>
      <c r="E678">
        <f>COUNTIF(D$1:D678,HorairesMarais!$D678)</f>
        <v>1</v>
      </c>
      <c r="F678" t="str">
        <f t="shared" si="20"/>
        <v>45833 | high | 1</v>
      </c>
      <c r="G678" t="str">
        <f t="shared" si="21"/>
        <v>05:33</v>
      </c>
    </row>
    <row r="679" spans="1:7">
      <c r="A679" s="12"/>
      <c r="B679" s="13" t="s">
        <v>6</v>
      </c>
      <c r="C679" s="14" t="s">
        <v>683</v>
      </c>
      <c r="D679" s="11" t="str">
        <f>DATE(LEFT(HorairesMarais!$C679,4),MID(HorairesMarais!$C679,6,2),MID(HorairesMarais!$C679,9,2))&amp;" | "&amp;HorairesMarais!$B679</f>
        <v>45833 | low</v>
      </c>
      <c r="E679">
        <f>COUNTIF(D$1:D679,HorairesMarais!$D679)</f>
        <v>1</v>
      </c>
      <c r="F679" t="str">
        <f t="shared" si="20"/>
        <v>45833 | low | 1</v>
      </c>
      <c r="G679" t="str">
        <f t="shared" si="21"/>
        <v>11:27</v>
      </c>
    </row>
    <row r="680" spans="1:7">
      <c r="A680" s="8">
        <v>86</v>
      </c>
      <c r="B680" s="9" t="s">
        <v>4</v>
      </c>
      <c r="C680" s="10" t="s">
        <v>684</v>
      </c>
      <c r="D680" s="11" t="str">
        <f>DATE(LEFT(HorairesMarais!$C680,4),MID(HorairesMarais!$C680,6,2),MID(HorairesMarais!$C680,9,2))&amp;" | "&amp;HorairesMarais!$B680</f>
        <v>45833 | high</v>
      </c>
      <c r="E680">
        <f>COUNTIF(D$1:D680,HorairesMarais!$D680)</f>
        <v>2</v>
      </c>
      <c r="F680" t="str">
        <f t="shared" si="20"/>
        <v>45833 | high | 2</v>
      </c>
      <c r="G680" t="str">
        <f t="shared" si="21"/>
        <v>17:51</v>
      </c>
    </row>
    <row r="681" spans="1:7">
      <c r="A681" s="12"/>
      <c r="B681" s="13" t="s">
        <v>6</v>
      </c>
      <c r="C681" s="14" t="s">
        <v>685</v>
      </c>
      <c r="D681" s="11" t="str">
        <f>DATE(LEFT(HorairesMarais!$C681,4),MID(HorairesMarais!$C681,6,2),MID(HorairesMarais!$C681,9,2))&amp;" | "&amp;HorairesMarais!$B681</f>
        <v>45834 | low</v>
      </c>
      <c r="E681">
        <f>COUNTIF(D$1:D681,HorairesMarais!$D681)</f>
        <v>1</v>
      </c>
      <c r="F681" t="str">
        <f t="shared" si="20"/>
        <v>45834 | low | 1</v>
      </c>
      <c r="G681" t="str">
        <f t="shared" si="21"/>
        <v>00:01</v>
      </c>
    </row>
    <row r="682" spans="1:7">
      <c r="A682" s="8">
        <v>87</v>
      </c>
      <c r="B682" s="9" t="s">
        <v>4</v>
      </c>
      <c r="C682" s="10" t="s">
        <v>686</v>
      </c>
      <c r="D682" s="11" t="str">
        <f>DATE(LEFT(HorairesMarais!$C682,4),MID(HorairesMarais!$C682,6,2),MID(HorairesMarais!$C682,9,2))&amp;" | "&amp;HorairesMarais!$B682</f>
        <v>45834 | high</v>
      </c>
      <c r="E682">
        <f>COUNTIF(D$1:D682,HorairesMarais!$D682)</f>
        <v>1</v>
      </c>
      <c r="F682" t="str">
        <f t="shared" si="20"/>
        <v>45834 | high | 1</v>
      </c>
      <c r="G682" t="str">
        <f t="shared" si="21"/>
        <v>06:24</v>
      </c>
    </row>
    <row r="683" spans="1:7">
      <c r="A683" s="12"/>
      <c r="B683" s="13" t="s">
        <v>6</v>
      </c>
      <c r="C683" s="14" t="s">
        <v>687</v>
      </c>
      <c r="D683" s="11" t="str">
        <f>DATE(LEFT(HorairesMarais!$C683,4),MID(HorairesMarais!$C683,6,2),MID(HorairesMarais!$C683,9,2))&amp;" | "&amp;HorairesMarais!$B683</f>
        <v>45834 | low</v>
      </c>
      <c r="E683">
        <f>COUNTIF(D$1:D683,HorairesMarais!$D683)</f>
        <v>2</v>
      </c>
      <c r="F683" t="str">
        <f t="shared" si="20"/>
        <v>45834 | low | 2</v>
      </c>
      <c r="G683" t="str">
        <f t="shared" si="21"/>
        <v>12:16</v>
      </c>
    </row>
    <row r="684" spans="1:7">
      <c r="A684" s="8">
        <v>88</v>
      </c>
      <c r="B684" s="9" t="s">
        <v>4</v>
      </c>
      <c r="C684" s="10" t="s">
        <v>688</v>
      </c>
      <c r="D684" s="11" t="str">
        <f>DATE(LEFT(HorairesMarais!$C684,4),MID(HorairesMarais!$C684,6,2),MID(HorairesMarais!$C684,9,2))&amp;" | "&amp;HorairesMarais!$B684</f>
        <v>45834 | high</v>
      </c>
      <c r="E684">
        <f>COUNTIF(D$1:D684,HorairesMarais!$D684)</f>
        <v>2</v>
      </c>
      <c r="F684" t="str">
        <f t="shared" si="20"/>
        <v>45834 | high | 2</v>
      </c>
      <c r="G684" t="str">
        <f t="shared" si="21"/>
        <v>18:40</v>
      </c>
    </row>
    <row r="685" spans="1:7">
      <c r="A685" s="12"/>
      <c r="B685" s="13" t="s">
        <v>6</v>
      </c>
      <c r="C685" s="14" t="s">
        <v>689</v>
      </c>
      <c r="D685" s="11" t="str">
        <f>DATE(LEFT(HorairesMarais!$C685,4),MID(HorairesMarais!$C685,6,2),MID(HorairesMarais!$C685,9,2))&amp;" | "&amp;HorairesMarais!$B685</f>
        <v>45835 | low</v>
      </c>
      <c r="E685">
        <f>COUNTIF(D$1:D685,HorairesMarais!$D685)</f>
        <v>1</v>
      </c>
      <c r="F685" t="str">
        <f t="shared" si="20"/>
        <v>45835 | low | 1</v>
      </c>
      <c r="G685" t="str">
        <f t="shared" si="21"/>
        <v>00:51</v>
      </c>
    </row>
    <row r="686" spans="1:7">
      <c r="A686" s="8">
        <v>88</v>
      </c>
      <c r="B686" s="9" t="s">
        <v>4</v>
      </c>
      <c r="C686" s="10" t="s">
        <v>690</v>
      </c>
      <c r="D686" s="11" t="str">
        <f>DATE(LEFT(HorairesMarais!$C686,4),MID(HorairesMarais!$C686,6,2),MID(HorairesMarais!$C686,9,2))&amp;" | "&amp;HorairesMarais!$B686</f>
        <v>45835 | high</v>
      </c>
      <c r="E686">
        <f>COUNTIF(D$1:D686,HorairesMarais!$D686)</f>
        <v>1</v>
      </c>
      <c r="F686" t="str">
        <f t="shared" si="20"/>
        <v>45835 | high | 1</v>
      </c>
      <c r="G686" t="str">
        <f t="shared" si="21"/>
        <v>07:13</v>
      </c>
    </row>
    <row r="687" spans="1:7">
      <c r="A687" s="12"/>
      <c r="B687" s="13" t="s">
        <v>6</v>
      </c>
      <c r="C687" s="14" t="s">
        <v>691</v>
      </c>
      <c r="D687" s="11" t="str">
        <f>DATE(LEFT(HorairesMarais!$C687,4),MID(HorairesMarais!$C687,6,2),MID(HorairesMarais!$C687,9,2))&amp;" | "&amp;HorairesMarais!$B687</f>
        <v>45835 | low</v>
      </c>
      <c r="E687">
        <f>COUNTIF(D$1:D687,HorairesMarais!$D687)</f>
        <v>2</v>
      </c>
      <c r="F687" t="str">
        <f t="shared" si="20"/>
        <v>45835 | low | 2</v>
      </c>
      <c r="G687" t="str">
        <f t="shared" si="21"/>
        <v>13:03</v>
      </c>
    </row>
    <row r="688" spans="1:7">
      <c r="A688" s="8">
        <v>86</v>
      </c>
      <c r="B688" s="9" t="s">
        <v>4</v>
      </c>
      <c r="C688" s="10" t="s">
        <v>692</v>
      </c>
      <c r="D688" s="11" t="str">
        <f>DATE(LEFT(HorairesMarais!$C688,4),MID(HorairesMarais!$C688,6,2),MID(HorairesMarais!$C688,9,2))&amp;" | "&amp;HorairesMarais!$B688</f>
        <v>45835 | high</v>
      </c>
      <c r="E688">
        <f>COUNTIF(D$1:D688,HorairesMarais!$D688)</f>
        <v>2</v>
      </c>
      <c r="F688" t="str">
        <f t="shared" si="20"/>
        <v>45835 | high | 2</v>
      </c>
      <c r="G688" t="str">
        <f t="shared" si="21"/>
        <v>19:28</v>
      </c>
    </row>
    <row r="689" spans="1:7">
      <c r="A689" s="12"/>
      <c r="B689" s="13" t="s">
        <v>6</v>
      </c>
      <c r="C689" s="14" t="s">
        <v>693</v>
      </c>
      <c r="D689" s="11" t="str">
        <f>DATE(LEFT(HorairesMarais!$C689,4),MID(HorairesMarais!$C689,6,2),MID(HorairesMarais!$C689,9,2))&amp;" | "&amp;HorairesMarais!$B689</f>
        <v>45836 | low</v>
      </c>
      <c r="E689">
        <f>COUNTIF(D$1:D689,HorairesMarais!$D689)</f>
        <v>1</v>
      </c>
      <c r="F689" t="str">
        <f t="shared" si="20"/>
        <v>45836 | low | 1</v>
      </c>
      <c r="G689" t="str">
        <f t="shared" si="21"/>
        <v>01:38</v>
      </c>
    </row>
    <row r="690" spans="1:7">
      <c r="A690" s="8">
        <v>85</v>
      </c>
      <c r="B690" s="9" t="s">
        <v>4</v>
      </c>
      <c r="C690" s="10" t="s">
        <v>694</v>
      </c>
      <c r="D690" s="11" t="str">
        <f>DATE(LEFT(HorairesMarais!$C690,4),MID(HorairesMarais!$C690,6,2),MID(HorairesMarais!$C690,9,2))&amp;" | "&amp;HorairesMarais!$B690</f>
        <v>45836 | high</v>
      </c>
      <c r="E690">
        <f>COUNTIF(D$1:D690,HorairesMarais!$D690)</f>
        <v>1</v>
      </c>
      <c r="F690" t="str">
        <f t="shared" si="20"/>
        <v>45836 | high | 1</v>
      </c>
      <c r="G690" t="str">
        <f t="shared" si="21"/>
        <v>07:59</v>
      </c>
    </row>
    <row r="691" spans="1:7">
      <c r="A691" s="12"/>
      <c r="B691" s="13" t="s">
        <v>6</v>
      </c>
      <c r="C691" s="14" t="s">
        <v>695</v>
      </c>
      <c r="D691" s="11" t="str">
        <f>DATE(LEFT(HorairesMarais!$C691,4),MID(HorairesMarais!$C691,6,2),MID(HorairesMarais!$C691,9,2))&amp;" | "&amp;HorairesMarais!$B691</f>
        <v>45836 | low</v>
      </c>
      <c r="E691">
        <f>COUNTIF(D$1:D691,HorairesMarais!$D691)</f>
        <v>2</v>
      </c>
      <c r="F691" t="str">
        <f t="shared" si="20"/>
        <v>45836 | low | 2</v>
      </c>
      <c r="G691" t="str">
        <f t="shared" si="21"/>
        <v>13:48</v>
      </c>
    </row>
    <row r="692" spans="1:7">
      <c r="A692" s="8">
        <v>82</v>
      </c>
      <c r="B692" s="9" t="s">
        <v>4</v>
      </c>
      <c r="C692" s="10" t="s">
        <v>696</v>
      </c>
      <c r="D692" s="11" t="str">
        <f>DATE(LEFT(HorairesMarais!$C692,4),MID(HorairesMarais!$C692,6,2),MID(HorairesMarais!$C692,9,2))&amp;" | "&amp;HorairesMarais!$B692</f>
        <v>45836 | high</v>
      </c>
      <c r="E692">
        <f>COUNTIF(D$1:D692,HorairesMarais!$D692)</f>
        <v>2</v>
      </c>
      <c r="F692" t="str">
        <f t="shared" si="20"/>
        <v>45836 | high | 2</v>
      </c>
      <c r="G692" t="str">
        <f t="shared" si="21"/>
        <v>20:14</v>
      </c>
    </row>
    <row r="693" spans="1:7">
      <c r="A693" s="12"/>
      <c r="B693" s="13" t="s">
        <v>6</v>
      </c>
      <c r="C693" s="14" t="s">
        <v>697</v>
      </c>
      <c r="D693" s="11" t="str">
        <f>DATE(LEFT(HorairesMarais!$C693,4),MID(HorairesMarais!$C693,6,2),MID(HorairesMarais!$C693,9,2))&amp;" | "&amp;HorairesMarais!$B693</f>
        <v>45837 | low</v>
      </c>
      <c r="E693">
        <f>COUNTIF(D$1:D693,HorairesMarais!$D693)</f>
        <v>1</v>
      </c>
      <c r="F693" t="str">
        <f t="shared" si="20"/>
        <v>45837 | low | 1</v>
      </c>
      <c r="G693" t="str">
        <f t="shared" si="21"/>
        <v>02:23</v>
      </c>
    </row>
    <row r="694" spans="1:7">
      <c r="A694" s="8">
        <v>79</v>
      </c>
      <c r="B694" s="9" t="s">
        <v>4</v>
      </c>
      <c r="C694" s="10" t="s">
        <v>698</v>
      </c>
      <c r="D694" s="11" t="str">
        <f>DATE(LEFT(HorairesMarais!$C694,4),MID(HorairesMarais!$C694,6,2),MID(HorairesMarais!$C694,9,2))&amp;" | "&amp;HorairesMarais!$B694</f>
        <v>45837 | high</v>
      </c>
      <c r="E694">
        <f>COUNTIF(D$1:D694,HorairesMarais!$D694)</f>
        <v>1</v>
      </c>
      <c r="F694" t="str">
        <f t="shared" si="20"/>
        <v>45837 | high | 1</v>
      </c>
      <c r="G694" t="str">
        <f t="shared" si="21"/>
        <v>08:42</v>
      </c>
    </row>
    <row r="695" spans="1:7">
      <c r="A695" s="12"/>
      <c r="B695" s="13" t="s">
        <v>6</v>
      </c>
      <c r="C695" s="14" t="s">
        <v>699</v>
      </c>
      <c r="D695" s="11" t="str">
        <f>DATE(LEFT(HorairesMarais!$C695,4),MID(HorairesMarais!$C695,6,2),MID(HorairesMarais!$C695,9,2))&amp;" | "&amp;HorairesMarais!$B695</f>
        <v>45837 | low</v>
      </c>
      <c r="E695">
        <f>COUNTIF(D$1:D695,HorairesMarais!$D695)</f>
        <v>2</v>
      </c>
      <c r="F695" t="str">
        <f t="shared" si="20"/>
        <v>45837 | low | 2</v>
      </c>
      <c r="G695" t="str">
        <f t="shared" si="21"/>
        <v>14:31</v>
      </c>
    </row>
    <row r="696" spans="1:7">
      <c r="A696" s="8">
        <v>75</v>
      </c>
      <c r="B696" s="9" t="s">
        <v>4</v>
      </c>
      <c r="C696" s="10" t="s">
        <v>700</v>
      </c>
      <c r="D696" s="11" t="str">
        <f>DATE(LEFT(HorairesMarais!$C696,4),MID(HorairesMarais!$C696,6,2),MID(HorairesMarais!$C696,9,2))&amp;" | "&amp;HorairesMarais!$B696</f>
        <v>45837 | high</v>
      </c>
      <c r="E696">
        <f>COUNTIF(D$1:D696,HorairesMarais!$D696)</f>
        <v>2</v>
      </c>
      <c r="F696" t="str">
        <f t="shared" si="20"/>
        <v>45837 | high | 2</v>
      </c>
      <c r="G696" t="str">
        <f t="shared" si="21"/>
        <v>20:58</v>
      </c>
    </row>
    <row r="697" spans="1:7">
      <c r="A697" s="12"/>
      <c r="B697" s="13" t="s">
        <v>6</v>
      </c>
      <c r="C697" s="14" t="s">
        <v>701</v>
      </c>
      <c r="D697" s="11" t="str">
        <f>DATE(LEFT(HorairesMarais!$C697,4),MID(HorairesMarais!$C697,6,2),MID(HorairesMarais!$C697,9,2))&amp;" | "&amp;HorairesMarais!$B697</f>
        <v>45838 | low</v>
      </c>
      <c r="E697">
        <f>COUNTIF(D$1:D697,HorairesMarais!$D697)</f>
        <v>1</v>
      </c>
      <c r="F697" t="str">
        <f t="shared" si="20"/>
        <v>45838 | low | 1</v>
      </c>
      <c r="G697" t="str">
        <f t="shared" si="21"/>
        <v>03:05</v>
      </c>
    </row>
    <row r="698" spans="1:7">
      <c r="A698" s="8">
        <v>71</v>
      </c>
      <c r="B698" s="9" t="s">
        <v>4</v>
      </c>
      <c r="C698" s="10" t="s">
        <v>702</v>
      </c>
      <c r="D698" s="11" t="str">
        <f>DATE(LEFT(HorairesMarais!$C698,4),MID(HorairesMarais!$C698,6,2),MID(HorairesMarais!$C698,9,2))&amp;" | "&amp;HorairesMarais!$B698</f>
        <v>45838 | high</v>
      </c>
      <c r="E698">
        <f>COUNTIF(D$1:D698,HorairesMarais!$D698)</f>
        <v>1</v>
      </c>
      <c r="F698" t="str">
        <f t="shared" si="20"/>
        <v>45838 | high | 1</v>
      </c>
      <c r="G698" t="str">
        <f t="shared" si="21"/>
        <v>09:24</v>
      </c>
    </row>
    <row r="699" spans="1:7">
      <c r="A699" s="12"/>
      <c r="B699" s="13" t="s">
        <v>6</v>
      </c>
      <c r="C699" s="14" t="s">
        <v>703</v>
      </c>
      <c r="D699" s="11" t="str">
        <f>DATE(LEFT(HorairesMarais!$C699,4),MID(HorairesMarais!$C699,6,2),MID(HorairesMarais!$C699,9,2))&amp;" | "&amp;HorairesMarais!$B699</f>
        <v>45838 | low</v>
      </c>
      <c r="E699">
        <f>COUNTIF(D$1:D699,HorairesMarais!$D699)</f>
        <v>2</v>
      </c>
      <c r="F699" t="str">
        <f t="shared" si="20"/>
        <v>45838 | low | 2</v>
      </c>
      <c r="G699" t="str">
        <f t="shared" si="21"/>
        <v>15:15</v>
      </c>
    </row>
    <row r="700" spans="1:7">
      <c r="A700" s="8">
        <v>67</v>
      </c>
      <c r="B700" s="9" t="s">
        <v>4</v>
      </c>
      <c r="C700" s="10" t="s">
        <v>704</v>
      </c>
      <c r="D700" s="11" t="str">
        <f>DATE(LEFT(HorairesMarais!$C700,4),MID(HorairesMarais!$C700,6,2),MID(HorairesMarais!$C700,9,2))&amp;" | "&amp;HorairesMarais!$B700</f>
        <v>45838 | high</v>
      </c>
      <c r="E700">
        <f>COUNTIF(D$1:D700,HorairesMarais!$D700)</f>
        <v>2</v>
      </c>
      <c r="F700" t="str">
        <f t="shared" si="20"/>
        <v>45838 | high | 2</v>
      </c>
      <c r="G700" t="str">
        <f t="shared" si="21"/>
        <v>21:40</v>
      </c>
    </row>
    <row r="701" spans="1:7">
      <c r="A701" s="12"/>
      <c r="B701" s="13" t="s">
        <v>6</v>
      </c>
      <c r="C701" s="14" t="s">
        <v>705</v>
      </c>
      <c r="D701" s="11" t="str">
        <f>DATE(LEFT(HorairesMarais!$C701,4),MID(HorairesMarais!$C701,6,2),MID(HorairesMarais!$C701,9,2))&amp;" | "&amp;HorairesMarais!$B701</f>
        <v>45839 | low</v>
      </c>
      <c r="E701">
        <f>COUNTIF(D$1:D701,HorairesMarais!$D701)</f>
        <v>1</v>
      </c>
      <c r="F701" t="str">
        <f t="shared" si="20"/>
        <v>45839 | low | 1</v>
      </c>
      <c r="G701" t="str">
        <f t="shared" si="21"/>
        <v>03:48</v>
      </c>
    </row>
    <row r="702" spans="1:7">
      <c r="A702" s="8">
        <v>62</v>
      </c>
      <c r="B702" s="9" t="s">
        <v>4</v>
      </c>
      <c r="C702" s="10" t="s">
        <v>706</v>
      </c>
      <c r="D702" s="11" t="str">
        <f>DATE(LEFT(HorairesMarais!$C702,4),MID(HorairesMarais!$C702,6,2),MID(HorairesMarais!$C702,9,2))&amp;" | "&amp;HorairesMarais!$B702</f>
        <v>45839 | high</v>
      </c>
      <c r="E702">
        <f>COUNTIF(D$1:D702,HorairesMarais!$D702)</f>
        <v>1</v>
      </c>
      <c r="F702" t="str">
        <f t="shared" si="20"/>
        <v>45839 | high | 1</v>
      </c>
      <c r="G702" t="str">
        <f t="shared" si="21"/>
        <v>10:06</v>
      </c>
    </row>
    <row r="703" spans="1:7">
      <c r="A703" s="12"/>
      <c r="B703" s="13" t="s">
        <v>6</v>
      </c>
      <c r="C703" s="14" t="s">
        <v>707</v>
      </c>
      <c r="D703" s="11" t="str">
        <f>DATE(LEFT(HorairesMarais!$C703,4),MID(HorairesMarais!$C703,6,2),MID(HorairesMarais!$C703,9,2))&amp;" | "&amp;HorairesMarais!$B703</f>
        <v>45839 | low</v>
      </c>
      <c r="E703">
        <f>COUNTIF(D$1:D703,HorairesMarais!$D703)</f>
        <v>2</v>
      </c>
      <c r="F703" t="str">
        <f t="shared" si="20"/>
        <v>45839 | low | 2</v>
      </c>
      <c r="G703" t="str">
        <f t="shared" si="21"/>
        <v>16:00</v>
      </c>
    </row>
    <row r="704" spans="1:7">
      <c r="A704" s="8">
        <v>57</v>
      </c>
      <c r="B704" s="9" t="s">
        <v>4</v>
      </c>
      <c r="C704" s="10" t="s">
        <v>708</v>
      </c>
      <c r="D704" s="11" t="str">
        <f>DATE(LEFT(HorairesMarais!$C704,4),MID(HorairesMarais!$C704,6,2),MID(HorairesMarais!$C704,9,2))&amp;" | "&amp;HorairesMarais!$B704</f>
        <v>45839 | high</v>
      </c>
      <c r="E704">
        <f>COUNTIF(D$1:D704,HorairesMarais!$D704)</f>
        <v>2</v>
      </c>
      <c r="F704" t="str">
        <f t="shared" si="20"/>
        <v>45839 | high | 2</v>
      </c>
      <c r="G704" t="str">
        <f t="shared" si="21"/>
        <v>22:24</v>
      </c>
    </row>
    <row r="705" spans="1:7">
      <c r="A705" s="12"/>
      <c r="B705" s="13" t="s">
        <v>6</v>
      </c>
      <c r="C705" s="14" t="s">
        <v>709</v>
      </c>
      <c r="D705" s="11" t="str">
        <f>DATE(LEFT(HorairesMarais!$C705,4),MID(HorairesMarais!$C705,6,2),MID(HorairesMarais!$C705,9,2))&amp;" | "&amp;HorairesMarais!$B705</f>
        <v>45840 | low</v>
      </c>
      <c r="E705">
        <f>COUNTIF(D$1:D705,HorairesMarais!$D705)</f>
        <v>1</v>
      </c>
      <c r="F705" t="str">
        <f t="shared" si="20"/>
        <v>45840 | low | 1</v>
      </c>
      <c r="G705" t="str">
        <f t="shared" si="21"/>
        <v>04:33</v>
      </c>
    </row>
    <row r="706" spans="1:7">
      <c r="A706" s="8">
        <v>53</v>
      </c>
      <c r="B706" s="9" t="s">
        <v>4</v>
      </c>
      <c r="C706" s="10" t="s">
        <v>710</v>
      </c>
      <c r="D706" s="11" t="str">
        <f>DATE(LEFT(HorairesMarais!$C706,4),MID(HorairesMarais!$C706,6,2),MID(HorairesMarais!$C706,9,2))&amp;" | "&amp;HorairesMarais!$B706</f>
        <v>45840 | high</v>
      </c>
      <c r="E706">
        <f>COUNTIF(D$1:D706,HorairesMarais!$D706)</f>
        <v>1</v>
      </c>
      <c r="F706" t="str">
        <f t="shared" si="20"/>
        <v>45840 | high | 1</v>
      </c>
      <c r="G706" t="str">
        <f t="shared" si="21"/>
        <v>10:53</v>
      </c>
    </row>
    <row r="707" spans="1:7">
      <c r="A707" s="12"/>
      <c r="B707" s="13" t="s">
        <v>6</v>
      </c>
      <c r="C707" s="14" t="s">
        <v>711</v>
      </c>
      <c r="D707" s="11" t="str">
        <f>DATE(LEFT(HorairesMarais!$C707,4),MID(HorairesMarais!$C707,6,2),MID(HorairesMarais!$C707,9,2))&amp;" | "&amp;HorairesMarais!$B707</f>
        <v>45840 | low</v>
      </c>
      <c r="E707">
        <f>COUNTIF(D$1:D707,HorairesMarais!$D707)</f>
        <v>2</v>
      </c>
      <c r="F707" t="str">
        <f t="shared" ref="F707:F770" si="22">D707&amp;" | "&amp;E707</f>
        <v>45840 | low | 2</v>
      </c>
      <c r="G707" t="str">
        <f t="shared" ref="G707:G770" si="23">MID(C707,12,5)</f>
        <v>16:49</v>
      </c>
    </row>
    <row r="708" spans="1:7">
      <c r="A708" s="8">
        <v>49</v>
      </c>
      <c r="B708" s="9" t="s">
        <v>4</v>
      </c>
      <c r="C708" s="10" t="s">
        <v>712</v>
      </c>
      <c r="D708" s="11" t="str">
        <f>DATE(LEFT(HorairesMarais!$C708,4),MID(HorairesMarais!$C708,6,2),MID(HorairesMarais!$C708,9,2))&amp;" | "&amp;HorairesMarais!$B708</f>
        <v>45840 | high</v>
      </c>
      <c r="E708">
        <f>COUNTIF(D$1:D708,HorairesMarais!$D708)</f>
        <v>2</v>
      </c>
      <c r="F708" t="str">
        <f t="shared" si="22"/>
        <v>45840 | high | 2</v>
      </c>
      <c r="G708" t="str">
        <f t="shared" si="23"/>
        <v>23:13</v>
      </c>
    </row>
    <row r="709" spans="1:7">
      <c r="A709" s="12"/>
      <c r="B709" s="13" t="s">
        <v>6</v>
      </c>
      <c r="C709" s="14" t="s">
        <v>713</v>
      </c>
      <c r="D709" s="11" t="str">
        <f>DATE(LEFT(HorairesMarais!$C709,4),MID(HorairesMarais!$C709,6,2),MID(HorairesMarais!$C709,9,2))&amp;" | "&amp;HorairesMarais!$B709</f>
        <v>45841 | low</v>
      </c>
      <c r="E709">
        <f>COUNTIF(D$1:D709,HorairesMarais!$D709)</f>
        <v>1</v>
      </c>
      <c r="F709" t="str">
        <f t="shared" si="22"/>
        <v>45841 | low | 1</v>
      </c>
      <c r="G709" t="str">
        <f t="shared" si="23"/>
        <v>05:23</v>
      </c>
    </row>
    <row r="710" spans="1:7">
      <c r="A710" s="8">
        <v>45</v>
      </c>
      <c r="B710" s="9" t="s">
        <v>4</v>
      </c>
      <c r="C710" s="10" t="s">
        <v>714</v>
      </c>
      <c r="D710" s="11" t="str">
        <f>DATE(LEFT(HorairesMarais!$C710,4),MID(HorairesMarais!$C710,6,2),MID(HorairesMarais!$C710,9,2))&amp;" | "&amp;HorairesMarais!$B710</f>
        <v>45841 | high</v>
      </c>
      <c r="E710">
        <f>COUNTIF(D$1:D710,HorairesMarais!$D710)</f>
        <v>1</v>
      </c>
      <c r="F710" t="str">
        <f t="shared" si="22"/>
        <v>45841 | high | 1</v>
      </c>
      <c r="G710" t="str">
        <f t="shared" si="23"/>
        <v>11:48</v>
      </c>
    </row>
    <row r="711" spans="1:7">
      <c r="A711" s="12"/>
      <c r="B711" s="13" t="s">
        <v>6</v>
      </c>
      <c r="C711" s="14" t="s">
        <v>715</v>
      </c>
      <c r="D711" s="11" t="str">
        <f>DATE(LEFT(HorairesMarais!$C711,4),MID(HorairesMarais!$C711,6,2),MID(HorairesMarais!$C711,9,2))&amp;" | "&amp;HorairesMarais!$B711</f>
        <v>45841 | low</v>
      </c>
      <c r="E711">
        <f>COUNTIF(D$1:D711,HorairesMarais!$D711)</f>
        <v>2</v>
      </c>
      <c r="F711" t="str">
        <f t="shared" si="22"/>
        <v>45841 | low | 2</v>
      </c>
      <c r="G711" t="str">
        <f t="shared" si="23"/>
        <v>17:44</v>
      </c>
    </row>
    <row r="712" spans="1:7">
      <c r="A712" s="8">
        <v>42</v>
      </c>
      <c r="B712" s="9" t="s">
        <v>4</v>
      </c>
      <c r="C712" s="10" t="s">
        <v>716</v>
      </c>
      <c r="D712" s="11" t="str">
        <f>DATE(LEFT(HorairesMarais!$C712,4),MID(HorairesMarais!$C712,6,2),MID(HorairesMarais!$C712,9,2))&amp;" | "&amp;HorairesMarais!$B712</f>
        <v>45842 | high</v>
      </c>
      <c r="E712">
        <f>COUNTIF(D$1:D712,HorairesMarais!$D712)</f>
        <v>1</v>
      </c>
      <c r="F712" t="str">
        <f t="shared" si="22"/>
        <v>45842 | high | 1</v>
      </c>
      <c r="G712" t="str">
        <f t="shared" si="23"/>
        <v>00:10</v>
      </c>
    </row>
    <row r="713" spans="1:7">
      <c r="A713" s="12"/>
      <c r="B713" s="13" t="s">
        <v>6</v>
      </c>
      <c r="C713" s="14" t="s">
        <v>717</v>
      </c>
      <c r="D713" s="11" t="str">
        <f>DATE(LEFT(HorairesMarais!$C713,4),MID(HorairesMarais!$C713,6,2),MID(HorairesMarais!$C713,9,2))&amp;" | "&amp;HorairesMarais!$B713</f>
        <v>45842 | low</v>
      </c>
      <c r="E713">
        <f>COUNTIF(D$1:D713,HorairesMarais!$D713)</f>
        <v>1</v>
      </c>
      <c r="F713" t="str">
        <f t="shared" si="22"/>
        <v>45842 | low | 1</v>
      </c>
      <c r="G713" t="str">
        <f t="shared" si="23"/>
        <v>06:19</v>
      </c>
    </row>
    <row r="714" spans="1:7">
      <c r="A714" s="8">
        <v>39</v>
      </c>
      <c r="B714" s="9" t="s">
        <v>4</v>
      </c>
      <c r="C714" s="10" t="s">
        <v>718</v>
      </c>
      <c r="D714" s="11" t="str">
        <f>DATE(LEFT(HorairesMarais!$C714,4),MID(HorairesMarais!$C714,6,2),MID(HorairesMarais!$C714,9,2))&amp;" | "&amp;HorairesMarais!$B714</f>
        <v>45842 | high</v>
      </c>
      <c r="E714">
        <f>COUNTIF(D$1:D714,HorairesMarais!$D714)</f>
        <v>2</v>
      </c>
      <c r="F714" t="str">
        <f t="shared" si="22"/>
        <v>45842 | high | 2</v>
      </c>
      <c r="G714" t="str">
        <f t="shared" si="23"/>
        <v>12:50</v>
      </c>
    </row>
    <row r="715" spans="1:7">
      <c r="A715" s="12"/>
      <c r="B715" s="13" t="s">
        <v>6</v>
      </c>
      <c r="C715" s="14" t="s">
        <v>719</v>
      </c>
      <c r="D715" s="11" t="str">
        <f>DATE(LEFT(HorairesMarais!$C715,4),MID(HorairesMarais!$C715,6,2),MID(HorairesMarais!$C715,9,2))&amp;" | "&amp;HorairesMarais!$B715</f>
        <v>45842 | low</v>
      </c>
      <c r="E715">
        <f>COUNTIF(D$1:D715,HorairesMarais!$D715)</f>
        <v>2</v>
      </c>
      <c r="F715" t="str">
        <f t="shared" si="22"/>
        <v>45842 | low | 2</v>
      </c>
      <c r="G715" t="str">
        <f t="shared" si="23"/>
        <v>18:45</v>
      </c>
    </row>
    <row r="716" spans="1:7">
      <c r="A716" s="8">
        <v>38</v>
      </c>
      <c r="B716" s="9" t="s">
        <v>4</v>
      </c>
      <c r="C716" s="10" t="s">
        <v>720</v>
      </c>
      <c r="D716" s="11" t="str">
        <f>DATE(LEFT(HorairesMarais!$C716,4),MID(HorairesMarais!$C716,6,2),MID(HorairesMarais!$C716,9,2))&amp;" | "&amp;HorairesMarais!$B716</f>
        <v>45843 | high</v>
      </c>
      <c r="E716">
        <f>COUNTIF(D$1:D716,HorairesMarais!$D716)</f>
        <v>1</v>
      </c>
      <c r="F716" t="str">
        <f t="shared" si="22"/>
        <v>45843 | high | 1</v>
      </c>
      <c r="G716" t="str">
        <f t="shared" si="23"/>
        <v>01:12</v>
      </c>
    </row>
    <row r="717" spans="1:7">
      <c r="A717" s="12"/>
      <c r="B717" s="13" t="s">
        <v>6</v>
      </c>
      <c r="C717" s="14" t="s">
        <v>721</v>
      </c>
      <c r="D717" s="11" t="str">
        <f>DATE(LEFT(HorairesMarais!$C717,4),MID(HorairesMarais!$C717,6,2),MID(HorairesMarais!$C717,9,2))&amp;" | "&amp;HorairesMarais!$B717</f>
        <v>45843 | low</v>
      </c>
      <c r="E717">
        <f>COUNTIF(D$1:D717,HorairesMarais!$D717)</f>
        <v>1</v>
      </c>
      <c r="F717" t="str">
        <f t="shared" si="22"/>
        <v>45843 | low | 1</v>
      </c>
      <c r="G717" t="str">
        <f t="shared" si="23"/>
        <v>07:21</v>
      </c>
    </row>
    <row r="718" spans="1:7">
      <c r="A718" s="8">
        <v>38</v>
      </c>
      <c r="B718" s="9" t="s">
        <v>4</v>
      </c>
      <c r="C718" s="10" t="s">
        <v>722</v>
      </c>
      <c r="D718" s="11" t="str">
        <f>DATE(LEFT(HorairesMarais!$C718,4),MID(HorairesMarais!$C718,6,2),MID(HorairesMarais!$C718,9,2))&amp;" | "&amp;HorairesMarais!$B718</f>
        <v>45843 | high</v>
      </c>
      <c r="E718">
        <f>COUNTIF(D$1:D718,HorairesMarais!$D718)</f>
        <v>2</v>
      </c>
      <c r="F718" t="str">
        <f t="shared" si="22"/>
        <v>45843 | high | 2</v>
      </c>
      <c r="G718" t="str">
        <f t="shared" si="23"/>
        <v>13:55</v>
      </c>
    </row>
    <row r="719" spans="1:7">
      <c r="A719" s="12"/>
      <c r="B719" s="13" t="s">
        <v>6</v>
      </c>
      <c r="C719" s="14" t="s">
        <v>723</v>
      </c>
      <c r="D719" s="11" t="str">
        <f>DATE(LEFT(HorairesMarais!$C719,4),MID(HorairesMarais!$C719,6,2),MID(HorairesMarais!$C719,9,2))&amp;" | "&amp;HorairesMarais!$B719</f>
        <v>45843 | low</v>
      </c>
      <c r="E719">
        <f>COUNTIF(D$1:D719,HorairesMarais!$D719)</f>
        <v>2</v>
      </c>
      <c r="F719" t="str">
        <f t="shared" si="22"/>
        <v>45843 | low | 2</v>
      </c>
      <c r="G719" t="str">
        <f t="shared" si="23"/>
        <v>19:48</v>
      </c>
    </row>
    <row r="720" spans="1:7">
      <c r="A720" s="8">
        <v>39</v>
      </c>
      <c r="B720" s="9" t="s">
        <v>4</v>
      </c>
      <c r="C720" s="10" t="s">
        <v>724</v>
      </c>
      <c r="D720" s="11" t="str">
        <f>DATE(LEFT(HorairesMarais!$C720,4),MID(HorairesMarais!$C720,6,2),MID(HorairesMarais!$C720,9,2))&amp;" | "&amp;HorairesMarais!$B720</f>
        <v>45844 | high</v>
      </c>
      <c r="E720">
        <f>COUNTIF(D$1:D720,HorairesMarais!$D720)</f>
        <v>1</v>
      </c>
      <c r="F720" t="str">
        <f t="shared" si="22"/>
        <v>45844 | high | 1</v>
      </c>
      <c r="G720" t="str">
        <f t="shared" si="23"/>
        <v>02:19</v>
      </c>
    </row>
    <row r="721" spans="1:7">
      <c r="A721" s="12"/>
      <c r="B721" s="13" t="s">
        <v>6</v>
      </c>
      <c r="C721" s="14" t="s">
        <v>725</v>
      </c>
      <c r="D721" s="11" t="str">
        <f>DATE(LEFT(HorairesMarais!$C721,4),MID(HorairesMarais!$C721,6,2),MID(HorairesMarais!$C721,9,2))&amp;" | "&amp;HorairesMarais!$B721</f>
        <v>45844 | low</v>
      </c>
      <c r="E721">
        <f>COUNTIF(D$1:D721,HorairesMarais!$D721)</f>
        <v>1</v>
      </c>
      <c r="F721" t="str">
        <f t="shared" si="22"/>
        <v>45844 | low | 1</v>
      </c>
      <c r="G721" t="str">
        <f t="shared" si="23"/>
        <v>08:23</v>
      </c>
    </row>
    <row r="722" spans="1:7">
      <c r="A722" s="8">
        <v>41</v>
      </c>
      <c r="B722" s="9" t="s">
        <v>4</v>
      </c>
      <c r="C722" s="10" t="s">
        <v>726</v>
      </c>
      <c r="D722" s="11" t="str">
        <f>DATE(LEFT(HorairesMarais!$C722,4),MID(HorairesMarais!$C722,6,2),MID(HorairesMarais!$C722,9,2))&amp;" | "&amp;HorairesMarais!$B722</f>
        <v>45844 | high</v>
      </c>
      <c r="E722">
        <f>COUNTIF(D$1:D722,HorairesMarais!$D722)</f>
        <v>2</v>
      </c>
      <c r="F722" t="str">
        <f t="shared" si="22"/>
        <v>45844 | high | 2</v>
      </c>
      <c r="G722" t="str">
        <f t="shared" si="23"/>
        <v>14:54</v>
      </c>
    </row>
    <row r="723" spans="1:7">
      <c r="A723" s="12"/>
      <c r="B723" s="13" t="s">
        <v>6</v>
      </c>
      <c r="C723" s="14" t="s">
        <v>727</v>
      </c>
      <c r="D723" s="11" t="str">
        <f>DATE(LEFT(HorairesMarais!$C723,4),MID(HorairesMarais!$C723,6,2),MID(HorairesMarais!$C723,9,2))&amp;" | "&amp;HorairesMarais!$B723</f>
        <v>45844 | low</v>
      </c>
      <c r="E723">
        <f>COUNTIF(D$1:D723,HorairesMarais!$D723)</f>
        <v>2</v>
      </c>
      <c r="F723" t="str">
        <f t="shared" si="22"/>
        <v>45844 | low | 2</v>
      </c>
      <c r="G723" t="str">
        <f t="shared" si="23"/>
        <v>20:48</v>
      </c>
    </row>
    <row r="724" spans="1:7">
      <c r="A724" s="8">
        <v>44</v>
      </c>
      <c r="B724" s="9" t="s">
        <v>4</v>
      </c>
      <c r="C724" s="10" t="s">
        <v>728</v>
      </c>
      <c r="D724" s="11" t="str">
        <f>DATE(LEFT(HorairesMarais!$C724,4),MID(HorairesMarais!$C724,6,2),MID(HorairesMarais!$C724,9,2))&amp;" | "&amp;HorairesMarais!$B724</f>
        <v>45845 | high</v>
      </c>
      <c r="E724">
        <f>COUNTIF(D$1:D724,HorairesMarais!$D724)</f>
        <v>1</v>
      </c>
      <c r="F724" t="str">
        <f t="shared" si="22"/>
        <v>45845 | high | 1</v>
      </c>
      <c r="G724" t="str">
        <f t="shared" si="23"/>
        <v>03:22</v>
      </c>
    </row>
    <row r="725" spans="1:7">
      <c r="A725" s="12"/>
      <c r="B725" s="13" t="s">
        <v>6</v>
      </c>
      <c r="C725" s="14" t="s">
        <v>729</v>
      </c>
      <c r="D725" s="11" t="str">
        <f>DATE(LEFT(HorairesMarais!$C725,4),MID(HorairesMarais!$C725,6,2),MID(HorairesMarais!$C725,9,2))&amp;" | "&amp;HorairesMarais!$B725</f>
        <v>45845 | low</v>
      </c>
      <c r="E725">
        <f>COUNTIF(D$1:D725,HorairesMarais!$D725)</f>
        <v>1</v>
      </c>
      <c r="F725" t="str">
        <f t="shared" si="22"/>
        <v>45845 | low | 1</v>
      </c>
      <c r="G725" t="str">
        <f t="shared" si="23"/>
        <v>09:19</v>
      </c>
    </row>
    <row r="726" spans="1:7">
      <c r="A726" s="8">
        <v>47</v>
      </c>
      <c r="B726" s="9" t="s">
        <v>4</v>
      </c>
      <c r="C726" s="10" t="s">
        <v>730</v>
      </c>
      <c r="D726" s="11" t="str">
        <f>DATE(LEFT(HorairesMarais!$C726,4),MID(HorairesMarais!$C726,6,2),MID(HorairesMarais!$C726,9,2))&amp;" | "&amp;HorairesMarais!$B726</f>
        <v>45845 | high</v>
      </c>
      <c r="E726">
        <f>COUNTIF(D$1:D726,HorairesMarais!$D726)</f>
        <v>2</v>
      </c>
      <c r="F726" t="str">
        <f t="shared" si="22"/>
        <v>45845 | high | 2</v>
      </c>
      <c r="G726" t="str">
        <f t="shared" si="23"/>
        <v>15:45</v>
      </c>
    </row>
    <row r="727" spans="1:7">
      <c r="A727" s="12"/>
      <c r="B727" s="13" t="s">
        <v>6</v>
      </c>
      <c r="C727" s="14" t="s">
        <v>731</v>
      </c>
      <c r="D727" s="11" t="str">
        <f>DATE(LEFT(HorairesMarais!$C727,4),MID(HorairesMarais!$C727,6,2),MID(HorairesMarais!$C727,9,2))&amp;" | "&amp;HorairesMarais!$B727</f>
        <v>45845 | low</v>
      </c>
      <c r="E727">
        <f>COUNTIF(D$1:D727,HorairesMarais!$D727)</f>
        <v>2</v>
      </c>
      <c r="F727" t="str">
        <f t="shared" si="22"/>
        <v>45845 | low | 2</v>
      </c>
      <c r="G727" t="str">
        <f t="shared" si="23"/>
        <v>21:42</v>
      </c>
    </row>
    <row r="728" spans="1:7">
      <c r="A728" s="8">
        <v>50</v>
      </c>
      <c r="B728" s="9" t="s">
        <v>4</v>
      </c>
      <c r="C728" s="10" t="s">
        <v>732</v>
      </c>
      <c r="D728" s="11" t="str">
        <f>DATE(LEFT(HorairesMarais!$C728,4),MID(HorairesMarais!$C728,6,2),MID(HorairesMarais!$C728,9,2))&amp;" | "&amp;HorairesMarais!$B728</f>
        <v>45846 | high</v>
      </c>
      <c r="E728">
        <f>COUNTIF(D$1:D728,HorairesMarais!$D728)</f>
        <v>1</v>
      </c>
      <c r="F728" t="str">
        <f t="shared" si="22"/>
        <v>45846 | high | 1</v>
      </c>
      <c r="G728" t="str">
        <f t="shared" si="23"/>
        <v>04:13</v>
      </c>
    </row>
    <row r="729" spans="1:7">
      <c r="A729" s="12"/>
      <c r="B729" s="13" t="s">
        <v>6</v>
      </c>
      <c r="C729" s="14" t="s">
        <v>733</v>
      </c>
      <c r="D729" s="11" t="str">
        <f>DATE(LEFT(HorairesMarais!$C729,4),MID(HorairesMarais!$C729,6,2),MID(HorairesMarais!$C729,9,2))&amp;" | "&amp;HorairesMarais!$B729</f>
        <v>45846 | low</v>
      </c>
      <c r="E729">
        <f>COUNTIF(D$1:D729,HorairesMarais!$D729)</f>
        <v>1</v>
      </c>
      <c r="F729" t="str">
        <f t="shared" si="22"/>
        <v>45846 | low | 1</v>
      </c>
      <c r="G729" t="str">
        <f t="shared" si="23"/>
        <v>10:07</v>
      </c>
    </row>
    <row r="730" spans="1:7">
      <c r="A730" s="8">
        <v>54</v>
      </c>
      <c r="B730" s="9" t="s">
        <v>4</v>
      </c>
      <c r="C730" s="10" t="s">
        <v>734</v>
      </c>
      <c r="D730" s="11" t="str">
        <f>DATE(LEFT(HorairesMarais!$C730,4),MID(HorairesMarais!$C730,6,2),MID(HorairesMarais!$C730,9,2))&amp;" | "&amp;HorairesMarais!$B730</f>
        <v>45846 | high</v>
      </c>
      <c r="E730">
        <f>COUNTIF(D$1:D730,HorairesMarais!$D730)</f>
        <v>2</v>
      </c>
      <c r="F730" t="str">
        <f t="shared" si="22"/>
        <v>45846 | high | 2</v>
      </c>
      <c r="G730" t="str">
        <f t="shared" si="23"/>
        <v>16:28</v>
      </c>
    </row>
    <row r="731" spans="1:7">
      <c r="A731" s="12"/>
      <c r="B731" s="13" t="s">
        <v>6</v>
      </c>
      <c r="C731" s="14" t="s">
        <v>735</v>
      </c>
      <c r="D731" s="11" t="str">
        <f>DATE(LEFT(HorairesMarais!$C731,4),MID(HorairesMarais!$C731,6,2),MID(HorairesMarais!$C731,9,2))&amp;" | "&amp;HorairesMarais!$B731</f>
        <v>45846 | low</v>
      </c>
      <c r="E731">
        <f>COUNTIF(D$1:D731,HorairesMarais!$D731)</f>
        <v>2</v>
      </c>
      <c r="F731" t="str">
        <f t="shared" si="22"/>
        <v>45846 | low | 2</v>
      </c>
      <c r="G731" t="str">
        <f t="shared" si="23"/>
        <v>22:29</v>
      </c>
    </row>
    <row r="732" spans="1:7">
      <c r="A732" s="8">
        <v>58</v>
      </c>
      <c r="B732" s="9" t="s">
        <v>4</v>
      </c>
      <c r="C732" s="10" t="s">
        <v>736</v>
      </c>
      <c r="D732" s="11" t="str">
        <f>DATE(LEFT(HorairesMarais!$C732,4),MID(HorairesMarais!$C732,6,2),MID(HorairesMarais!$C732,9,2))&amp;" | "&amp;HorairesMarais!$B732</f>
        <v>45847 | high</v>
      </c>
      <c r="E732">
        <f>COUNTIF(D$1:D732,HorairesMarais!$D732)</f>
        <v>1</v>
      </c>
      <c r="F732" t="str">
        <f t="shared" si="22"/>
        <v>45847 | high | 1</v>
      </c>
      <c r="G732" t="str">
        <f t="shared" si="23"/>
        <v>04:57</v>
      </c>
    </row>
    <row r="733" spans="1:7">
      <c r="A733" s="12"/>
      <c r="B733" s="13" t="s">
        <v>6</v>
      </c>
      <c r="C733" s="14" t="s">
        <v>737</v>
      </c>
      <c r="D733" s="11" t="str">
        <f>DATE(LEFT(HorairesMarais!$C733,4),MID(HorairesMarais!$C733,6,2),MID(HorairesMarais!$C733,9,2))&amp;" | "&amp;HorairesMarais!$B733</f>
        <v>45847 | low</v>
      </c>
      <c r="E733">
        <f>COUNTIF(D$1:D733,HorairesMarais!$D733)</f>
        <v>1</v>
      </c>
      <c r="F733" t="str">
        <f t="shared" si="22"/>
        <v>45847 | low | 1</v>
      </c>
      <c r="G733" t="str">
        <f t="shared" si="23"/>
        <v>10:50</v>
      </c>
    </row>
    <row r="734" spans="1:7">
      <c r="A734" s="8">
        <v>62</v>
      </c>
      <c r="B734" s="9" t="s">
        <v>4</v>
      </c>
      <c r="C734" s="10" t="s">
        <v>738</v>
      </c>
      <c r="D734" s="11" t="str">
        <f>DATE(LEFT(HorairesMarais!$C734,4),MID(HorairesMarais!$C734,6,2),MID(HorairesMarais!$C734,9,2))&amp;" | "&amp;HorairesMarais!$B734</f>
        <v>45847 | high</v>
      </c>
      <c r="E734">
        <f>COUNTIF(D$1:D734,HorairesMarais!$D734)</f>
        <v>2</v>
      </c>
      <c r="F734" t="str">
        <f t="shared" si="22"/>
        <v>45847 | high | 2</v>
      </c>
      <c r="G734" t="str">
        <f t="shared" si="23"/>
        <v>17:08</v>
      </c>
    </row>
    <row r="735" spans="1:7">
      <c r="A735" s="12"/>
      <c r="B735" s="13" t="s">
        <v>6</v>
      </c>
      <c r="C735" s="14" t="s">
        <v>739</v>
      </c>
      <c r="D735" s="11" t="str">
        <f>DATE(LEFT(HorairesMarais!$C735,4),MID(HorairesMarais!$C735,6,2),MID(HorairesMarais!$C735,9,2))&amp;" | "&amp;HorairesMarais!$B735</f>
        <v>45847 | low</v>
      </c>
      <c r="E735">
        <f>COUNTIF(D$1:D735,HorairesMarais!$D735)</f>
        <v>2</v>
      </c>
      <c r="F735" t="str">
        <f t="shared" si="22"/>
        <v>45847 | low | 2</v>
      </c>
      <c r="G735" t="str">
        <f t="shared" si="23"/>
        <v>23:13</v>
      </c>
    </row>
    <row r="736" spans="1:7">
      <c r="A736" s="8">
        <v>65</v>
      </c>
      <c r="B736" s="9" t="s">
        <v>4</v>
      </c>
      <c r="C736" s="10" t="s">
        <v>740</v>
      </c>
      <c r="D736" s="11" t="str">
        <f>DATE(LEFT(HorairesMarais!$C736,4),MID(HorairesMarais!$C736,6,2),MID(HorairesMarais!$C736,9,2))&amp;" | "&amp;HorairesMarais!$B736</f>
        <v>45848 | high</v>
      </c>
      <c r="E736">
        <f>COUNTIF(D$1:D736,HorairesMarais!$D736)</f>
        <v>1</v>
      </c>
      <c r="F736" t="str">
        <f t="shared" si="22"/>
        <v>45848 | high | 1</v>
      </c>
      <c r="G736" t="str">
        <f t="shared" si="23"/>
        <v>05:36</v>
      </c>
    </row>
    <row r="737" spans="1:7">
      <c r="A737" s="12"/>
      <c r="B737" s="13" t="s">
        <v>6</v>
      </c>
      <c r="C737" s="14" t="s">
        <v>741</v>
      </c>
      <c r="D737" s="11" t="str">
        <f>DATE(LEFT(HorairesMarais!$C737,4),MID(HorairesMarais!$C737,6,2),MID(HorairesMarais!$C737,9,2))&amp;" | "&amp;HorairesMarais!$B737</f>
        <v>45848 | low</v>
      </c>
      <c r="E737">
        <f>COUNTIF(D$1:D737,HorairesMarais!$D737)</f>
        <v>1</v>
      </c>
      <c r="F737" t="str">
        <f t="shared" si="22"/>
        <v>45848 | low | 1</v>
      </c>
      <c r="G737" t="str">
        <f t="shared" si="23"/>
        <v>11:30</v>
      </c>
    </row>
    <row r="738" spans="1:7">
      <c r="A738" s="8">
        <v>68</v>
      </c>
      <c r="B738" s="9" t="s">
        <v>4</v>
      </c>
      <c r="C738" s="10" t="s">
        <v>742</v>
      </c>
      <c r="D738" s="11" t="str">
        <f>DATE(LEFT(HorairesMarais!$C738,4),MID(HorairesMarais!$C738,6,2),MID(HorairesMarais!$C738,9,2))&amp;" | "&amp;HorairesMarais!$B738</f>
        <v>45848 | high</v>
      </c>
      <c r="E738">
        <f>COUNTIF(D$1:D738,HorairesMarais!$D738)</f>
        <v>2</v>
      </c>
      <c r="F738" t="str">
        <f t="shared" si="22"/>
        <v>45848 | high | 2</v>
      </c>
      <c r="G738" t="str">
        <f t="shared" si="23"/>
        <v>17:47</v>
      </c>
    </row>
    <row r="739" spans="1:7">
      <c r="A739" s="12"/>
      <c r="B739" s="13" t="s">
        <v>6</v>
      </c>
      <c r="C739" s="14" t="s">
        <v>743</v>
      </c>
      <c r="D739" s="11" t="str">
        <f>DATE(LEFT(HorairesMarais!$C739,4),MID(HorairesMarais!$C739,6,2),MID(HorairesMarais!$C739,9,2))&amp;" | "&amp;HorairesMarais!$B739</f>
        <v>45848 | low</v>
      </c>
      <c r="E739">
        <f>COUNTIF(D$1:D739,HorairesMarais!$D739)</f>
        <v>2</v>
      </c>
      <c r="F739" t="str">
        <f t="shared" si="22"/>
        <v>45848 | low | 2</v>
      </c>
      <c r="G739" t="str">
        <f t="shared" si="23"/>
        <v>23:55</v>
      </c>
    </row>
    <row r="740" spans="1:7">
      <c r="A740" s="8">
        <v>71</v>
      </c>
      <c r="B740" s="9" t="s">
        <v>4</v>
      </c>
      <c r="C740" s="10" t="s">
        <v>744</v>
      </c>
      <c r="D740" s="11" t="str">
        <f>DATE(LEFT(HorairesMarais!$C740,4),MID(HorairesMarais!$C740,6,2),MID(HorairesMarais!$C740,9,2))&amp;" | "&amp;HorairesMarais!$B740</f>
        <v>45849 | high</v>
      </c>
      <c r="E740">
        <f>COUNTIF(D$1:D740,HorairesMarais!$D740)</f>
        <v>1</v>
      </c>
      <c r="F740" t="str">
        <f t="shared" si="22"/>
        <v>45849 | high | 1</v>
      </c>
      <c r="G740" t="str">
        <f t="shared" si="23"/>
        <v>06:13</v>
      </c>
    </row>
    <row r="741" spans="1:7">
      <c r="A741" s="12"/>
      <c r="B741" s="13" t="s">
        <v>6</v>
      </c>
      <c r="C741" s="14" t="s">
        <v>745</v>
      </c>
      <c r="D741" s="11" t="str">
        <f>DATE(LEFT(HorairesMarais!$C741,4),MID(HorairesMarais!$C741,6,2),MID(HorairesMarais!$C741,9,2))&amp;" | "&amp;HorairesMarais!$B741</f>
        <v>45849 | low</v>
      </c>
      <c r="E741">
        <f>COUNTIF(D$1:D741,HorairesMarais!$D741)</f>
        <v>1</v>
      </c>
      <c r="F741" t="str">
        <f t="shared" si="22"/>
        <v>45849 | low | 1</v>
      </c>
      <c r="G741" t="str">
        <f t="shared" si="23"/>
        <v>12:10</v>
      </c>
    </row>
    <row r="742" spans="1:7">
      <c r="A742" s="8">
        <v>74</v>
      </c>
      <c r="B742" s="9" t="s">
        <v>4</v>
      </c>
      <c r="C742" s="10" t="s">
        <v>746</v>
      </c>
      <c r="D742" s="11" t="str">
        <f>DATE(LEFT(HorairesMarais!$C742,4),MID(HorairesMarais!$C742,6,2),MID(HorairesMarais!$C742,9,2))&amp;" | "&amp;HorairesMarais!$B742</f>
        <v>45849 | high</v>
      </c>
      <c r="E742">
        <f>COUNTIF(D$1:D742,HorairesMarais!$D742)</f>
        <v>2</v>
      </c>
      <c r="F742" t="str">
        <f t="shared" si="22"/>
        <v>45849 | high | 2</v>
      </c>
      <c r="G742" t="str">
        <f t="shared" si="23"/>
        <v>18:25</v>
      </c>
    </row>
    <row r="743" spans="1:7">
      <c r="A743" s="12"/>
      <c r="B743" s="13" t="s">
        <v>6</v>
      </c>
      <c r="C743" s="14" t="s">
        <v>747</v>
      </c>
      <c r="D743" s="11" t="str">
        <f>DATE(LEFT(HorairesMarais!$C743,4),MID(HorairesMarais!$C743,6,2),MID(HorairesMarais!$C743,9,2))&amp;" | "&amp;HorairesMarais!$B743</f>
        <v>45850 | low</v>
      </c>
      <c r="E743">
        <f>COUNTIF(D$1:D743,HorairesMarais!$D743)</f>
        <v>1</v>
      </c>
      <c r="F743" t="str">
        <f t="shared" si="22"/>
        <v>45850 | low | 1</v>
      </c>
      <c r="G743" t="str">
        <f t="shared" si="23"/>
        <v>00:35</v>
      </c>
    </row>
    <row r="744" spans="1:7">
      <c r="A744" s="8">
        <v>76</v>
      </c>
      <c r="B744" s="9" t="s">
        <v>4</v>
      </c>
      <c r="C744" s="10" t="s">
        <v>748</v>
      </c>
      <c r="D744" s="11" t="str">
        <f>DATE(LEFT(HorairesMarais!$C744,4),MID(HorairesMarais!$C744,6,2),MID(HorairesMarais!$C744,9,2))&amp;" | "&amp;HorairesMarais!$B744</f>
        <v>45850 | high</v>
      </c>
      <c r="E744">
        <f>COUNTIF(D$1:D744,HorairesMarais!$D744)</f>
        <v>1</v>
      </c>
      <c r="F744" t="str">
        <f t="shared" si="22"/>
        <v>45850 | high | 1</v>
      </c>
      <c r="G744" t="str">
        <f t="shared" si="23"/>
        <v>06:50</v>
      </c>
    </row>
    <row r="745" spans="1:7">
      <c r="A745" s="12"/>
      <c r="B745" s="13" t="s">
        <v>6</v>
      </c>
      <c r="C745" s="14" t="s">
        <v>749</v>
      </c>
      <c r="D745" s="11" t="str">
        <f>DATE(LEFT(HorairesMarais!$C745,4),MID(HorairesMarais!$C745,6,2),MID(HorairesMarais!$C745,9,2))&amp;" | "&amp;HorairesMarais!$B745</f>
        <v>45850 | low</v>
      </c>
      <c r="E745">
        <f>COUNTIF(D$1:D745,HorairesMarais!$D745)</f>
        <v>2</v>
      </c>
      <c r="F745" t="str">
        <f t="shared" si="22"/>
        <v>45850 | low | 2</v>
      </c>
      <c r="G745" t="str">
        <f t="shared" si="23"/>
        <v>12:50</v>
      </c>
    </row>
    <row r="746" spans="1:7">
      <c r="A746" s="8">
        <v>78</v>
      </c>
      <c r="B746" s="9" t="s">
        <v>4</v>
      </c>
      <c r="C746" s="10" t="s">
        <v>750</v>
      </c>
      <c r="D746" s="11" t="str">
        <f>DATE(LEFT(HorairesMarais!$C746,4),MID(HorairesMarais!$C746,6,2),MID(HorairesMarais!$C746,9,2))&amp;" | "&amp;HorairesMarais!$B746</f>
        <v>45850 | high</v>
      </c>
      <c r="E746">
        <f>COUNTIF(D$1:D746,HorairesMarais!$D746)</f>
        <v>2</v>
      </c>
      <c r="F746" t="str">
        <f t="shared" si="22"/>
        <v>45850 | high | 2</v>
      </c>
      <c r="G746" t="str">
        <f t="shared" si="23"/>
        <v>19:03</v>
      </c>
    </row>
    <row r="747" spans="1:7">
      <c r="A747" s="12"/>
      <c r="B747" s="13" t="s">
        <v>6</v>
      </c>
      <c r="C747" s="14" t="s">
        <v>751</v>
      </c>
      <c r="D747" s="11" t="str">
        <f>DATE(LEFT(HorairesMarais!$C747,4),MID(HorairesMarais!$C747,6,2),MID(HorairesMarais!$C747,9,2))&amp;" | "&amp;HorairesMarais!$B747</f>
        <v>45851 | low</v>
      </c>
      <c r="E747">
        <f>COUNTIF(D$1:D747,HorairesMarais!$D747)</f>
        <v>1</v>
      </c>
      <c r="F747" t="str">
        <f t="shared" si="22"/>
        <v>45851 | low | 1</v>
      </c>
      <c r="G747" t="str">
        <f t="shared" si="23"/>
        <v>01:16</v>
      </c>
    </row>
    <row r="748" spans="1:7">
      <c r="A748" s="8">
        <v>80</v>
      </c>
      <c r="B748" s="9" t="s">
        <v>4</v>
      </c>
      <c r="C748" s="10" t="s">
        <v>752</v>
      </c>
      <c r="D748" s="11" t="str">
        <f>DATE(LEFT(HorairesMarais!$C748,4),MID(HorairesMarais!$C748,6,2),MID(HorairesMarais!$C748,9,2))&amp;" | "&amp;HorairesMarais!$B748</f>
        <v>45851 | high</v>
      </c>
      <c r="E748">
        <f>COUNTIF(D$1:D748,HorairesMarais!$D748)</f>
        <v>1</v>
      </c>
      <c r="F748" t="str">
        <f t="shared" si="22"/>
        <v>45851 | high | 1</v>
      </c>
      <c r="G748" t="str">
        <f t="shared" si="23"/>
        <v>07:27</v>
      </c>
    </row>
    <row r="749" spans="1:7">
      <c r="A749" s="12"/>
      <c r="B749" s="13" t="s">
        <v>6</v>
      </c>
      <c r="C749" s="14" t="s">
        <v>753</v>
      </c>
      <c r="D749" s="11" t="str">
        <f>DATE(LEFT(HorairesMarais!$C749,4),MID(HorairesMarais!$C749,6,2),MID(HorairesMarais!$C749,9,2))&amp;" | "&amp;HorairesMarais!$B749</f>
        <v>45851 | low</v>
      </c>
      <c r="E749">
        <f>COUNTIF(D$1:D749,HorairesMarais!$D749)</f>
        <v>2</v>
      </c>
      <c r="F749" t="str">
        <f t="shared" si="22"/>
        <v>45851 | low | 2</v>
      </c>
      <c r="G749" t="str">
        <f t="shared" si="23"/>
        <v>13:29</v>
      </c>
    </row>
    <row r="750" spans="1:7">
      <c r="A750" s="8">
        <v>81</v>
      </c>
      <c r="B750" s="9" t="s">
        <v>4</v>
      </c>
      <c r="C750" s="10" t="s">
        <v>754</v>
      </c>
      <c r="D750" s="11" t="str">
        <f>DATE(LEFT(HorairesMarais!$C750,4),MID(HorairesMarais!$C750,6,2),MID(HorairesMarais!$C750,9,2))&amp;" | "&amp;HorairesMarais!$B750</f>
        <v>45851 | high</v>
      </c>
      <c r="E750">
        <f>COUNTIF(D$1:D750,HorairesMarais!$D750)</f>
        <v>2</v>
      </c>
      <c r="F750" t="str">
        <f t="shared" si="22"/>
        <v>45851 | high | 2</v>
      </c>
      <c r="G750" t="str">
        <f t="shared" si="23"/>
        <v>19:42</v>
      </c>
    </row>
    <row r="751" spans="1:7">
      <c r="A751" s="12"/>
      <c r="B751" s="13" t="s">
        <v>6</v>
      </c>
      <c r="C751" s="14" t="s">
        <v>755</v>
      </c>
      <c r="D751" s="11" t="str">
        <f>DATE(LEFT(HorairesMarais!$C751,4),MID(HorairesMarais!$C751,6,2),MID(HorairesMarais!$C751,9,2))&amp;" | "&amp;HorairesMarais!$B751</f>
        <v>45852 | low</v>
      </c>
      <c r="E751">
        <f>COUNTIF(D$1:D751,HorairesMarais!$D751)</f>
        <v>1</v>
      </c>
      <c r="F751" t="str">
        <f t="shared" si="22"/>
        <v>45852 | low | 1</v>
      </c>
      <c r="G751" t="str">
        <f t="shared" si="23"/>
        <v>01:56</v>
      </c>
    </row>
    <row r="752" spans="1:7">
      <c r="A752" s="8">
        <v>81</v>
      </c>
      <c r="B752" s="9" t="s">
        <v>4</v>
      </c>
      <c r="C752" s="10" t="s">
        <v>756</v>
      </c>
      <c r="D752" s="11" t="str">
        <f>DATE(LEFT(HorairesMarais!$C752,4),MID(HorairesMarais!$C752,6,2),MID(HorairesMarais!$C752,9,2))&amp;" | "&amp;HorairesMarais!$B752</f>
        <v>45852 | high</v>
      </c>
      <c r="E752">
        <f>COUNTIF(D$1:D752,HorairesMarais!$D752)</f>
        <v>1</v>
      </c>
      <c r="F752" t="str">
        <f t="shared" si="22"/>
        <v>45852 | high | 1</v>
      </c>
      <c r="G752" t="str">
        <f t="shared" si="23"/>
        <v>08:05</v>
      </c>
    </row>
    <row r="753" spans="1:7">
      <c r="A753" s="12"/>
      <c r="B753" s="13" t="s">
        <v>6</v>
      </c>
      <c r="C753" s="14" t="s">
        <v>757</v>
      </c>
      <c r="D753" s="11" t="str">
        <f>DATE(LEFT(HorairesMarais!$C753,4),MID(HorairesMarais!$C753,6,2),MID(HorairesMarais!$C753,9,2))&amp;" | "&amp;HorairesMarais!$B753</f>
        <v>45852 | low</v>
      </c>
      <c r="E753">
        <f>COUNTIF(D$1:D753,HorairesMarais!$D753)</f>
        <v>2</v>
      </c>
      <c r="F753" t="str">
        <f t="shared" si="22"/>
        <v>45852 | low | 2</v>
      </c>
      <c r="G753" t="str">
        <f t="shared" si="23"/>
        <v>14:09</v>
      </c>
    </row>
    <row r="754" spans="1:7">
      <c r="A754" s="8">
        <v>81</v>
      </c>
      <c r="B754" s="9" t="s">
        <v>4</v>
      </c>
      <c r="C754" s="10" t="s">
        <v>758</v>
      </c>
      <c r="D754" s="11" t="str">
        <f>DATE(LEFT(HorairesMarais!$C754,4),MID(HorairesMarais!$C754,6,2),MID(HorairesMarais!$C754,9,2))&amp;" | "&amp;HorairesMarais!$B754</f>
        <v>45852 | high</v>
      </c>
      <c r="E754">
        <f>COUNTIF(D$1:D754,HorairesMarais!$D754)</f>
        <v>2</v>
      </c>
      <c r="F754" t="str">
        <f t="shared" si="22"/>
        <v>45852 | high | 2</v>
      </c>
      <c r="G754" t="str">
        <f t="shared" si="23"/>
        <v>20:24</v>
      </c>
    </row>
    <row r="755" spans="1:7">
      <c r="A755" s="12"/>
      <c r="B755" s="13" t="s">
        <v>6</v>
      </c>
      <c r="C755" s="14" t="s">
        <v>759</v>
      </c>
      <c r="D755" s="11" t="str">
        <f>DATE(LEFT(HorairesMarais!$C755,4),MID(HorairesMarais!$C755,6,2),MID(HorairesMarais!$C755,9,2))&amp;" | "&amp;HorairesMarais!$B755</f>
        <v>45853 | low</v>
      </c>
      <c r="E755">
        <f>COUNTIF(D$1:D755,HorairesMarais!$D755)</f>
        <v>1</v>
      </c>
      <c r="F755" t="str">
        <f t="shared" si="22"/>
        <v>45853 | low | 1</v>
      </c>
      <c r="G755" t="str">
        <f t="shared" si="23"/>
        <v>02:35</v>
      </c>
    </row>
    <row r="756" spans="1:7">
      <c r="A756" s="8">
        <v>80</v>
      </c>
      <c r="B756" s="9" t="s">
        <v>4</v>
      </c>
      <c r="C756" s="10" t="s">
        <v>760</v>
      </c>
      <c r="D756" s="11" t="str">
        <f>DATE(LEFT(HorairesMarais!$C756,4),MID(HorairesMarais!$C756,6,2),MID(HorairesMarais!$C756,9,2))&amp;" | "&amp;HorairesMarais!$B756</f>
        <v>45853 | high</v>
      </c>
      <c r="E756">
        <f>COUNTIF(D$1:D756,HorairesMarais!$D756)</f>
        <v>1</v>
      </c>
      <c r="F756" t="str">
        <f t="shared" si="22"/>
        <v>45853 | high | 1</v>
      </c>
      <c r="G756" t="str">
        <f t="shared" si="23"/>
        <v>08:46</v>
      </c>
    </row>
    <row r="757" spans="1:7">
      <c r="A757" s="12"/>
      <c r="B757" s="13" t="s">
        <v>6</v>
      </c>
      <c r="C757" s="14" t="s">
        <v>761</v>
      </c>
      <c r="D757" s="11" t="str">
        <f>DATE(LEFT(HorairesMarais!$C757,4),MID(HorairesMarais!$C757,6,2),MID(HorairesMarais!$C757,9,2))&amp;" | "&amp;HorairesMarais!$B757</f>
        <v>45853 | low</v>
      </c>
      <c r="E757">
        <f>COUNTIF(D$1:D757,HorairesMarais!$D757)</f>
        <v>2</v>
      </c>
      <c r="F757" t="str">
        <f t="shared" si="22"/>
        <v>45853 | low | 2</v>
      </c>
      <c r="G757" t="str">
        <f t="shared" si="23"/>
        <v>14:50</v>
      </c>
    </row>
    <row r="758" spans="1:7">
      <c r="A758" s="8">
        <v>78</v>
      </c>
      <c r="B758" s="9" t="s">
        <v>4</v>
      </c>
      <c r="C758" s="10" t="s">
        <v>762</v>
      </c>
      <c r="D758" s="11" t="str">
        <f>DATE(LEFT(HorairesMarais!$C758,4),MID(HorairesMarais!$C758,6,2),MID(HorairesMarais!$C758,9,2))&amp;" | "&amp;HorairesMarais!$B758</f>
        <v>45853 | high</v>
      </c>
      <c r="E758">
        <f>COUNTIF(D$1:D758,HorairesMarais!$D758)</f>
        <v>2</v>
      </c>
      <c r="F758" t="str">
        <f t="shared" si="22"/>
        <v>45853 | high | 2</v>
      </c>
      <c r="G758" t="str">
        <f t="shared" si="23"/>
        <v>21:08</v>
      </c>
    </row>
    <row r="759" spans="1:7">
      <c r="A759" s="12"/>
      <c r="B759" s="13" t="s">
        <v>6</v>
      </c>
      <c r="C759" s="14" t="s">
        <v>763</v>
      </c>
      <c r="D759" s="11" t="str">
        <f>DATE(LEFT(HorairesMarais!$C759,4),MID(HorairesMarais!$C759,6,2),MID(HorairesMarais!$C759,9,2))&amp;" | "&amp;HorairesMarais!$B759</f>
        <v>45854 | low</v>
      </c>
      <c r="E759">
        <f>COUNTIF(D$1:D759,HorairesMarais!$D759)</f>
        <v>1</v>
      </c>
      <c r="F759" t="str">
        <f t="shared" si="22"/>
        <v>45854 | low | 1</v>
      </c>
      <c r="G759" t="str">
        <f t="shared" si="23"/>
        <v>03:16</v>
      </c>
    </row>
    <row r="760" spans="1:7">
      <c r="A760" s="8">
        <v>76</v>
      </c>
      <c r="B760" s="9" t="s">
        <v>4</v>
      </c>
      <c r="C760" s="10" t="s">
        <v>764</v>
      </c>
      <c r="D760" s="11" t="str">
        <f>DATE(LEFT(HorairesMarais!$C760,4),MID(HorairesMarais!$C760,6,2),MID(HorairesMarais!$C760,9,2))&amp;" | "&amp;HorairesMarais!$B760</f>
        <v>45854 | high</v>
      </c>
      <c r="E760">
        <f>COUNTIF(D$1:D760,HorairesMarais!$D760)</f>
        <v>1</v>
      </c>
      <c r="F760" t="str">
        <f t="shared" si="22"/>
        <v>45854 | high | 1</v>
      </c>
      <c r="G760" t="str">
        <f t="shared" si="23"/>
        <v>09:31</v>
      </c>
    </row>
    <row r="761" spans="1:7">
      <c r="A761" s="12"/>
      <c r="B761" s="13" t="s">
        <v>6</v>
      </c>
      <c r="C761" s="14" t="s">
        <v>765</v>
      </c>
      <c r="D761" s="11" t="str">
        <f>DATE(LEFT(HorairesMarais!$C761,4),MID(HorairesMarais!$C761,6,2),MID(HorairesMarais!$C761,9,2))&amp;" | "&amp;HorairesMarais!$B761</f>
        <v>45854 | low</v>
      </c>
      <c r="E761">
        <f>COUNTIF(D$1:D761,HorairesMarais!$D761)</f>
        <v>2</v>
      </c>
      <c r="F761" t="str">
        <f t="shared" si="22"/>
        <v>45854 | low | 2</v>
      </c>
      <c r="G761" t="str">
        <f t="shared" si="23"/>
        <v>15:33</v>
      </c>
    </row>
    <row r="762" spans="1:7">
      <c r="A762" s="8">
        <v>72</v>
      </c>
      <c r="B762" s="9" t="s">
        <v>4</v>
      </c>
      <c r="C762" s="10" t="s">
        <v>766</v>
      </c>
      <c r="D762" s="11" t="str">
        <f>DATE(LEFT(HorairesMarais!$C762,4),MID(HorairesMarais!$C762,6,2),MID(HorairesMarais!$C762,9,2))&amp;" | "&amp;HorairesMarais!$B762</f>
        <v>45854 | high</v>
      </c>
      <c r="E762">
        <f>COUNTIF(D$1:D762,HorairesMarais!$D762)</f>
        <v>2</v>
      </c>
      <c r="F762" t="str">
        <f t="shared" si="22"/>
        <v>45854 | high | 2</v>
      </c>
      <c r="G762" t="str">
        <f t="shared" si="23"/>
        <v>21:56</v>
      </c>
    </row>
    <row r="763" spans="1:7">
      <c r="A763" s="12"/>
      <c r="B763" s="13" t="s">
        <v>6</v>
      </c>
      <c r="C763" s="14" t="s">
        <v>767</v>
      </c>
      <c r="D763" s="11" t="str">
        <f>DATE(LEFT(HorairesMarais!$C763,4),MID(HorairesMarais!$C763,6,2),MID(HorairesMarais!$C763,9,2))&amp;" | "&amp;HorairesMarais!$B763</f>
        <v>45855 | low</v>
      </c>
      <c r="E763">
        <f>COUNTIF(D$1:D763,HorairesMarais!$D763)</f>
        <v>1</v>
      </c>
      <c r="F763" t="str">
        <f t="shared" si="22"/>
        <v>45855 | low | 1</v>
      </c>
      <c r="G763" t="str">
        <f t="shared" si="23"/>
        <v>04:00</v>
      </c>
    </row>
    <row r="764" spans="1:7">
      <c r="A764" s="8">
        <v>69</v>
      </c>
      <c r="B764" s="9" t="s">
        <v>4</v>
      </c>
      <c r="C764" s="10" t="s">
        <v>768</v>
      </c>
      <c r="D764" s="11" t="str">
        <f>DATE(LEFT(HorairesMarais!$C764,4),MID(HorairesMarais!$C764,6,2),MID(HorairesMarais!$C764,9,2))&amp;" | "&amp;HorairesMarais!$B764</f>
        <v>45855 | high</v>
      </c>
      <c r="E764">
        <f>COUNTIF(D$1:D764,HorairesMarais!$D764)</f>
        <v>1</v>
      </c>
      <c r="F764" t="str">
        <f t="shared" si="22"/>
        <v>45855 | high | 1</v>
      </c>
      <c r="G764" t="str">
        <f t="shared" si="23"/>
        <v>10:22</v>
      </c>
    </row>
    <row r="765" spans="1:7">
      <c r="A765" s="12"/>
      <c r="B765" s="13" t="s">
        <v>6</v>
      </c>
      <c r="C765" s="14" t="s">
        <v>769</v>
      </c>
      <c r="D765" s="11" t="str">
        <f>DATE(LEFT(HorairesMarais!$C765,4),MID(HorairesMarais!$C765,6,2),MID(HorairesMarais!$C765,9,2))&amp;" | "&amp;HorairesMarais!$B765</f>
        <v>45855 | low</v>
      </c>
      <c r="E765">
        <f>COUNTIF(D$1:D765,HorairesMarais!$D765)</f>
        <v>2</v>
      </c>
      <c r="F765" t="str">
        <f t="shared" si="22"/>
        <v>45855 | low | 2</v>
      </c>
      <c r="G765" t="str">
        <f t="shared" si="23"/>
        <v>16:22</v>
      </c>
    </row>
    <row r="766" spans="1:7">
      <c r="A766" s="8">
        <v>65</v>
      </c>
      <c r="B766" s="9" t="s">
        <v>4</v>
      </c>
      <c r="C766" s="10" t="s">
        <v>770</v>
      </c>
      <c r="D766" s="11" t="str">
        <f>DATE(LEFT(HorairesMarais!$C766,4),MID(HorairesMarais!$C766,6,2),MID(HorairesMarais!$C766,9,2))&amp;" | "&amp;HorairesMarais!$B766</f>
        <v>45855 | high</v>
      </c>
      <c r="E766">
        <f>COUNTIF(D$1:D766,HorairesMarais!$D766)</f>
        <v>2</v>
      </c>
      <c r="F766" t="str">
        <f t="shared" si="22"/>
        <v>45855 | high | 2</v>
      </c>
      <c r="G766" t="str">
        <f t="shared" si="23"/>
        <v>22:51</v>
      </c>
    </row>
    <row r="767" spans="1:7">
      <c r="A767" s="12"/>
      <c r="B767" s="13" t="s">
        <v>6</v>
      </c>
      <c r="C767" s="14" t="s">
        <v>771</v>
      </c>
      <c r="D767" s="11" t="str">
        <f>DATE(LEFT(HorairesMarais!$C767,4),MID(HorairesMarais!$C767,6,2),MID(HorairesMarais!$C767,9,2))&amp;" | "&amp;HorairesMarais!$B767</f>
        <v>45856 | low</v>
      </c>
      <c r="E767">
        <f>COUNTIF(D$1:D767,HorairesMarais!$D767)</f>
        <v>1</v>
      </c>
      <c r="F767" t="str">
        <f t="shared" si="22"/>
        <v>45856 | low | 1</v>
      </c>
      <c r="G767" t="str">
        <f t="shared" si="23"/>
        <v>04:50</v>
      </c>
    </row>
    <row r="768" spans="1:7">
      <c r="A768" s="8">
        <v>62</v>
      </c>
      <c r="B768" s="9" t="s">
        <v>4</v>
      </c>
      <c r="C768" s="10" t="s">
        <v>772</v>
      </c>
      <c r="D768" s="11" t="str">
        <f>DATE(LEFT(HorairesMarais!$C768,4),MID(HorairesMarais!$C768,6,2),MID(HorairesMarais!$C768,9,2))&amp;" | "&amp;HorairesMarais!$B768</f>
        <v>45856 | high</v>
      </c>
      <c r="E768">
        <f>COUNTIF(D$1:D768,HorairesMarais!$D768)</f>
        <v>1</v>
      </c>
      <c r="F768" t="str">
        <f t="shared" si="22"/>
        <v>45856 | high | 1</v>
      </c>
      <c r="G768" t="str">
        <f t="shared" si="23"/>
        <v>11:22</v>
      </c>
    </row>
    <row r="769" spans="1:7">
      <c r="A769" s="12"/>
      <c r="B769" s="13" t="s">
        <v>6</v>
      </c>
      <c r="C769" s="14" t="s">
        <v>773</v>
      </c>
      <c r="D769" s="11" t="str">
        <f>DATE(LEFT(HorairesMarais!$C769,4),MID(HorairesMarais!$C769,6,2),MID(HorairesMarais!$C769,9,2))&amp;" | "&amp;HorairesMarais!$B769</f>
        <v>45856 | low</v>
      </c>
      <c r="E769">
        <f>COUNTIF(D$1:D769,HorairesMarais!$D769)</f>
        <v>2</v>
      </c>
      <c r="F769" t="str">
        <f t="shared" si="22"/>
        <v>45856 | low | 2</v>
      </c>
      <c r="G769" t="str">
        <f t="shared" si="23"/>
        <v>17:19</v>
      </c>
    </row>
    <row r="770" spans="1:7">
      <c r="A770" s="8">
        <v>58</v>
      </c>
      <c r="B770" s="9" t="s">
        <v>4</v>
      </c>
      <c r="C770" s="10" t="s">
        <v>774</v>
      </c>
      <c r="D770" s="11" t="str">
        <f>DATE(LEFT(HorairesMarais!$C770,4),MID(HorairesMarais!$C770,6,2),MID(HorairesMarais!$C770,9,2))&amp;" | "&amp;HorairesMarais!$B770</f>
        <v>45856 | high</v>
      </c>
      <c r="E770">
        <f>COUNTIF(D$1:D770,HorairesMarais!$D770)</f>
        <v>2</v>
      </c>
      <c r="F770" t="str">
        <f t="shared" si="22"/>
        <v>45856 | high | 2</v>
      </c>
      <c r="G770" t="str">
        <f t="shared" si="23"/>
        <v>23:53</v>
      </c>
    </row>
    <row r="771" spans="1:7">
      <c r="A771" s="12"/>
      <c r="B771" s="13" t="s">
        <v>6</v>
      </c>
      <c r="C771" s="14" t="s">
        <v>775</v>
      </c>
      <c r="D771" s="11" t="str">
        <f>DATE(LEFT(HorairesMarais!$C771,4),MID(HorairesMarais!$C771,6,2),MID(HorairesMarais!$C771,9,2))&amp;" | "&amp;HorairesMarais!$B771</f>
        <v>45857 | low</v>
      </c>
      <c r="E771">
        <f>COUNTIF(D$1:D771,HorairesMarais!$D771)</f>
        <v>1</v>
      </c>
      <c r="F771" t="str">
        <f t="shared" ref="F771:F834" si="24">D771&amp;" | "&amp;E771</f>
        <v>45857 | low | 1</v>
      </c>
      <c r="G771" t="str">
        <f t="shared" ref="G771:G834" si="25">MID(C771,12,5)</f>
        <v>05:49</v>
      </c>
    </row>
    <row r="772" spans="1:7">
      <c r="A772" s="8">
        <v>55</v>
      </c>
      <c r="B772" s="9" t="s">
        <v>4</v>
      </c>
      <c r="C772" s="10" t="s">
        <v>776</v>
      </c>
      <c r="D772" s="11" t="str">
        <f>DATE(LEFT(HorairesMarais!$C772,4),MID(HorairesMarais!$C772,6,2),MID(HorairesMarais!$C772,9,2))&amp;" | "&amp;HorairesMarais!$B772</f>
        <v>45857 | high</v>
      </c>
      <c r="E772">
        <f>COUNTIF(D$1:D772,HorairesMarais!$D772)</f>
        <v>1</v>
      </c>
      <c r="F772" t="str">
        <f t="shared" si="24"/>
        <v>45857 | high | 1</v>
      </c>
      <c r="G772" t="str">
        <f t="shared" si="25"/>
        <v>12:33</v>
      </c>
    </row>
    <row r="773" spans="1:7">
      <c r="A773" s="12"/>
      <c r="B773" s="13" t="s">
        <v>6</v>
      </c>
      <c r="C773" s="14" t="s">
        <v>777</v>
      </c>
      <c r="D773" s="11" t="str">
        <f>DATE(LEFT(HorairesMarais!$C773,4),MID(HorairesMarais!$C773,6,2),MID(HorairesMarais!$C773,9,2))&amp;" | "&amp;HorairesMarais!$B773</f>
        <v>45857 | low</v>
      </c>
      <c r="E773">
        <f>COUNTIF(D$1:D773,HorairesMarais!$D773)</f>
        <v>2</v>
      </c>
      <c r="F773" t="str">
        <f t="shared" si="24"/>
        <v>45857 | low | 2</v>
      </c>
      <c r="G773" t="str">
        <f t="shared" si="25"/>
        <v>18:26</v>
      </c>
    </row>
    <row r="774" spans="1:7">
      <c r="A774" s="8">
        <v>53</v>
      </c>
      <c r="B774" s="9" t="s">
        <v>4</v>
      </c>
      <c r="C774" s="10" t="s">
        <v>778</v>
      </c>
      <c r="D774" s="11" t="str">
        <f>DATE(LEFT(HorairesMarais!$C774,4),MID(HorairesMarais!$C774,6,2),MID(HorairesMarais!$C774,9,2))&amp;" | "&amp;HorairesMarais!$B774</f>
        <v>45858 | high</v>
      </c>
      <c r="E774">
        <f>COUNTIF(D$1:D774,HorairesMarais!$D774)</f>
        <v>1</v>
      </c>
      <c r="F774" t="str">
        <f t="shared" si="24"/>
        <v>45858 | high | 1</v>
      </c>
      <c r="G774" t="str">
        <f t="shared" si="25"/>
        <v>01:07</v>
      </c>
    </row>
    <row r="775" spans="1:7">
      <c r="A775" s="12"/>
      <c r="B775" s="13" t="s">
        <v>6</v>
      </c>
      <c r="C775" s="14" t="s">
        <v>779</v>
      </c>
      <c r="D775" s="11" t="str">
        <f>DATE(LEFT(HorairesMarais!$C775,4),MID(HorairesMarais!$C775,6,2),MID(HorairesMarais!$C775,9,2))&amp;" | "&amp;HorairesMarais!$B775</f>
        <v>45858 | low</v>
      </c>
      <c r="E775">
        <f>COUNTIF(D$1:D775,HorairesMarais!$D775)</f>
        <v>1</v>
      </c>
      <c r="F775" t="str">
        <f t="shared" si="24"/>
        <v>45858 | low | 1</v>
      </c>
      <c r="G775" t="str">
        <f t="shared" si="25"/>
        <v>06:59</v>
      </c>
    </row>
    <row r="776" spans="1:7">
      <c r="A776" s="8">
        <v>52</v>
      </c>
      <c r="B776" s="9" t="s">
        <v>4</v>
      </c>
      <c r="C776" s="10" t="s">
        <v>780</v>
      </c>
      <c r="D776" s="11" t="str">
        <f>DATE(LEFT(HorairesMarais!$C776,4),MID(HorairesMarais!$C776,6,2),MID(HorairesMarais!$C776,9,2))&amp;" | "&amp;HorairesMarais!$B776</f>
        <v>45858 | high</v>
      </c>
      <c r="E776">
        <f>COUNTIF(D$1:D776,HorairesMarais!$D776)</f>
        <v>2</v>
      </c>
      <c r="F776" t="str">
        <f t="shared" si="24"/>
        <v>45858 | high | 2</v>
      </c>
      <c r="G776" t="str">
        <f t="shared" si="25"/>
        <v>13:50</v>
      </c>
    </row>
    <row r="777" spans="1:7">
      <c r="A777" s="12"/>
      <c r="B777" s="13" t="s">
        <v>6</v>
      </c>
      <c r="C777" s="14" t="s">
        <v>781</v>
      </c>
      <c r="D777" s="11" t="str">
        <f>DATE(LEFT(HorairesMarais!$C777,4),MID(HorairesMarais!$C777,6,2),MID(HorairesMarais!$C777,9,2))&amp;" | "&amp;HorairesMarais!$B777</f>
        <v>45858 | low</v>
      </c>
      <c r="E777">
        <f>COUNTIF(D$1:D777,HorairesMarais!$D777)</f>
        <v>2</v>
      </c>
      <c r="F777" t="str">
        <f t="shared" si="24"/>
        <v>45858 | low | 2</v>
      </c>
      <c r="G777" t="str">
        <f t="shared" si="25"/>
        <v>19:41</v>
      </c>
    </row>
    <row r="778" spans="1:7">
      <c r="A778" s="8">
        <v>53</v>
      </c>
      <c r="B778" s="9" t="s">
        <v>4</v>
      </c>
      <c r="C778" s="10" t="s">
        <v>782</v>
      </c>
      <c r="D778" s="11" t="str">
        <f>DATE(LEFT(HorairesMarais!$C778,4),MID(HorairesMarais!$C778,6,2),MID(HorairesMarais!$C778,9,2))&amp;" | "&amp;HorairesMarais!$B778</f>
        <v>45859 | high</v>
      </c>
      <c r="E778">
        <f>COUNTIF(D$1:D778,HorairesMarais!$D778)</f>
        <v>1</v>
      </c>
      <c r="F778" t="str">
        <f t="shared" si="24"/>
        <v>45859 | high | 1</v>
      </c>
      <c r="G778" t="str">
        <f t="shared" si="25"/>
        <v>02:26</v>
      </c>
    </row>
    <row r="779" spans="1:7">
      <c r="A779" s="12"/>
      <c r="B779" s="13" t="s">
        <v>6</v>
      </c>
      <c r="C779" s="14" t="s">
        <v>783</v>
      </c>
      <c r="D779" s="11" t="str">
        <f>DATE(LEFT(HorairesMarais!$C779,4),MID(HorairesMarais!$C779,6,2),MID(HorairesMarais!$C779,9,2))&amp;" | "&amp;HorairesMarais!$B779</f>
        <v>45859 | low</v>
      </c>
      <c r="E779">
        <f>COUNTIF(D$1:D779,HorairesMarais!$D779)</f>
        <v>1</v>
      </c>
      <c r="F779" t="str">
        <f t="shared" si="24"/>
        <v>45859 | low | 1</v>
      </c>
      <c r="G779" t="str">
        <f t="shared" si="25"/>
        <v>08:14</v>
      </c>
    </row>
    <row r="780" spans="1:7">
      <c r="A780" s="8">
        <v>56</v>
      </c>
      <c r="B780" s="9" t="s">
        <v>4</v>
      </c>
      <c r="C780" s="10" t="s">
        <v>784</v>
      </c>
      <c r="D780" s="11" t="str">
        <f>DATE(LEFT(HorairesMarais!$C780,4),MID(HorairesMarais!$C780,6,2),MID(HorairesMarais!$C780,9,2))&amp;" | "&amp;HorairesMarais!$B780</f>
        <v>45859 | high</v>
      </c>
      <c r="E780">
        <f>COUNTIF(D$1:D780,HorairesMarais!$D780)</f>
        <v>2</v>
      </c>
      <c r="F780" t="str">
        <f t="shared" si="24"/>
        <v>45859 | high | 2</v>
      </c>
      <c r="G780" t="str">
        <f t="shared" si="25"/>
        <v>15:02</v>
      </c>
    </row>
    <row r="781" spans="1:7">
      <c r="A781" s="12"/>
      <c r="B781" s="13" t="s">
        <v>6</v>
      </c>
      <c r="C781" s="14" t="s">
        <v>785</v>
      </c>
      <c r="D781" s="11" t="str">
        <f>DATE(LEFT(HorairesMarais!$C781,4),MID(HorairesMarais!$C781,6,2),MID(HorairesMarais!$C781,9,2))&amp;" | "&amp;HorairesMarais!$B781</f>
        <v>45859 | low</v>
      </c>
      <c r="E781">
        <f>COUNTIF(D$1:D781,HorairesMarais!$D781)</f>
        <v>2</v>
      </c>
      <c r="F781" t="str">
        <f t="shared" si="24"/>
        <v>45859 | low | 2</v>
      </c>
      <c r="G781" t="str">
        <f t="shared" si="25"/>
        <v>20:56</v>
      </c>
    </row>
    <row r="782" spans="1:7">
      <c r="A782" s="8">
        <v>59</v>
      </c>
      <c r="B782" s="9" t="s">
        <v>4</v>
      </c>
      <c r="C782" s="10" t="s">
        <v>786</v>
      </c>
      <c r="D782" s="11" t="str">
        <f>DATE(LEFT(HorairesMarais!$C782,4),MID(HorairesMarais!$C782,6,2),MID(HorairesMarais!$C782,9,2))&amp;" | "&amp;HorairesMarais!$B782</f>
        <v>45860 | high</v>
      </c>
      <c r="E782">
        <f>COUNTIF(D$1:D782,HorairesMarais!$D782)</f>
        <v>1</v>
      </c>
      <c r="F782" t="str">
        <f t="shared" si="24"/>
        <v>45860 | high | 1</v>
      </c>
      <c r="G782" t="str">
        <f t="shared" si="25"/>
        <v>03:37</v>
      </c>
    </row>
    <row r="783" spans="1:7">
      <c r="A783" s="12"/>
      <c r="B783" s="13" t="s">
        <v>6</v>
      </c>
      <c r="C783" s="14" t="s">
        <v>787</v>
      </c>
      <c r="D783" s="11" t="str">
        <f>DATE(LEFT(HorairesMarais!$C783,4),MID(HorairesMarais!$C783,6,2),MID(HorairesMarais!$C783,9,2))&amp;" | "&amp;HorairesMarais!$B783</f>
        <v>45860 | low</v>
      </c>
      <c r="E783">
        <f>COUNTIF(D$1:D783,HorairesMarais!$D783)</f>
        <v>1</v>
      </c>
      <c r="F783" t="str">
        <f t="shared" si="24"/>
        <v>45860 | low | 1</v>
      </c>
      <c r="G783" t="str">
        <f t="shared" si="25"/>
        <v>09:25</v>
      </c>
    </row>
    <row r="784" spans="1:7">
      <c r="A784" s="8">
        <v>64</v>
      </c>
      <c r="B784" s="9" t="s">
        <v>4</v>
      </c>
      <c r="C784" s="10" t="s">
        <v>788</v>
      </c>
      <c r="D784" s="11" t="str">
        <f>DATE(LEFT(HorairesMarais!$C784,4),MID(HorairesMarais!$C784,6,2),MID(HorairesMarais!$C784,9,2))&amp;" | "&amp;HorairesMarais!$B784</f>
        <v>45860 | high</v>
      </c>
      <c r="E784">
        <f>COUNTIF(D$1:D784,HorairesMarais!$D784)</f>
        <v>2</v>
      </c>
      <c r="F784" t="str">
        <f t="shared" si="24"/>
        <v>45860 | high | 2</v>
      </c>
      <c r="G784" t="str">
        <f t="shared" si="25"/>
        <v>16:03</v>
      </c>
    </row>
    <row r="785" spans="1:7">
      <c r="A785" s="12"/>
      <c r="B785" s="13" t="s">
        <v>6</v>
      </c>
      <c r="C785" s="14" t="s">
        <v>789</v>
      </c>
      <c r="D785" s="11" t="str">
        <f>DATE(LEFT(HorairesMarais!$C785,4),MID(HorairesMarais!$C785,6,2),MID(HorairesMarais!$C785,9,2))&amp;" | "&amp;HorairesMarais!$B785</f>
        <v>45860 | low</v>
      </c>
      <c r="E785">
        <f>COUNTIF(D$1:D785,HorairesMarais!$D785)</f>
        <v>2</v>
      </c>
      <c r="F785" t="str">
        <f t="shared" si="24"/>
        <v>45860 | low | 2</v>
      </c>
      <c r="G785" t="str">
        <f t="shared" si="25"/>
        <v>22:05</v>
      </c>
    </row>
    <row r="786" spans="1:7">
      <c r="A786" s="8">
        <v>69</v>
      </c>
      <c r="B786" s="9" t="s">
        <v>4</v>
      </c>
      <c r="C786" s="10" t="s">
        <v>790</v>
      </c>
      <c r="D786" s="11" t="str">
        <f>DATE(LEFT(HorairesMarais!$C786,4),MID(HorairesMarais!$C786,6,2),MID(HorairesMarais!$C786,9,2))&amp;" | "&amp;HorairesMarais!$B786</f>
        <v>45861 | high</v>
      </c>
      <c r="E786">
        <f>COUNTIF(D$1:D786,HorairesMarais!$D786)</f>
        <v>1</v>
      </c>
      <c r="F786" t="str">
        <f t="shared" si="24"/>
        <v>45861 | high | 1</v>
      </c>
      <c r="G786" t="str">
        <f t="shared" si="25"/>
        <v>04:37</v>
      </c>
    </row>
    <row r="787" spans="1:7">
      <c r="A787" s="12"/>
      <c r="B787" s="13" t="s">
        <v>6</v>
      </c>
      <c r="C787" s="14" t="s">
        <v>791</v>
      </c>
      <c r="D787" s="11" t="str">
        <f>DATE(LEFT(HorairesMarais!$C787,4),MID(HorairesMarais!$C787,6,2),MID(HorairesMarais!$C787,9,2))&amp;" | "&amp;HorairesMarais!$B787</f>
        <v>45861 | low</v>
      </c>
      <c r="E787">
        <f>COUNTIF(D$1:D787,HorairesMarais!$D787)</f>
        <v>1</v>
      </c>
      <c r="F787" t="str">
        <f t="shared" si="24"/>
        <v>45861 | low | 1</v>
      </c>
      <c r="G787" t="str">
        <f t="shared" si="25"/>
        <v>10:27</v>
      </c>
    </row>
    <row r="788" spans="1:7">
      <c r="A788" s="8">
        <v>73</v>
      </c>
      <c r="B788" s="9" t="s">
        <v>4</v>
      </c>
      <c r="C788" s="10" t="s">
        <v>792</v>
      </c>
      <c r="D788" s="11" t="str">
        <f>DATE(LEFT(HorairesMarais!$C788,4),MID(HorairesMarais!$C788,6,2),MID(HorairesMarais!$C788,9,2))&amp;" | "&amp;HorairesMarais!$B788</f>
        <v>45861 | high</v>
      </c>
      <c r="E788">
        <f>COUNTIF(D$1:D788,HorairesMarais!$D788)</f>
        <v>2</v>
      </c>
      <c r="F788" t="str">
        <f t="shared" si="24"/>
        <v>45861 | high | 2</v>
      </c>
      <c r="G788" t="str">
        <f t="shared" si="25"/>
        <v>16:56</v>
      </c>
    </row>
    <row r="789" spans="1:7">
      <c r="A789" s="12"/>
      <c r="B789" s="13" t="s">
        <v>6</v>
      </c>
      <c r="C789" s="14" t="s">
        <v>793</v>
      </c>
      <c r="D789" s="11" t="str">
        <f>DATE(LEFT(HorairesMarais!$C789,4),MID(HorairesMarais!$C789,6,2),MID(HorairesMarais!$C789,9,2))&amp;" | "&amp;HorairesMarais!$B789</f>
        <v>45861 | low</v>
      </c>
      <c r="E789">
        <f>COUNTIF(D$1:D789,HorairesMarais!$D789)</f>
        <v>2</v>
      </c>
      <c r="F789" t="str">
        <f t="shared" si="24"/>
        <v>45861 | low | 2</v>
      </c>
      <c r="G789" t="str">
        <f t="shared" si="25"/>
        <v>23:04</v>
      </c>
    </row>
    <row r="790" spans="1:7">
      <c r="A790" s="8">
        <v>78</v>
      </c>
      <c r="B790" s="9" t="s">
        <v>4</v>
      </c>
      <c r="C790" s="10" t="s">
        <v>794</v>
      </c>
      <c r="D790" s="11" t="str">
        <f>DATE(LEFT(HorairesMarais!$C790,4),MID(HorairesMarais!$C790,6,2),MID(HorairesMarais!$C790,9,2))&amp;" | "&amp;HorairesMarais!$B790</f>
        <v>45862 | high</v>
      </c>
      <c r="E790">
        <f>COUNTIF(D$1:D790,HorairesMarais!$D790)</f>
        <v>1</v>
      </c>
      <c r="F790" t="str">
        <f t="shared" si="24"/>
        <v>45862 | high | 1</v>
      </c>
      <c r="G790" t="str">
        <f t="shared" si="25"/>
        <v>05:29</v>
      </c>
    </row>
    <row r="791" spans="1:7">
      <c r="A791" s="12"/>
      <c r="B791" s="13" t="s">
        <v>6</v>
      </c>
      <c r="C791" s="14" t="s">
        <v>795</v>
      </c>
      <c r="D791" s="11" t="str">
        <f>DATE(LEFT(HorairesMarais!$C791,4),MID(HorairesMarais!$C791,6,2),MID(HorairesMarais!$C791,9,2))&amp;" | "&amp;HorairesMarais!$B791</f>
        <v>45862 | low</v>
      </c>
      <c r="E791">
        <f>COUNTIF(D$1:D791,HorairesMarais!$D791)</f>
        <v>1</v>
      </c>
      <c r="F791" t="str">
        <f t="shared" si="24"/>
        <v>45862 | low | 1</v>
      </c>
      <c r="G791" t="str">
        <f t="shared" si="25"/>
        <v>11:20</v>
      </c>
    </row>
    <row r="792" spans="1:7">
      <c r="A792" s="8">
        <v>82</v>
      </c>
      <c r="B792" s="9" t="s">
        <v>4</v>
      </c>
      <c r="C792" s="10" t="s">
        <v>796</v>
      </c>
      <c r="D792" s="11" t="str">
        <f>DATE(LEFT(HorairesMarais!$C792,4),MID(HorairesMarais!$C792,6,2),MID(HorairesMarais!$C792,9,2))&amp;" | "&amp;HorairesMarais!$B792</f>
        <v>45862 | high</v>
      </c>
      <c r="E792">
        <f>COUNTIF(D$1:D792,HorairesMarais!$D792)</f>
        <v>2</v>
      </c>
      <c r="F792" t="str">
        <f t="shared" si="24"/>
        <v>45862 | high | 2</v>
      </c>
      <c r="G792" t="str">
        <f t="shared" si="25"/>
        <v>17:44</v>
      </c>
    </row>
    <row r="793" spans="1:7">
      <c r="A793" s="12"/>
      <c r="B793" s="13" t="s">
        <v>6</v>
      </c>
      <c r="C793" s="14" t="s">
        <v>797</v>
      </c>
      <c r="D793" s="11" t="str">
        <f>DATE(LEFT(HorairesMarais!$C793,4),MID(HorairesMarais!$C793,6,2),MID(HorairesMarais!$C793,9,2))&amp;" | "&amp;HorairesMarais!$B793</f>
        <v>45862 | low</v>
      </c>
      <c r="E793">
        <f>COUNTIF(D$1:D793,HorairesMarais!$D793)</f>
        <v>2</v>
      </c>
      <c r="F793" t="str">
        <f t="shared" si="24"/>
        <v>45862 | low | 2</v>
      </c>
      <c r="G793" t="str">
        <f t="shared" si="25"/>
        <v>23:55</v>
      </c>
    </row>
    <row r="794" spans="1:7">
      <c r="A794" s="8">
        <v>85</v>
      </c>
      <c r="B794" s="9" t="s">
        <v>4</v>
      </c>
      <c r="C794" s="10" t="s">
        <v>798</v>
      </c>
      <c r="D794" s="11" t="str">
        <f>DATE(LEFT(HorairesMarais!$C794,4),MID(HorairesMarais!$C794,6,2),MID(HorairesMarais!$C794,9,2))&amp;" | "&amp;HorairesMarais!$B794</f>
        <v>45863 | high</v>
      </c>
      <c r="E794">
        <f>COUNTIF(D$1:D794,HorairesMarais!$D794)</f>
        <v>1</v>
      </c>
      <c r="F794" t="str">
        <f t="shared" si="24"/>
        <v>45863 | high | 1</v>
      </c>
      <c r="G794" t="str">
        <f t="shared" si="25"/>
        <v>06:15</v>
      </c>
    </row>
    <row r="795" spans="1:7">
      <c r="A795" s="12"/>
      <c r="B795" s="13" t="s">
        <v>6</v>
      </c>
      <c r="C795" s="14" t="s">
        <v>799</v>
      </c>
      <c r="D795" s="11" t="str">
        <f>DATE(LEFT(HorairesMarais!$C795,4),MID(HorairesMarais!$C795,6,2),MID(HorairesMarais!$C795,9,2))&amp;" | "&amp;HorairesMarais!$B795</f>
        <v>45863 | low</v>
      </c>
      <c r="E795">
        <f>COUNTIF(D$1:D795,HorairesMarais!$D795)</f>
        <v>1</v>
      </c>
      <c r="F795" t="str">
        <f t="shared" si="24"/>
        <v>45863 | low | 1</v>
      </c>
      <c r="G795" t="str">
        <f t="shared" si="25"/>
        <v>12:08</v>
      </c>
    </row>
    <row r="796" spans="1:7">
      <c r="A796" s="8">
        <v>87</v>
      </c>
      <c r="B796" s="9" t="s">
        <v>4</v>
      </c>
      <c r="C796" s="10" t="s">
        <v>800</v>
      </c>
      <c r="D796" s="11" t="str">
        <f>DATE(LEFT(HorairesMarais!$C796,4),MID(HorairesMarais!$C796,6,2),MID(HorairesMarais!$C796,9,2))&amp;" | "&amp;HorairesMarais!$B796</f>
        <v>45863 | high</v>
      </c>
      <c r="E796">
        <f>COUNTIF(D$1:D796,HorairesMarais!$D796)</f>
        <v>2</v>
      </c>
      <c r="F796" t="str">
        <f t="shared" si="24"/>
        <v>45863 | high | 2</v>
      </c>
      <c r="G796" t="str">
        <f t="shared" si="25"/>
        <v>18:28</v>
      </c>
    </row>
    <row r="797" spans="1:7">
      <c r="A797" s="12"/>
      <c r="B797" s="13" t="s">
        <v>6</v>
      </c>
      <c r="C797" s="14" t="s">
        <v>801</v>
      </c>
      <c r="D797" s="11" t="str">
        <f>DATE(LEFT(HorairesMarais!$C797,4),MID(HorairesMarais!$C797,6,2),MID(HorairesMarais!$C797,9,2))&amp;" | "&amp;HorairesMarais!$B797</f>
        <v>45864 | low</v>
      </c>
      <c r="E797">
        <f>COUNTIF(D$1:D797,HorairesMarais!$D797)</f>
        <v>1</v>
      </c>
      <c r="F797" t="str">
        <f t="shared" si="24"/>
        <v>45864 | low | 1</v>
      </c>
      <c r="G797" t="str">
        <f t="shared" si="25"/>
        <v>00:42</v>
      </c>
    </row>
    <row r="798" spans="1:7">
      <c r="A798" s="8">
        <v>89</v>
      </c>
      <c r="B798" s="9" t="s">
        <v>4</v>
      </c>
      <c r="C798" s="10" t="s">
        <v>802</v>
      </c>
      <c r="D798" s="11" t="str">
        <f>DATE(LEFT(HorairesMarais!$C798,4),MID(HorairesMarais!$C798,6,2),MID(HorairesMarais!$C798,9,2))&amp;" | "&amp;HorairesMarais!$B798</f>
        <v>45864 | high</v>
      </c>
      <c r="E798">
        <f>COUNTIF(D$1:D798,HorairesMarais!$D798)</f>
        <v>1</v>
      </c>
      <c r="F798" t="str">
        <f t="shared" si="24"/>
        <v>45864 | high | 1</v>
      </c>
      <c r="G798" t="str">
        <f t="shared" si="25"/>
        <v>06:56</v>
      </c>
    </row>
    <row r="799" spans="1:7">
      <c r="A799" s="12"/>
      <c r="B799" s="13" t="s">
        <v>6</v>
      </c>
      <c r="C799" s="14" t="s">
        <v>803</v>
      </c>
      <c r="D799" s="11" t="str">
        <f>DATE(LEFT(HorairesMarais!$C799,4),MID(HorairesMarais!$C799,6,2),MID(HorairesMarais!$C799,9,2))&amp;" | "&amp;HorairesMarais!$B799</f>
        <v>45864 | low</v>
      </c>
      <c r="E799">
        <f>COUNTIF(D$1:D799,HorairesMarais!$D799)</f>
        <v>2</v>
      </c>
      <c r="F799" t="str">
        <f t="shared" si="24"/>
        <v>45864 | low | 2</v>
      </c>
      <c r="G799" t="str">
        <f t="shared" si="25"/>
        <v>12:52</v>
      </c>
    </row>
    <row r="800" spans="1:7">
      <c r="A800" s="8">
        <v>89</v>
      </c>
      <c r="B800" s="9" t="s">
        <v>4</v>
      </c>
      <c r="C800" s="10" t="s">
        <v>804</v>
      </c>
      <c r="D800" s="11" t="str">
        <f>DATE(LEFT(HorairesMarais!$C800,4),MID(HorairesMarais!$C800,6,2),MID(HorairesMarais!$C800,9,2))&amp;" | "&amp;HorairesMarais!$B800</f>
        <v>45864 | high</v>
      </c>
      <c r="E800">
        <f>COUNTIF(D$1:D800,HorairesMarais!$D800)</f>
        <v>2</v>
      </c>
      <c r="F800" t="str">
        <f t="shared" si="24"/>
        <v>45864 | high | 2</v>
      </c>
      <c r="G800" t="str">
        <f t="shared" si="25"/>
        <v>19:09</v>
      </c>
    </row>
    <row r="801" spans="1:7">
      <c r="A801" s="12"/>
      <c r="B801" s="13" t="s">
        <v>6</v>
      </c>
      <c r="C801" s="14" t="s">
        <v>805</v>
      </c>
      <c r="D801" s="11" t="str">
        <f>DATE(LEFT(HorairesMarais!$C801,4),MID(HorairesMarais!$C801,6,2),MID(HorairesMarais!$C801,9,2))&amp;" | "&amp;HorairesMarais!$B801</f>
        <v>45865 | low</v>
      </c>
      <c r="E801">
        <f>COUNTIF(D$1:D801,HorairesMarais!$D801)</f>
        <v>1</v>
      </c>
      <c r="F801" t="str">
        <f t="shared" si="24"/>
        <v>45865 | low | 1</v>
      </c>
      <c r="G801" t="str">
        <f t="shared" si="25"/>
        <v>01:24</v>
      </c>
    </row>
    <row r="802" spans="1:7">
      <c r="A802" s="8">
        <v>89</v>
      </c>
      <c r="B802" s="9" t="s">
        <v>4</v>
      </c>
      <c r="C802" s="10" t="s">
        <v>806</v>
      </c>
      <c r="D802" s="11" t="str">
        <f>DATE(LEFT(HorairesMarais!$C802,4),MID(HorairesMarais!$C802,6,2),MID(HorairesMarais!$C802,9,2))&amp;" | "&amp;HorairesMarais!$B802</f>
        <v>45865 | high</v>
      </c>
      <c r="E802">
        <f>COUNTIF(D$1:D802,HorairesMarais!$D802)</f>
        <v>1</v>
      </c>
      <c r="F802" t="str">
        <f t="shared" si="24"/>
        <v>45865 | high | 1</v>
      </c>
      <c r="G802" t="str">
        <f t="shared" si="25"/>
        <v>07:34</v>
      </c>
    </row>
    <row r="803" spans="1:7">
      <c r="A803" s="12"/>
      <c r="B803" s="13" t="s">
        <v>6</v>
      </c>
      <c r="C803" s="14" t="s">
        <v>807</v>
      </c>
      <c r="D803" s="11" t="str">
        <f>DATE(LEFT(HorairesMarais!$C803,4),MID(HorairesMarais!$C803,6,2),MID(HorairesMarais!$C803,9,2))&amp;" | "&amp;HorairesMarais!$B803</f>
        <v>45865 | low</v>
      </c>
      <c r="E803">
        <f>COUNTIF(D$1:D803,HorairesMarais!$D803)</f>
        <v>2</v>
      </c>
      <c r="F803" t="str">
        <f t="shared" si="24"/>
        <v>45865 | low | 2</v>
      </c>
      <c r="G803" t="str">
        <f t="shared" si="25"/>
        <v>13:32</v>
      </c>
    </row>
    <row r="804" spans="1:7">
      <c r="A804" s="8">
        <v>87</v>
      </c>
      <c r="B804" s="9" t="s">
        <v>4</v>
      </c>
      <c r="C804" s="10" t="s">
        <v>808</v>
      </c>
      <c r="D804" s="11" t="str">
        <f>DATE(LEFT(HorairesMarais!$C804,4),MID(HorairesMarais!$C804,6,2),MID(HorairesMarais!$C804,9,2))&amp;" | "&amp;HorairesMarais!$B804</f>
        <v>45865 | high</v>
      </c>
      <c r="E804">
        <f>COUNTIF(D$1:D804,HorairesMarais!$D804)</f>
        <v>2</v>
      </c>
      <c r="F804" t="str">
        <f t="shared" si="24"/>
        <v>45865 | high | 2</v>
      </c>
      <c r="G804" t="str">
        <f t="shared" si="25"/>
        <v>19:47</v>
      </c>
    </row>
    <row r="805" spans="1:7">
      <c r="A805" s="12"/>
      <c r="B805" s="13" t="s">
        <v>6</v>
      </c>
      <c r="C805" s="14" t="s">
        <v>809</v>
      </c>
      <c r="D805" s="11" t="str">
        <f>DATE(LEFT(HorairesMarais!$C805,4),MID(HorairesMarais!$C805,6,2),MID(HorairesMarais!$C805,9,2))&amp;" | "&amp;HorairesMarais!$B805</f>
        <v>45866 | low</v>
      </c>
      <c r="E805">
        <f>COUNTIF(D$1:D805,HorairesMarais!$D805)</f>
        <v>1</v>
      </c>
      <c r="F805" t="str">
        <f t="shared" si="24"/>
        <v>45866 | low | 1</v>
      </c>
      <c r="G805" t="str">
        <f t="shared" si="25"/>
        <v>02:02</v>
      </c>
    </row>
    <row r="806" spans="1:7">
      <c r="A806" s="8">
        <v>85</v>
      </c>
      <c r="B806" s="9" t="s">
        <v>4</v>
      </c>
      <c r="C806" s="10" t="s">
        <v>810</v>
      </c>
      <c r="D806" s="11" t="str">
        <f>DATE(LEFT(HorairesMarais!$C806,4),MID(HorairesMarais!$C806,6,2),MID(HorairesMarais!$C806,9,2))&amp;" | "&amp;HorairesMarais!$B806</f>
        <v>45866 | high</v>
      </c>
      <c r="E806">
        <f>COUNTIF(D$1:D806,HorairesMarais!$D806)</f>
        <v>1</v>
      </c>
      <c r="F806" t="str">
        <f t="shared" si="24"/>
        <v>45866 | high | 1</v>
      </c>
      <c r="G806" t="str">
        <f t="shared" si="25"/>
        <v>08:09</v>
      </c>
    </row>
    <row r="807" spans="1:7">
      <c r="A807" s="12"/>
      <c r="B807" s="13" t="s">
        <v>6</v>
      </c>
      <c r="C807" s="14" t="s">
        <v>811</v>
      </c>
      <c r="D807" s="11" t="str">
        <f>DATE(LEFT(HorairesMarais!$C807,4),MID(HorairesMarais!$C807,6,2),MID(HorairesMarais!$C807,9,2))&amp;" | "&amp;HorairesMarais!$B807</f>
        <v>45866 | low</v>
      </c>
      <c r="E807">
        <f>COUNTIF(D$1:D807,HorairesMarais!$D807)</f>
        <v>2</v>
      </c>
      <c r="F807" t="str">
        <f t="shared" si="24"/>
        <v>45866 | low | 2</v>
      </c>
      <c r="G807" t="str">
        <f t="shared" si="25"/>
        <v>14:09</v>
      </c>
    </row>
    <row r="808" spans="1:7">
      <c r="A808" s="8">
        <v>82</v>
      </c>
      <c r="B808" s="9" t="s">
        <v>4</v>
      </c>
      <c r="C808" s="10" t="s">
        <v>812</v>
      </c>
      <c r="D808" s="11" t="str">
        <f>DATE(LEFT(HorairesMarais!$C808,4),MID(HorairesMarais!$C808,6,2),MID(HorairesMarais!$C808,9,2))&amp;" | "&amp;HorairesMarais!$B808</f>
        <v>45866 | high</v>
      </c>
      <c r="E808">
        <f>COUNTIF(D$1:D808,HorairesMarais!$D808)</f>
        <v>2</v>
      </c>
      <c r="F808" t="str">
        <f t="shared" si="24"/>
        <v>45866 | high | 2</v>
      </c>
      <c r="G808" t="str">
        <f t="shared" si="25"/>
        <v>20:22</v>
      </c>
    </row>
    <row r="809" spans="1:7">
      <c r="A809" s="12"/>
      <c r="B809" s="13" t="s">
        <v>6</v>
      </c>
      <c r="C809" s="14" t="s">
        <v>813</v>
      </c>
      <c r="D809" s="11" t="str">
        <f>DATE(LEFT(HorairesMarais!$C809,4),MID(HorairesMarais!$C809,6,2),MID(HorairesMarais!$C809,9,2))&amp;" | "&amp;HorairesMarais!$B809</f>
        <v>45867 | low</v>
      </c>
      <c r="E809">
        <f>COUNTIF(D$1:D809,HorairesMarais!$D809)</f>
        <v>1</v>
      </c>
      <c r="F809" t="str">
        <f t="shared" si="24"/>
        <v>45867 | low | 1</v>
      </c>
      <c r="G809" t="str">
        <f t="shared" si="25"/>
        <v>02:38</v>
      </c>
    </row>
    <row r="810" spans="1:7">
      <c r="A810" s="8">
        <v>78</v>
      </c>
      <c r="B810" s="9" t="s">
        <v>4</v>
      </c>
      <c r="C810" s="10" t="s">
        <v>814</v>
      </c>
      <c r="D810" s="11" t="str">
        <f>DATE(LEFT(HorairesMarais!$C810,4),MID(HorairesMarais!$C810,6,2),MID(HorairesMarais!$C810,9,2))&amp;" | "&amp;HorairesMarais!$B810</f>
        <v>45867 | high</v>
      </c>
      <c r="E810">
        <f>COUNTIF(D$1:D810,HorairesMarais!$D810)</f>
        <v>1</v>
      </c>
      <c r="F810" t="str">
        <f t="shared" si="24"/>
        <v>45867 | high | 1</v>
      </c>
      <c r="G810" t="str">
        <f t="shared" si="25"/>
        <v>08:41</v>
      </c>
    </row>
    <row r="811" spans="1:7">
      <c r="A811" s="12"/>
      <c r="B811" s="13" t="s">
        <v>6</v>
      </c>
      <c r="C811" s="14" t="s">
        <v>815</v>
      </c>
      <c r="D811" s="11" t="str">
        <f>DATE(LEFT(HorairesMarais!$C811,4),MID(HorairesMarais!$C811,6,2),MID(HorairesMarais!$C811,9,2))&amp;" | "&amp;HorairesMarais!$B811</f>
        <v>45867 | low</v>
      </c>
      <c r="E811">
        <f>COUNTIF(D$1:D811,HorairesMarais!$D811)</f>
        <v>2</v>
      </c>
      <c r="F811" t="str">
        <f t="shared" si="24"/>
        <v>45867 | low | 2</v>
      </c>
      <c r="G811" t="str">
        <f t="shared" si="25"/>
        <v>14:45</v>
      </c>
    </row>
    <row r="812" spans="1:7">
      <c r="A812" s="8">
        <v>74</v>
      </c>
      <c r="B812" s="9" t="s">
        <v>4</v>
      </c>
      <c r="C812" s="10" t="s">
        <v>816</v>
      </c>
      <c r="D812" s="11" t="str">
        <f>DATE(LEFT(HorairesMarais!$C812,4),MID(HorairesMarais!$C812,6,2),MID(HorairesMarais!$C812,9,2))&amp;" | "&amp;HorairesMarais!$B812</f>
        <v>45867 | high</v>
      </c>
      <c r="E812">
        <f>COUNTIF(D$1:D812,HorairesMarais!$D812)</f>
        <v>2</v>
      </c>
      <c r="F812" t="str">
        <f t="shared" si="24"/>
        <v>45867 | high | 2</v>
      </c>
      <c r="G812" t="str">
        <f t="shared" si="25"/>
        <v>20:55</v>
      </c>
    </row>
    <row r="813" spans="1:7">
      <c r="A813" s="12"/>
      <c r="B813" s="13" t="s">
        <v>6</v>
      </c>
      <c r="C813" s="14" t="s">
        <v>817</v>
      </c>
      <c r="D813" s="11" t="str">
        <f>DATE(LEFT(HorairesMarais!$C813,4),MID(HorairesMarais!$C813,6,2),MID(HorairesMarais!$C813,9,2))&amp;" | "&amp;HorairesMarais!$B813</f>
        <v>45868 | low</v>
      </c>
      <c r="E813">
        <f>COUNTIF(D$1:D813,HorairesMarais!$D813)</f>
        <v>1</v>
      </c>
      <c r="F813" t="str">
        <f t="shared" si="24"/>
        <v>45868 | low | 1</v>
      </c>
      <c r="G813" t="str">
        <f t="shared" si="25"/>
        <v>03:12</v>
      </c>
    </row>
    <row r="814" spans="1:7">
      <c r="A814" s="8">
        <v>69</v>
      </c>
      <c r="B814" s="9" t="s">
        <v>4</v>
      </c>
      <c r="C814" s="10" t="s">
        <v>818</v>
      </c>
      <c r="D814" s="11" t="str">
        <f>DATE(LEFT(HorairesMarais!$C814,4),MID(HorairesMarais!$C814,6,2),MID(HorairesMarais!$C814,9,2))&amp;" | "&amp;HorairesMarais!$B814</f>
        <v>45868 | high</v>
      </c>
      <c r="E814">
        <f>COUNTIF(D$1:D814,HorairesMarais!$D814)</f>
        <v>1</v>
      </c>
      <c r="F814" t="str">
        <f t="shared" si="24"/>
        <v>45868 | high | 1</v>
      </c>
      <c r="G814" t="str">
        <f t="shared" si="25"/>
        <v>09:13</v>
      </c>
    </row>
    <row r="815" spans="1:7">
      <c r="A815" s="12"/>
      <c r="B815" s="13" t="s">
        <v>6</v>
      </c>
      <c r="C815" s="14" t="s">
        <v>819</v>
      </c>
      <c r="D815" s="11" t="str">
        <f>DATE(LEFT(HorairesMarais!$C815,4),MID(HorairesMarais!$C815,6,2),MID(HorairesMarais!$C815,9,2))&amp;" | "&amp;HorairesMarais!$B815</f>
        <v>45868 | low</v>
      </c>
      <c r="E815">
        <f>COUNTIF(D$1:D815,HorairesMarais!$D815)</f>
        <v>2</v>
      </c>
      <c r="F815" t="str">
        <f t="shared" si="24"/>
        <v>45868 | low | 2</v>
      </c>
      <c r="G815" t="str">
        <f t="shared" si="25"/>
        <v>15:21</v>
      </c>
    </row>
    <row r="816" spans="1:7">
      <c r="A816" s="8">
        <v>64</v>
      </c>
      <c r="B816" s="9" t="s">
        <v>4</v>
      </c>
      <c r="C816" s="10" t="s">
        <v>820</v>
      </c>
      <c r="D816" s="11" t="str">
        <f>DATE(LEFT(HorairesMarais!$C816,4),MID(HorairesMarais!$C816,6,2),MID(HorairesMarais!$C816,9,2))&amp;" | "&amp;HorairesMarais!$B816</f>
        <v>45868 | high</v>
      </c>
      <c r="E816">
        <f>COUNTIF(D$1:D816,HorairesMarais!$D816)</f>
        <v>2</v>
      </c>
      <c r="F816" t="str">
        <f t="shared" si="24"/>
        <v>45868 | high | 2</v>
      </c>
      <c r="G816" t="str">
        <f t="shared" si="25"/>
        <v>21:30</v>
      </c>
    </row>
    <row r="817" spans="1:7">
      <c r="A817" s="12"/>
      <c r="B817" s="13" t="s">
        <v>6</v>
      </c>
      <c r="C817" s="14" t="s">
        <v>821</v>
      </c>
      <c r="D817" s="11" t="str">
        <f>DATE(LEFT(HorairesMarais!$C817,4),MID(HorairesMarais!$C817,6,2),MID(HorairesMarais!$C817,9,2))&amp;" | "&amp;HorairesMarais!$B817</f>
        <v>45869 | low</v>
      </c>
      <c r="E817">
        <f>COUNTIF(D$1:D817,HorairesMarais!$D817)</f>
        <v>1</v>
      </c>
      <c r="F817" t="str">
        <f t="shared" si="24"/>
        <v>45869 | low | 1</v>
      </c>
      <c r="G817" t="str">
        <f t="shared" si="25"/>
        <v>03:48</v>
      </c>
    </row>
    <row r="818" spans="1:7">
      <c r="A818" s="8">
        <v>58</v>
      </c>
      <c r="B818" s="9" t="s">
        <v>4</v>
      </c>
      <c r="C818" s="10" t="s">
        <v>822</v>
      </c>
      <c r="D818" s="11" t="str">
        <f>DATE(LEFT(HorairesMarais!$C818,4),MID(HorairesMarais!$C818,6,2),MID(HorairesMarais!$C818,9,2))&amp;" | "&amp;HorairesMarais!$B818</f>
        <v>45869 | high</v>
      </c>
      <c r="E818">
        <f>COUNTIF(D$1:D818,HorairesMarais!$D818)</f>
        <v>1</v>
      </c>
      <c r="F818" t="str">
        <f t="shared" si="24"/>
        <v>45869 | high | 1</v>
      </c>
      <c r="G818" t="str">
        <f t="shared" si="25"/>
        <v>09:50</v>
      </c>
    </row>
    <row r="819" spans="1:7">
      <c r="A819" s="12"/>
      <c r="B819" s="13" t="s">
        <v>6</v>
      </c>
      <c r="C819" s="14" t="s">
        <v>823</v>
      </c>
      <c r="D819" s="11" t="str">
        <f>DATE(LEFT(HorairesMarais!$C819,4),MID(HorairesMarais!$C819,6,2),MID(HorairesMarais!$C819,9,2))&amp;" | "&amp;HorairesMarais!$B819</f>
        <v>45869 | low</v>
      </c>
      <c r="E819">
        <f>COUNTIF(D$1:D819,HorairesMarais!$D819)</f>
        <v>2</v>
      </c>
      <c r="F819" t="str">
        <f t="shared" si="24"/>
        <v>45869 | low | 2</v>
      </c>
      <c r="G819" t="str">
        <f t="shared" si="25"/>
        <v>16:00</v>
      </c>
    </row>
    <row r="820" spans="1:7">
      <c r="A820" s="8">
        <v>53</v>
      </c>
      <c r="B820" s="9" t="s">
        <v>4</v>
      </c>
      <c r="C820" s="10" t="s">
        <v>824</v>
      </c>
      <c r="D820" s="11" t="str">
        <f>DATE(LEFT(HorairesMarais!$C820,4),MID(HorairesMarais!$C820,6,2),MID(HorairesMarais!$C820,9,2))&amp;" | "&amp;HorairesMarais!$B820</f>
        <v>45869 | high</v>
      </c>
      <c r="E820">
        <f>COUNTIF(D$1:D820,HorairesMarais!$D820)</f>
        <v>2</v>
      </c>
      <c r="F820" t="str">
        <f t="shared" si="24"/>
        <v>45869 | high | 2</v>
      </c>
      <c r="G820" t="str">
        <f t="shared" si="25"/>
        <v>22:10</v>
      </c>
    </row>
    <row r="821" spans="1:7">
      <c r="A821" s="12"/>
      <c r="B821" s="13" t="s">
        <v>6</v>
      </c>
      <c r="C821" s="14" t="s">
        <v>825</v>
      </c>
      <c r="D821" s="11" t="str">
        <f>DATE(LEFT(HorairesMarais!$C821,4),MID(HorairesMarais!$C821,6,2),MID(HorairesMarais!$C821,9,2))&amp;" | "&amp;HorairesMarais!$B821</f>
        <v>45870 | low</v>
      </c>
      <c r="E821">
        <f>COUNTIF(D$1:D821,HorairesMarais!$D821)</f>
        <v>1</v>
      </c>
      <c r="F821" t="str">
        <f t="shared" si="24"/>
        <v>45870 | low | 1</v>
      </c>
      <c r="G821" t="str">
        <f t="shared" si="25"/>
        <v>04:26</v>
      </c>
    </row>
    <row r="822" spans="1:7">
      <c r="A822" s="8">
        <v>47</v>
      </c>
      <c r="B822" s="9" t="s">
        <v>4</v>
      </c>
      <c r="C822" s="10" t="s">
        <v>826</v>
      </c>
      <c r="D822" s="11" t="str">
        <f>DATE(LEFT(HorairesMarais!$C822,4),MID(HorairesMarais!$C822,6,2),MID(HorairesMarais!$C822,9,2))&amp;" | "&amp;HorairesMarais!$B822</f>
        <v>45870 | high</v>
      </c>
      <c r="E822">
        <f>COUNTIF(D$1:D822,HorairesMarais!$D822)</f>
        <v>1</v>
      </c>
      <c r="F822" t="str">
        <f t="shared" si="24"/>
        <v>45870 | high | 1</v>
      </c>
      <c r="G822" t="str">
        <f t="shared" si="25"/>
        <v>10:37</v>
      </c>
    </row>
    <row r="823" spans="1:7">
      <c r="A823" s="12"/>
      <c r="B823" s="13" t="s">
        <v>6</v>
      </c>
      <c r="C823" s="14" t="s">
        <v>827</v>
      </c>
      <c r="D823" s="11" t="str">
        <f>DATE(LEFT(HorairesMarais!$C823,4),MID(HorairesMarais!$C823,6,2),MID(HorairesMarais!$C823,9,2))&amp;" | "&amp;HorairesMarais!$B823</f>
        <v>45870 | low</v>
      </c>
      <c r="E823">
        <f>COUNTIF(D$1:D823,HorairesMarais!$D823)</f>
        <v>2</v>
      </c>
      <c r="F823" t="str">
        <f t="shared" si="24"/>
        <v>45870 | low | 2</v>
      </c>
      <c r="G823" t="str">
        <f t="shared" si="25"/>
        <v>16:45</v>
      </c>
    </row>
    <row r="824" spans="1:7">
      <c r="A824" s="8">
        <v>42</v>
      </c>
      <c r="B824" s="9" t="s">
        <v>4</v>
      </c>
      <c r="C824" s="10" t="s">
        <v>828</v>
      </c>
      <c r="D824" s="11" t="str">
        <f>DATE(LEFT(HorairesMarais!$C824,4),MID(HorairesMarais!$C824,6,2),MID(HorairesMarais!$C824,9,2))&amp;" | "&amp;HorairesMarais!$B824</f>
        <v>45870 | high</v>
      </c>
      <c r="E824">
        <f>COUNTIF(D$1:D824,HorairesMarais!$D824)</f>
        <v>2</v>
      </c>
      <c r="F824" t="str">
        <f t="shared" si="24"/>
        <v>45870 | high | 2</v>
      </c>
      <c r="G824" t="str">
        <f t="shared" si="25"/>
        <v>23:01</v>
      </c>
    </row>
    <row r="825" spans="1:7">
      <c r="A825" s="12"/>
      <c r="B825" s="13" t="s">
        <v>6</v>
      </c>
      <c r="C825" s="14" t="s">
        <v>829</v>
      </c>
      <c r="D825" s="11" t="str">
        <f>DATE(LEFT(HorairesMarais!$C825,4),MID(HorairesMarais!$C825,6,2),MID(HorairesMarais!$C825,9,2))&amp;" | "&amp;HorairesMarais!$B825</f>
        <v>45871 | low</v>
      </c>
      <c r="E825">
        <f>COUNTIF(D$1:D825,HorairesMarais!$D825)</f>
        <v>1</v>
      </c>
      <c r="F825" t="str">
        <f t="shared" si="24"/>
        <v>45871 | low | 1</v>
      </c>
      <c r="G825" t="str">
        <f t="shared" si="25"/>
        <v>05:14</v>
      </c>
    </row>
    <row r="826" spans="1:7">
      <c r="A826" s="8">
        <v>37</v>
      </c>
      <c r="B826" s="9" t="s">
        <v>4</v>
      </c>
      <c r="C826" s="10" t="s">
        <v>830</v>
      </c>
      <c r="D826" s="11" t="str">
        <f>DATE(LEFT(HorairesMarais!$C826,4),MID(HorairesMarais!$C826,6,2),MID(HorairesMarais!$C826,9,2))&amp;" | "&amp;HorairesMarais!$B826</f>
        <v>45871 | high</v>
      </c>
      <c r="E826">
        <f>COUNTIF(D$1:D826,HorairesMarais!$D826)</f>
        <v>1</v>
      </c>
      <c r="F826" t="str">
        <f t="shared" si="24"/>
        <v>45871 | high | 1</v>
      </c>
      <c r="G826" t="str">
        <f t="shared" si="25"/>
        <v>11:41</v>
      </c>
    </row>
    <row r="827" spans="1:7">
      <c r="A827" s="12"/>
      <c r="B827" s="13" t="s">
        <v>6</v>
      </c>
      <c r="C827" s="14" t="s">
        <v>831</v>
      </c>
      <c r="D827" s="11" t="str">
        <f>DATE(LEFT(HorairesMarais!$C827,4),MID(HorairesMarais!$C827,6,2),MID(HorairesMarais!$C827,9,2))&amp;" | "&amp;HorairesMarais!$B827</f>
        <v>45871 | low</v>
      </c>
      <c r="E827">
        <f>COUNTIF(D$1:D827,HorairesMarais!$D827)</f>
        <v>2</v>
      </c>
      <c r="F827" t="str">
        <f t="shared" si="24"/>
        <v>45871 | low | 2</v>
      </c>
      <c r="G827" t="str">
        <f t="shared" si="25"/>
        <v>17:43</v>
      </c>
    </row>
    <row r="828" spans="1:7">
      <c r="A828" s="8">
        <v>33</v>
      </c>
      <c r="B828" s="9" t="s">
        <v>4</v>
      </c>
      <c r="C828" s="10" t="s">
        <v>832</v>
      </c>
      <c r="D828" s="11" t="str">
        <f>DATE(LEFT(HorairesMarais!$C828,4),MID(HorairesMarais!$C828,6,2),MID(HorairesMarais!$C828,9,2))&amp;" | "&amp;HorairesMarais!$B828</f>
        <v>45872 | high</v>
      </c>
      <c r="E828">
        <f>COUNTIF(D$1:D828,HorairesMarais!$D828)</f>
        <v>1</v>
      </c>
      <c r="F828" t="str">
        <f t="shared" si="24"/>
        <v>45872 | high | 1</v>
      </c>
      <c r="G828" t="str">
        <f t="shared" si="25"/>
        <v>00:09</v>
      </c>
    </row>
    <row r="829" spans="1:7">
      <c r="A829" s="12"/>
      <c r="B829" s="13" t="s">
        <v>6</v>
      </c>
      <c r="C829" s="14" t="s">
        <v>833</v>
      </c>
      <c r="D829" s="11" t="str">
        <f>DATE(LEFT(HorairesMarais!$C829,4),MID(HorairesMarais!$C829,6,2),MID(HorairesMarais!$C829,9,2))&amp;" | "&amp;HorairesMarais!$B829</f>
        <v>45872 | low</v>
      </c>
      <c r="E829">
        <f>COUNTIF(D$1:D829,HorairesMarais!$D829)</f>
        <v>1</v>
      </c>
      <c r="F829" t="str">
        <f t="shared" si="24"/>
        <v>45872 | low | 1</v>
      </c>
      <c r="G829" t="str">
        <f t="shared" si="25"/>
        <v>06:18</v>
      </c>
    </row>
    <row r="830" spans="1:7">
      <c r="A830" s="8">
        <v>30</v>
      </c>
      <c r="B830" s="9" t="s">
        <v>4</v>
      </c>
      <c r="C830" s="10" t="s">
        <v>834</v>
      </c>
      <c r="D830" s="11" t="str">
        <f>DATE(LEFT(HorairesMarais!$C830,4),MID(HorairesMarais!$C830,6,2),MID(HorairesMarais!$C830,9,2))&amp;" | "&amp;HorairesMarais!$B830</f>
        <v>45872 | high</v>
      </c>
      <c r="E830">
        <f>COUNTIF(D$1:D830,HorairesMarais!$D830)</f>
        <v>2</v>
      </c>
      <c r="F830" t="str">
        <f t="shared" si="24"/>
        <v>45872 | high | 2</v>
      </c>
      <c r="G830" t="str">
        <f t="shared" si="25"/>
        <v>13:00</v>
      </c>
    </row>
    <row r="831" spans="1:7">
      <c r="A831" s="12"/>
      <c r="B831" s="13" t="s">
        <v>6</v>
      </c>
      <c r="C831" s="14" t="s">
        <v>835</v>
      </c>
      <c r="D831" s="11" t="str">
        <f>DATE(LEFT(HorairesMarais!$C831,4),MID(HorairesMarais!$C831,6,2),MID(HorairesMarais!$C831,9,2))&amp;" | "&amp;HorairesMarais!$B831</f>
        <v>45872 | low</v>
      </c>
      <c r="E831">
        <f>COUNTIF(D$1:D831,HorairesMarais!$D831)</f>
        <v>2</v>
      </c>
      <c r="F831" t="str">
        <f t="shared" si="24"/>
        <v>45872 | low | 2</v>
      </c>
      <c r="G831" t="str">
        <f t="shared" si="25"/>
        <v>18:58</v>
      </c>
    </row>
    <row r="832" spans="1:7">
      <c r="A832" s="8">
        <v>29</v>
      </c>
      <c r="B832" s="9" t="s">
        <v>4</v>
      </c>
      <c r="C832" s="10" t="s">
        <v>836</v>
      </c>
      <c r="D832" s="11" t="str">
        <f>DATE(LEFT(HorairesMarais!$C832,4),MID(HorairesMarais!$C832,6,2),MID(HorairesMarais!$C832,9,2))&amp;" | "&amp;HorairesMarais!$B832</f>
        <v>45873 | high</v>
      </c>
      <c r="E832">
        <f>COUNTIF(D$1:D832,HorairesMarais!$D832)</f>
        <v>1</v>
      </c>
      <c r="F832" t="str">
        <f t="shared" si="24"/>
        <v>45873 | high | 1</v>
      </c>
      <c r="G832" t="str">
        <f t="shared" si="25"/>
        <v>01:33</v>
      </c>
    </row>
    <row r="833" spans="1:7">
      <c r="A833" s="12"/>
      <c r="B833" s="13" t="s">
        <v>6</v>
      </c>
      <c r="C833" s="14" t="s">
        <v>837</v>
      </c>
      <c r="D833" s="11" t="str">
        <f>DATE(LEFT(HorairesMarais!$C833,4),MID(HorairesMarais!$C833,6,2),MID(HorairesMarais!$C833,9,2))&amp;" | "&amp;HorairesMarais!$B833</f>
        <v>45873 | low</v>
      </c>
      <c r="E833">
        <f>COUNTIF(D$1:D833,HorairesMarais!$D833)</f>
        <v>1</v>
      </c>
      <c r="F833" t="str">
        <f t="shared" si="24"/>
        <v>45873 | low | 1</v>
      </c>
      <c r="G833" t="str">
        <f t="shared" si="25"/>
        <v>07:36</v>
      </c>
    </row>
    <row r="834" spans="1:7">
      <c r="A834" s="8">
        <v>31</v>
      </c>
      <c r="B834" s="9" t="s">
        <v>4</v>
      </c>
      <c r="C834" s="10" t="s">
        <v>838</v>
      </c>
      <c r="D834" s="11" t="str">
        <f>DATE(LEFT(HorairesMarais!$C834,4),MID(HorairesMarais!$C834,6,2),MID(HorairesMarais!$C834,9,2))&amp;" | "&amp;HorairesMarais!$B834</f>
        <v>45873 | high</v>
      </c>
      <c r="E834">
        <f>COUNTIF(D$1:D834,HorairesMarais!$D834)</f>
        <v>2</v>
      </c>
      <c r="F834" t="str">
        <f t="shared" si="24"/>
        <v>45873 | high | 2</v>
      </c>
      <c r="G834" t="str">
        <f t="shared" si="25"/>
        <v>14:19</v>
      </c>
    </row>
    <row r="835" spans="1:7">
      <c r="A835" s="12"/>
      <c r="B835" s="13" t="s">
        <v>6</v>
      </c>
      <c r="C835" s="14" t="s">
        <v>839</v>
      </c>
      <c r="D835" s="11" t="str">
        <f>DATE(LEFT(HorairesMarais!$C835,4),MID(HorairesMarais!$C835,6,2),MID(HorairesMarais!$C835,9,2))&amp;" | "&amp;HorairesMarais!$B835</f>
        <v>45873 | low</v>
      </c>
      <c r="E835">
        <f>COUNTIF(D$1:D835,HorairesMarais!$D835)</f>
        <v>2</v>
      </c>
      <c r="F835" t="str">
        <f t="shared" ref="F835:F898" si="26">D835&amp;" | "&amp;E835</f>
        <v>45873 | low | 2</v>
      </c>
      <c r="G835" t="str">
        <f t="shared" ref="G835:G898" si="27">MID(C835,12,5)</f>
        <v>20:13</v>
      </c>
    </row>
    <row r="836" spans="1:7">
      <c r="A836" s="8">
        <v>34</v>
      </c>
      <c r="B836" s="9" t="s">
        <v>4</v>
      </c>
      <c r="C836" s="10" t="s">
        <v>840</v>
      </c>
      <c r="D836" s="11" t="str">
        <f>DATE(LEFT(HorairesMarais!$C836,4),MID(HorairesMarais!$C836,6,2),MID(HorairesMarais!$C836,9,2))&amp;" | "&amp;HorairesMarais!$B836</f>
        <v>45874 | high</v>
      </c>
      <c r="E836">
        <f>COUNTIF(D$1:D836,HorairesMarais!$D836)</f>
        <v>1</v>
      </c>
      <c r="F836" t="str">
        <f t="shared" si="26"/>
        <v>45874 | high | 1</v>
      </c>
      <c r="G836" t="str">
        <f t="shared" si="27"/>
        <v>02:55</v>
      </c>
    </row>
    <row r="837" spans="1:7">
      <c r="A837" s="12"/>
      <c r="B837" s="13" t="s">
        <v>6</v>
      </c>
      <c r="C837" s="14" t="s">
        <v>841</v>
      </c>
      <c r="D837" s="11" t="str">
        <f>DATE(LEFT(HorairesMarais!$C837,4),MID(HorairesMarais!$C837,6,2),MID(HorairesMarais!$C837,9,2))&amp;" | "&amp;HorairesMarais!$B837</f>
        <v>45874 | low</v>
      </c>
      <c r="E837">
        <f>COUNTIF(D$1:D837,HorairesMarais!$D837)</f>
        <v>1</v>
      </c>
      <c r="F837" t="str">
        <f t="shared" si="26"/>
        <v>45874 | low | 1</v>
      </c>
      <c r="G837" t="str">
        <f t="shared" si="27"/>
        <v>08:48</v>
      </c>
    </row>
    <row r="838" spans="1:7">
      <c r="A838" s="8">
        <v>38</v>
      </c>
      <c r="B838" s="9" t="s">
        <v>4</v>
      </c>
      <c r="C838" s="10" t="s">
        <v>842</v>
      </c>
      <c r="D838" s="11" t="str">
        <f>DATE(LEFT(HorairesMarais!$C838,4),MID(HorairesMarais!$C838,6,2),MID(HorairesMarais!$C838,9,2))&amp;" | "&amp;HorairesMarais!$B838</f>
        <v>45874 | high</v>
      </c>
      <c r="E838">
        <f>COUNTIF(D$1:D838,HorairesMarais!$D838)</f>
        <v>2</v>
      </c>
      <c r="F838" t="str">
        <f t="shared" si="26"/>
        <v>45874 | high | 2</v>
      </c>
      <c r="G838" t="str">
        <f t="shared" si="27"/>
        <v>15:21</v>
      </c>
    </row>
    <row r="839" spans="1:7">
      <c r="A839" s="12"/>
      <c r="B839" s="13" t="s">
        <v>6</v>
      </c>
      <c r="C839" s="14" t="s">
        <v>843</v>
      </c>
      <c r="D839" s="11" t="str">
        <f>DATE(LEFT(HorairesMarais!$C839,4),MID(HorairesMarais!$C839,6,2),MID(HorairesMarais!$C839,9,2))&amp;" | "&amp;HorairesMarais!$B839</f>
        <v>45874 | low</v>
      </c>
      <c r="E839">
        <f>COUNTIF(D$1:D839,HorairesMarais!$D839)</f>
        <v>2</v>
      </c>
      <c r="F839" t="str">
        <f t="shared" si="26"/>
        <v>45874 | low | 2</v>
      </c>
      <c r="G839" t="str">
        <f t="shared" si="27"/>
        <v>21:18</v>
      </c>
    </row>
    <row r="840" spans="1:7">
      <c r="A840" s="8">
        <v>43</v>
      </c>
      <c r="B840" s="9" t="s">
        <v>4</v>
      </c>
      <c r="C840" s="10" t="s">
        <v>844</v>
      </c>
      <c r="D840" s="11" t="str">
        <f>DATE(LEFT(HorairesMarais!$C840,4),MID(HorairesMarais!$C840,6,2),MID(HorairesMarais!$C840,9,2))&amp;" | "&amp;HorairesMarais!$B840</f>
        <v>45875 | high</v>
      </c>
      <c r="E840">
        <f>COUNTIF(D$1:D840,HorairesMarais!$D840)</f>
        <v>1</v>
      </c>
      <c r="F840" t="str">
        <f t="shared" si="26"/>
        <v>45875 | high | 1</v>
      </c>
      <c r="G840" t="str">
        <f t="shared" si="27"/>
        <v>03:54</v>
      </c>
    </row>
    <row r="841" spans="1:7">
      <c r="A841" s="12"/>
      <c r="B841" s="13" t="s">
        <v>6</v>
      </c>
      <c r="C841" s="14" t="s">
        <v>845</v>
      </c>
      <c r="D841" s="11" t="str">
        <f>DATE(LEFT(HorairesMarais!$C841,4),MID(HorairesMarais!$C841,6,2),MID(HorairesMarais!$C841,9,2))&amp;" | "&amp;HorairesMarais!$B841</f>
        <v>45875 | low</v>
      </c>
      <c r="E841">
        <f>COUNTIF(D$1:D841,HorairesMarais!$D841)</f>
        <v>1</v>
      </c>
      <c r="F841" t="str">
        <f t="shared" si="26"/>
        <v>45875 | low | 1</v>
      </c>
      <c r="G841" t="str">
        <f t="shared" si="27"/>
        <v>09:46</v>
      </c>
    </row>
    <row r="842" spans="1:7">
      <c r="A842" s="8">
        <v>49</v>
      </c>
      <c r="B842" s="9" t="s">
        <v>4</v>
      </c>
      <c r="C842" s="10" t="s">
        <v>846</v>
      </c>
      <c r="D842" s="11" t="str">
        <f>DATE(LEFT(HorairesMarais!$C842,4),MID(HorairesMarais!$C842,6,2),MID(HorairesMarais!$C842,9,2))&amp;" | "&amp;HorairesMarais!$B842</f>
        <v>45875 | high</v>
      </c>
      <c r="E842">
        <f>COUNTIF(D$1:D842,HorairesMarais!$D842)</f>
        <v>2</v>
      </c>
      <c r="F842" t="str">
        <f t="shared" si="26"/>
        <v>45875 | high | 2</v>
      </c>
      <c r="G842" t="str">
        <f t="shared" si="27"/>
        <v>16:08</v>
      </c>
    </row>
    <row r="843" spans="1:7">
      <c r="A843" s="12"/>
      <c r="B843" s="13" t="s">
        <v>6</v>
      </c>
      <c r="C843" s="14" t="s">
        <v>847</v>
      </c>
      <c r="D843" s="11" t="str">
        <f>DATE(LEFT(HorairesMarais!$C843,4),MID(HorairesMarais!$C843,6,2),MID(HorairesMarais!$C843,9,2))&amp;" | "&amp;HorairesMarais!$B843</f>
        <v>45875 | low</v>
      </c>
      <c r="E843">
        <f>COUNTIF(D$1:D843,HorairesMarais!$D843)</f>
        <v>2</v>
      </c>
      <c r="F843" t="str">
        <f t="shared" si="26"/>
        <v>45875 | low | 2</v>
      </c>
      <c r="G843" t="str">
        <f t="shared" si="27"/>
        <v>22:11</v>
      </c>
    </row>
    <row r="844" spans="1:7">
      <c r="A844" s="8">
        <v>55</v>
      </c>
      <c r="B844" s="9" t="s">
        <v>4</v>
      </c>
      <c r="C844" s="10" t="s">
        <v>848</v>
      </c>
      <c r="D844" s="11" t="str">
        <f>DATE(LEFT(HorairesMarais!$C844,4),MID(HorairesMarais!$C844,6,2),MID(HorairesMarais!$C844,9,2))&amp;" | "&amp;HorairesMarais!$B844</f>
        <v>45876 | high</v>
      </c>
      <c r="E844">
        <f>COUNTIF(D$1:D844,HorairesMarais!$D844)</f>
        <v>1</v>
      </c>
      <c r="F844" t="str">
        <f t="shared" si="26"/>
        <v>45876 | high | 1</v>
      </c>
      <c r="G844" t="str">
        <f t="shared" si="27"/>
        <v>04:39</v>
      </c>
    </row>
    <row r="845" spans="1:7">
      <c r="A845" s="12"/>
      <c r="B845" s="13" t="s">
        <v>6</v>
      </c>
      <c r="C845" s="14" t="s">
        <v>849</v>
      </c>
      <c r="D845" s="11" t="str">
        <f>DATE(LEFT(HorairesMarais!$C845,4),MID(HorairesMarais!$C845,6,2),MID(HorairesMarais!$C845,9,2))&amp;" | "&amp;HorairesMarais!$B845</f>
        <v>45876 | low</v>
      </c>
      <c r="E845">
        <f>COUNTIF(D$1:D845,HorairesMarais!$D845)</f>
        <v>1</v>
      </c>
      <c r="F845" t="str">
        <f t="shared" si="26"/>
        <v>45876 | low | 1</v>
      </c>
      <c r="G845" t="str">
        <f t="shared" si="27"/>
        <v>10:33</v>
      </c>
    </row>
    <row r="846" spans="1:7">
      <c r="A846" s="8">
        <v>61</v>
      </c>
      <c r="B846" s="9" t="s">
        <v>4</v>
      </c>
      <c r="C846" s="10" t="s">
        <v>850</v>
      </c>
      <c r="D846" s="11" t="str">
        <f>DATE(LEFT(HorairesMarais!$C846,4),MID(HorairesMarais!$C846,6,2),MID(HorairesMarais!$C846,9,2))&amp;" | "&amp;HorairesMarais!$B846</f>
        <v>45876 | high</v>
      </c>
      <c r="E846">
        <f>COUNTIF(D$1:D846,HorairesMarais!$D846)</f>
        <v>2</v>
      </c>
      <c r="F846" t="str">
        <f t="shared" si="26"/>
        <v>45876 | high | 2</v>
      </c>
      <c r="G846" t="str">
        <f t="shared" si="27"/>
        <v>16:50</v>
      </c>
    </row>
    <row r="847" spans="1:7">
      <c r="A847" s="12"/>
      <c r="B847" s="13" t="s">
        <v>6</v>
      </c>
      <c r="C847" s="14" t="s">
        <v>851</v>
      </c>
      <c r="D847" s="11" t="str">
        <f>DATE(LEFT(HorairesMarais!$C847,4),MID(HorairesMarais!$C847,6,2),MID(HorairesMarais!$C847,9,2))&amp;" | "&amp;HorairesMarais!$B847</f>
        <v>45876 | low</v>
      </c>
      <c r="E847">
        <f>COUNTIF(D$1:D847,HorairesMarais!$D847)</f>
        <v>2</v>
      </c>
      <c r="F847" t="str">
        <f t="shared" si="26"/>
        <v>45876 | low | 2</v>
      </c>
      <c r="G847" t="str">
        <f t="shared" si="27"/>
        <v>22:57</v>
      </c>
    </row>
    <row r="848" spans="1:7">
      <c r="A848" s="8">
        <v>67</v>
      </c>
      <c r="B848" s="9" t="s">
        <v>4</v>
      </c>
      <c r="C848" s="10" t="s">
        <v>852</v>
      </c>
      <c r="D848" s="11" t="str">
        <f>DATE(LEFT(HorairesMarais!$C848,4),MID(HorairesMarais!$C848,6,2),MID(HorairesMarais!$C848,9,2))&amp;" | "&amp;HorairesMarais!$B848</f>
        <v>45877 | high</v>
      </c>
      <c r="E848">
        <f>COUNTIF(D$1:D848,HorairesMarais!$D848)</f>
        <v>1</v>
      </c>
      <c r="F848" t="str">
        <f t="shared" si="26"/>
        <v>45877 | high | 1</v>
      </c>
      <c r="G848" t="str">
        <f t="shared" si="27"/>
        <v>05:18</v>
      </c>
    </row>
    <row r="849" spans="1:7">
      <c r="A849" s="12"/>
      <c r="B849" s="13" t="s">
        <v>6</v>
      </c>
      <c r="C849" s="14" t="s">
        <v>853</v>
      </c>
      <c r="D849" s="11" t="str">
        <f>DATE(LEFT(HorairesMarais!$C849,4),MID(HorairesMarais!$C849,6,2),MID(HorairesMarais!$C849,9,2))&amp;" | "&amp;HorairesMarais!$B849</f>
        <v>45877 | low</v>
      </c>
      <c r="E849">
        <f>COUNTIF(D$1:D849,HorairesMarais!$D849)</f>
        <v>1</v>
      </c>
      <c r="F849" t="str">
        <f t="shared" si="26"/>
        <v>45877 | low | 1</v>
      </c>
      <c r="G849" t="str">
        <f t="shared" si="27"/>
        <v>11:15</v>
      </c>
    </row>
    <row r="850" spans="1:7">
      <c r="A850" s="8">
        <v>73</v>
      </c>
      <c r="B850" s="9" t="s">
        <v>4</v>
      </c>
      <c r="C850" s="10" t="s">
        <v>854</v>
      </c>
      <c r="D850" s="11" t="str">
        <f>DATE(LEFT(HorairesMarais!$C850,4),MID(HorairesMarais!$C850,6,2),MID(HorairesMarais!$C850,9,2))&amp;" | "&amp;HorairesMarais!$B850</f>
        <v>45877 | high</v>
      </c>
      <c r="E850">
        <f>COUNTIF(D$1:D850,HorairesMarais!$D850)</f>
        <v>2</v>
      </c>
      <c r="F850" t="str">
        <f t="shared" si="26"/>
        <v>45877 | high | 2</v>
      </c>
      <c r="G850" t="str">
        <f t="shared" si="27"/>
        <v>17:28</v>
      </c>
    </row>
    <row r="851" spans="1:7">
      <c r="A851" s="12"/>
      <c r="B851" s="13" t="s">
        <v>6</v>
      </c>
      <c r="C851" s="14" t="s">
        <v>855</v>
      </c>
      <c r="D851" s="11" t="str">
        <f>DATE(LEFT(HorairesMarais!$C851,4),MID(HorairesMarais!$C851,6,2),MID(HorairesMarais!$C851,9,2))&amp;" | "&amp;HorairesMarais!$B851</f>
        <v>45877 | low</v>
      </c>
      <c r="E851">
        <f>COUNTIF(D$1:D851,HorairesMarais!$D851)</f>
        <v>2</v>
      </c>
      <c r="F851" t="str">
        <f t="shared" si="26"/>
        <v>45877 | low | 2</v>
      </c>
      <c r="G851" t="str">
        <f t="shared" si="27"/>
        <v>23:39</v>
      </c>
    </row>
    <row r="852" spans="1:7">
      <c r="A852" s="8">
        <v>78</v>
      </c>
      <c r="B852" s="9" t="s">
        <v>4</v>
      </c>
      <c r="C852" s="10" t="s">
        <v>856</v>
      </c>
      <c r="D852" s="11" t="str">
        <f>DATE(LEFT(HorairesMarais!$C852,4),MID(HorairesMarais!$C852,6,2),MID(HorairesMarais!$C852,9,2))&amp;" | "&amp;HorairesMarais!$B852</f>
        <v>45878 | high</v>
      </c>
      <c r="E852">
        <f>COUNTIF(D$1:D852,HorairesMarais!$D852)</f>
        <v>1</v>
      </c>
      <c r="F852" t="str">
        <f t="shared" si="26"/>
        <v>45878 | high | 1</v>
      </c>
      <c r="G852" t="str">
        <f t="shared" si="27"/>
        <v>05:54</v>
      </c>
    </row>
    <row r="853" spans="1:7">
      <c r="A853" s="12"/>
      <c r="B853" s="13" t="s">
        <v>6</v>
      </c>
      <c r="C853" s="14" t="s">
        <v>857</v>
      </c>
      <c r="D853" s="11" t="str">
        <f>DATE(LEFT(HorairesMarais!$C853,4),MID(HorairesMarais!$C853,6,2),MID(HorairesMarais!$C853,9,2))&amp;" | "&amp;HorairesMarais!$B853</f>
        <v>45878 | low</v>
      </c>
      <c r="E853">
        <f>COUNTIF(D$1:D853,HorairesMarais!$D853)</f>
        <v>1</v>
      </c>
      <c r="F853" t="str">
        <f t="shared" si="26"/>
        <v>45878 | low | 1</v>
      </c>
      <c r="G853" t="str">
        <f t="shared" si="27"/>
        <v>11:55</v>
      </c>
    </row>
    <row r="854" spans="1:7">
      <c r="A854" s="8">
        <v>83</v>
      </c>
      <c r="B854" s="9" t="s">
        <v>4</v>
      </c>
      <c r="C854" s="10" t="s">
        <v>858</v>
      </c>
      <c r="D854" s="11" t="str">
        <f>DATE(LEFT(HorairesMarais!$C854,4),MID(HorairesMarais!$C854,6,2),MID(HorairesMarais!$C854,9,2))&amp;" | "&amp;HorairesMarais!$B854</f>
        <v>45878 | high</v>
      </c>
      <c r="E854">
        <f>COUNTIF(D$1:D854,HorairesMarais!$D854)</f>
        <v>2</v>
      </c>
      <c r="F854" t="str">
        <f t="shared" si="26"/>
        <v>45878 | high | 2</v>
      </c>
      <c r="G854" t="str">
        <f t="shared" si="27"/>
        <v>18:05</v>
      </c>
    </row>
    <row r="855" spans="1:7">
      <c r="A855" s="12"/>
      <c r="B855" s="13" t="s">
        <v>6</v>
      </c>
      <c r="C855" s="14" t="s">
        <v>859</v>
      </c>
      <c r="D855" s="11" t="str">
        <f>DATE(LEFT(HorairesMarais!$C855,4),MID(HorairesMarais!$C855,6,2),MID(HorairesMarais!$C855,9,2))&amp;" | "&amp;HorairesMarais!$B855</f>
        <v>45879 | low</v>
      </c>
      <c r="E855">
        <f>COUNTIF(D$1:D855,HorairesMarais!$D855)</f>
        <v>1</v>
      </c>
      <c r="F855" t="str">
        <f t="shared" si="26"/>
        <v>45879 | low | 1</v>
      </c>
      <c r="G855" t="str">
        <f t="shared" si="27"/>
        <v>00:20</v>
      </c>
    </row>
    <row r="856" spans="1:7">
      <c r="A856" s="8">
        <v>87</v>
      </c>
      <c r="B856" s="9" t="s">
        <v>4</v>
      </c>
      <c r="C856" s="10" t="s">
        <v>860</v>
      </c>
      <c r="D856" s="11" t="str">
        <f>DATE(LEFT(HorairesMarais!$C856,4),MID(HorairesMarais!$C856,6,2),MID(HorairesMarais!$C856,9,2))&amp;" | "&amp;HorairesMarais!$B856</f>
        <v>45879 | high</v>
      </c>
      <c r="E856">
        <f>COUNTIF(D$1:D856,HorairesMarais!$D856)</f>
        <v>1</v>
      </c>
      <c r="F856" t="str">
        <f t="shared" si="26"/>
        <v>45879 | high | 1</v>
      </c>
      <c r="G856" t="str">
        <f t="shared" si="27"/>
        <v>06:30</v>
      </c>
    </row>
    <row r="857" spans="1:7">
      <c r="A857" s="12"/>
      <c r="B857" s="13" t="s">
        <v>6</v>
      </c>
      <c r="C857" s="14" t="s">
        <v>861</v>
      </c>
      <c r="D857" s="11" t="str">
        <f>DATE(LEFT(HorairesMarais!$C857,4),MID(HorairesMarais!$C857,6,2),MID(HorairesMarais!$C857,9,2))&amp;" | "&amp;HorairesMarais!$B857</f>
        <v>45879 | low</v>
      </c>
      <c r="E857">
        <f>COUNTIF(D$1:D857,HorairesMarais!$D857)</f>
        <v>2</v>
      </c>
      <c r="F857" t="str">
        <f t="shared" si="26"/>
        <v>45879 | low | 2</v>
      </c>
      <c r="G857" t="str">
        <f t="shared" si="27"/>
        <v>12:35</v>
      </c>
    </row>
    <row r="858" spans="1:7">
      <c r="A858" s="8">
        <v>90</v>
      </c>
      <c r="B858" s="9" t="s">
        <v>4</v>
      </c>
      <c r="C858" s="10" t="s">
        <v>862</v>
      </c>
      <c r="D858" s="11" t="str">
        <f>DATE(LEFT(HorairesMarais!$C858,4),MID(HorairesMarais!$C858,6,2),MID(HorairesMarais!$C858,9,2))&amp;" | "&amp;HorairesMarais!$B858</f>
        <v>45879 | high</v>
      </c>
      <c r="E858">
        <f>COUNTIF(D$1:D858,HorairesMarais!$D858)</f>
        <v>2</v>
      </c>
      <c r="F858" t="str">
        <f t="shared" si="26"/>
        <v>45879 | high | 2</v>
      </c>
      <c r="G858" t="str">
        <f t="shared" si="27"/>
        <v>18:42</v>
      </c>
    </row>
    <row r="859" spans="1:7">
      <c r="A859" s="12"/>
      <c r="B859" s="13" t="s">
        <v>6</v>
      </c>
      <c r="C859" s="14" t="s">
        <v>863</v>
      </c>
      <c r="D859" s="11" t="str">
        <f>DATE(LEFT(HorairesMarais!$C859,4),MID(HorairesMarais!$C859,6,2),MID(HorairesMarais!$C859,9,2))&amp;" | "&amp;HorairesMarais!$B859</f>
        <v>45880 | low</v>
      </c>
      <c r="E859">
        <f>COUNTIF(D$1:D859,HorairesMarais!$D859)</f>
        <v>1</v>
      </c>
      <c r="F859" t="str">
        <f t="shared" si="26"/>
        <v>45880 | low | 1</v>
      </c>
      <c r="G859" t="str">
        <f t="shared" si="27"/>
        <v>00:59</v>
      </c>
    </row>
    <row r="860" spans="1:7">
      <c r="A860" s="8">
        <v>93</v>
      </c>
      <c r="B860" s="9" t="s">
        <v>4</v>
      </c>
      <c r="C860" s="10" t="s">
        <v>864</v>
      </c>
      <c r="D860" s="11" t="str">
        <f>DATE(LEFT(HorairesMarais!$C860,4),MID(HorairesMarais!$C860,6,2),MID(HorairesMarais!$C860,9,2))&amp;" | "&amp;HorairesMarais!$B860</f>
        <v>45880 | high</v>
      </c>
      <c r="E860">
        <f>COUNTIF(D$1:D860,HorairesMarais!$D860)</f>
        <v>1</v>
      </c>
      <c r="F860" t="str">
        <f t="shared" si="26"/>
        <v>45880 | high | 1</v>
      </c>
      <c r="G860" t="str">
        <f t="shared" si="27"/>
        <v>07:06</v>
      </c>
    </row>
    <row r="861" spans="1:7">
      <c r="A861" s="12"/>
      <c r="B861" s="13" t="s">
        <v>6</v>
      </c>
      <c r="C861" s="14" t="s">
        <v>865</v>
      </c>
      <c r="D861" s="11" t="str">
        <f>DATE(LEFT(HorairesMarais!$C861,4),MID(HorairesMarais!$C861,6,2),MID(HorairesMarais!$C861,9,2))&amp;" | "&amp;HorairesMarais!$B861</f>
        <v>45880 | low</v>
      </c>
      <c r="E861">
        <f>COUNTIF(D$1:D861,HorairesMarais!$D861)</f>
        <v>2</v>
      </c>
      <c r="F861" t="str">
        <f t="shared" si="26"/>
        <v>45880 | low | 2</v>
      </c>
      <c r="G861" t="str">
        <f t="shared" si="27"/>
        <v>13:14</v>
      </c>
    </row>
    <row r="862" spans="1:7">
      <c r="A862" s="8">
        <v>95</v>
      </c>
      <c r="B862" s="9" t="s">
        <v>4</v>
      </c>
      <c r="C862" s="10" t="s">
        <v>866</v>
      </c>
      <c r="D862" s="11" t="str">
        <f>DATE(LEFT(HorairesMarais!$C862,4),MID(HorairesMarais!$C862,6,2),MID(HorairesMarais!$C862,9,2))&amp;" | "&amp;HorairesMarais!$B862</f>
        <v>45880 | high</v>
      </c>
      <c r="E862">
        <f>COUNTIF(D$1:D862,HorairesMarais!$D862)</f>
        <v>2</v>
      </c>
      <c r="F862" t="str">
        <f t="shared" si="26"/>
        <v>45880 | high | 2</v>
      </c>
      <c r="G862" t="str">
        <f t="shared" si="27"/>
        <v>19:21</v>
      </c>
    </row>
    <row r="863" spans="1:7">
      <c r="A863" s="12"/>
      <c r="B863" s="13" t="s">
        <v>6</v>
      </c>
      <c r="C863" s="14" t="s">
        <v>867</v>
      </c>
      <c r="D863" s="11" t="str">
        <f>DATE(LEFT(HorairesMarais!$C863,4),MID(HorairesMarais!$C863,6,2),MID(HorairesMarais!$C863,9,2))&amp;" | "&amp;HorairesMarais!$B863</f>
        <v>45881 | low</v>
      </c>
      <c r="E863">
        <f>COUNTIF(D$1:D863,HorairesMarais!$D863)</f>
        <v>1</v>
      </c>
      <c r="F863" t="str">
        <f t="shared" si="26"/>
        <v>45881 | low | 1</v>
      </c>
      <c r="G863" t="str">
        <f t="shared" si="27"/>
        <v>01:37</v>
      </c>
    </row>
    <row r="864" spans="1:7">
      <c r="A864" s="8">
        <v>95</v>
      </c>
      <c r="B864" s="9" t="s">
        <v>4</v>
      </c>
      <c r="C864" s="10" t="s">
        <v>868</v>
      </c>
      <c r="D864" s="11" t="str">
        <f>DATE(LEFT(HorairesMarais!$C864,4),MID(HorairesMarais!$C864,6,2),MID(HorairesMarais!$C864,9,2))&amp;" | "&amp;HorairesMarais!$B864</f>
        <v>45881 | high</v>
      </c>
      <c r="E864">
        <f>COUNTIF(D$1:D864,HorairesMarais!$D864)</f>
        <v>1</v>
      </c>
      <c r="F864" t="str">
        <f t="shared" si="26"/>
        <v>45881 | high | 1</v>
      </c>
      <c r="G864" t="str">
        <f t="shared" si="27"/>
        <v>07:43</v>
      </c>
    </row>
    <row r="865" spans="1:7">
      <c r="A865" s="12"/>
      <c r="B865" s="13" t="s">
        <v>6</v>
      </c>
      <c r="C865" s="14" t="s">
        <v>869</v>
      </c>
      <c r="D865" s="11" t="str">
        <f>DATE(LEFT(HorairesMarais!$C865,4),MID(HorairesMarais!$C865,6,2),MID(HorairesMarais!$C865,9,2))&amp;" | "&amp;HorairesMarais!$B865</f>
        <v>45881 | low</v>
      </c>
      <c r="E865">
        <f>COUNTIF(D$1:D865,HorairesMarais!$D865)</f>
        <v>2</v>
      </c>
      <c r="F865" t="str">
        <f t="shared" si="26"/>
        <v>45881 | low | 2</v>
      </c>
      <c r="G865" t="str">
        <f t="shared" si="27"/>
        <v>13:52</v>
      </c>
    </row>
    <row r="866" spans="1:7">
      <c r="A866" s="8">
        <v>95</v>
      </c>
      <c r="B866" s="9" t="s">
        <v>4</v>
      </c>
      <c r="C866" s="10" t="s">
        <v>870</v>
      </c>
      <c r="D866" s="11" t="str">
        <f>DATE(LEFT(HorairesMarais!$C866,4),MID(HorairesMarais!$C866,6,2),MID(HorairesMarais!$C866,9,2))&amp;" | "&amp;HorairesMarais!$B866</f>
        <v>45881 | high</v>
      </c>
      <c r="E866">
        <f>COUNTIF(D$1:D866,HorairesMarais!$D866)</f>
        <v>2</v>
      </c>
      <c r="F866" t="str">
        <f t="shared" si="26"/>
        <v>45881 | high | 2</v>
      </c>
      <c r="G866" t="str">
        <f t="shared" si="27"/>
        <v>20:01</v>
      </c>
    </row>
    <row r="867" spans="1:7">
      <c r="A867" s="12"/>
      <c r="B867" s="13" t="s">
        <v>6</v>
      </c>
      <c r="C867" s="14" t="s">
        <v>871</v>
      </c>
      <c r="D867" s="11" t="str">
        <f>DATE(LEFT(HorairesMarais!$C867,4),MID(HorairesMarais!$C867,6,2),MID(HorairesMarais!$C867,9,2))&amp;" | "&amp;HorairesMarais!$B867</f>
        <v>45882 | low</v>
      </c>
      <c r="E867">
        <f>COUNTIF(D$1:D867,HorairesMarais!$D867)</f>
        <v>1</v>
      </c>
      <c r="F867" t="str">
        <f t="shared" si="26"/>
        <v>45882 | low | 1</v>
      </c>
      <c r="G867" t="str">
        <f t="shared" si="27"/>
        <v>02:15</v>
      </c>
    </row>
    <row r="868" spans="1:7">
      <c r="A868" s="8">
        <v>93</v>
      </c>
      <c r="B868" s="9" t="s">
        <v>4</v>
      </c>
      <c r="C868" s="10" t="s">
        <v>872</v>
      </c>
      <c r="D868" s="11" t="str">
        <f>DATE(LEFT(HorairesMarais!$C868,4),MID(HorairesMarais!$C868,6,2),MID(HorairesMarais!$C868,9,2))&amp;" | "&amp;HorairesMarais!$B868</f>
        <v>45882 | high</v>
      </c>
      <c r="E868">
        <f>COUNTIF(D$1:D868,HorairesMarais!$D868)</f>
        <v>1</v>
      </c>
      <c r="F868" t="str">
        <f t="shared" si="26"/>
        <v>45882 | high | 1</v>
      </c>
      <c r="G868" t="str">
        <f t="shared" si="27"/>
        <v>08:22</v>
      </c>
    </row>
    <row r="869" spans="1:7">
      <c r="A869" s="12"/>
      <c r="B869" s="13" t="s">
        <v>6</v>
      </c>
      <c r="C869" s="14" t="s">
        <v>873</v>
      </c>
      <c r="D869" s="11" t="str">
        <f>DATE(LEFT(HorairesMarais!$C869,4),MID(HorairesMarais!$C869,6,2),MID(HorairesMarais!$C869,9,2))&amp;" | "&amp;HorairesMarais!$B869</f>
        <v>45882 | low</v>
      </c>
      <c r="E869">
        <f>COUNTIF(D$1:D869,HorairesMarais!$D869)</f>
        <v>2</v>
      </c>
      <c r="F869" t="str">
        <f t="shared" si="26"/>
        <v>45882 | low | 2</v>
      </c>
      <c r="G869" t="str">
        <f t="shared" si="27"/>
        <v>14:31</v>
      </c>
    </row>
    <row r="870" spans="1:7">
      <c r="A870" s="8">
        <v>90</v>
      </c>
      <c r="B870" s="9" t="s">
        <v>4</v>
      </c>
      <c r="C870" s="10" t="s">
        <v>874</v>
      </c>
      <c r="D870" s="11" t="str">
        <f>DATE(LEFT(HorairesMarais!$C870,4),MID(HorairesMarais!$C870,6,2),MID(HorairesMarais!$C870,9,2))&amp;" | "&amp;HorairesMarais!$B870</f>
        <v>45882 | high</v>
      </c>
      <c r="E870">
        <f>COUNTIF(D$1:D870,HorairesMarais!$D870)</f>
        <v>2</v>
      </c>
      <c r="F870" t="str">
        <f t="shared" si="26"/>
        <v>45882 | high | 2</v>
      </c>
      <c r="G870" t="str">
        <f t="shared" si="27"/>
        <v>20:44</v>
      </c>
    </row>
    <row r="871" spans="1:7">
      <c r="A871" s="12"/>
      <c r="B871" s="13" t="s">
        <v>6</v>
      </c>
      <c r="C871" s="14" t="s">
        <v>875</v>
      </c>
      <c r="D871" s="11" t="str">
        <f>DATE(LEFT(HorairesMarais!$C871,4),MID(HorairesMarais!$C871,6,2),MID(HorairesMarais!$C871,9,2))&amp;" | "&amp;HorairesMarais!$B871</f>
        <v>45883 | low</v>
      </c>
      <c r="E871">
        <f>COUNTIF(D$1:D871,HorairesMarais!$D871)</f>
        <v>1</v>
      </c>
      <c r="F871" t="str">
        <f t="shared" si="26"/>
        <v>45883 | low | 1</v>
      </c>
      <c r="G871" t="str">
        <f t="shared" si="27"/>
        <v>02:53</v>
      </c>
    </row>
    <row r="872" spans="1:7">
      <c r="A872" s="8">
        <v>86</v>
      </c>
      <c r="B872" s="9" t="s">
        <v>4</v>
      </c>
      <c r="C872" s="10" t="s">
        <v>876</v>
      </c>
      <c r="D872" s="11" t="str">
        <f>DATE(LEFT(HorairesMarais!$C872,4),MID(HorairesMarais!$C872,6,2),MID(HorairesMarais!$C872,9,2))&amp;" | "&amp;HorairesMarais!$B872</f>
        <v>45883 | high</v>
      </c>
      <c r="E872">
        <f>COUNTIF(D$1:D872,HorairesMarais!$D872)</f>
        <v>1</v>
      </c>
      <c r="F872" t="str">
        <f t="shared" si="26"/>
        <v>45883 | high | 1</v>
      </c>
      <c r="G872" t="str">
        <f t="shared" si="27"/>
        <v>09:03</v>
      </c>
    </row>
    <row r="873" spans="1:7">
      <c r="A873" s="12"/>
      <c r="B873" s="13" t="s">
        <v>6</v>
      </c>
      <c r="C873" s="14" t="s">
        <v>877</v>
      </c>
      <c r="D873" s="11" t="str">
        <f>DATE(LEFT(HorairesMarais!$C873,4),MID(HorairesMarais!$C873,6,2),MID(HorairesMarais!$C873,9,2))&amp;" | "&amp;HorairesMarais!$B873</f>
        <v>45883 | low</v>
      </c>
      <c r="E873">
        <f>COUNTIF(D$1:D873,HorairesMarais!$D873)</f>
        <v>2</v>
      </c>
      <c r="F873" t="str">
        <f t="shared" si="26"/>
        <v>45883 | low | 2</v>
      </c>
      <c r="G873" t="str">
        <f t="shared" si="27"/>
        <v>15:11</v>
      </c>
    </row>
    <row r="874" spans="1:7">
      <c r="A874" s="8">
        <v>81</v>
      </c>
      <c r="B874" s="9" t="s">
        <v>4</v>
      </c>
      <c r="C874" s="10" t="s">
        <v>878</v>
      </c>
      <c r="D874" s="11" t="str">
        <f>DATE(LEFT(HorairesMarais!$C874,4),MID(HorairesMarais!$C874,6,2),MID(HorairesMarais!$C874,9,2))&amp;" | "&amp;HorairesMarais!$B874</f>
        <v>45883 | high</v>
      </c>
      <c r="E874">
        <f>COUNTIF(D$1:D874,HorairesMarais!$D874)</f>
        <v>2</v>
      </c>
      <c r="F874" t="str">
        <f t="shared" si="26"/>
        <v>45883 | high | 2</v>
      </c>
      <c r="G874" t="str">
        <f t="shared" si="27"/>
        <v>21:30</v>
      </c>
    </row>
    <row r="875" spans="1:7">
      <c r="A875" s="12"/>
      <c r="B875" s="13" t="s">
        <v>6</v>
      </c>
      <c r="C875" s="14" t="s">
        <v>879</v>
      </c>
      <c r="D875" s="11" t="str">
        <f>DATE(LEFT(HorairesMarais!$C875,4),MID(HorairesMarais!$C875,6,2),MID(HorairesMarais!$C875,9,2))&amp;" | "&amp;HorairesMarais!$B875</f>
        <v>45884 | low</v>
      </c>
      <c r="E875">
        <f>COUNTIF(D$1:D875,HorairesMarais!$D875)</f>
        <v>1</v>
      </c>
      <c r="F875" t="str">
        <f t="shared" si="26"/>
        <v>45884 | low | 1</v>
      </c>
      <c r="G875" t="str">
        <f t="shared" si="27"/>
        <v>03:34</v>
      </c>
    </row>
    <row r="876" spans="1:7">
      <c r="A876" s="8">
        <v>75</v>
      </c>
      <c r="B876" s="9" t="s">
        <v>4</v>
      </c>
      <c r="C876" s="10" t="s">
        <v>880</v>
      </c>
      <c r="D876" s="11" t="str">
        <f>DATE(LEFT(HorairesMarais!$C876,4),MID(HorairesMarais!$C876,6,2),MID(HorairesMarais!$C876,9,2))&amp;" | "&amp;HorairesMarais!$B876</f>
        <v>45884 | high</v>
      </c>
      <c r="E876">
        <f>COUNTIF(D$1:D876,HorairesMarais!$D876)</f>
        <v>1</v>
      </c>
      <c r="F876" t="str">
        <f t="shared" si="26"/>
        <v>45884 | high | 1</v>
      </c>
      <c r="G876" t="str">
        <f t="shared" si="27"/>
        <v>09:50</v>
      </c>
    </row>
    <row r="877" spans="1:7">
      <c r="A877" s="12"/>
      <c r="B877" s="13" t="s">
        <v>6</v>
      </c>
      <c r="C877" s="14" t="s">
        <v>881</v>
      </c>
      <c r="D877" s="11" t="str">
        <f>DATE(LEFT(HorairesMarais!$C877,4),MID(HorairesMarais!$C877,6,2),MID(HorairesMarais!$C877,9,2))&amp;" | "&amp;HorairesMarais!$B877</f>
        <v>45884 | low</v>
      </c>
      <c r="E877">
        <f>COUNTIF(D$1:D877,HorairesMarais!$D877)</f>
        <v>2</v>
      </c>
      <c r="F877" t="str">
        <f t="shared" si="26"/>
        <v>45884 | low | 2</v>
      </c>
      <c r="G877" t="str">
        <f t="shared" si="27"/>
        <v>15:57</v>
      </c>
    </row>
    <row r="878" spans="1:7">
      <c r="A878" s="8">
        <v>68</v>
      </c>
      <c r="B878" s="9" t="s">
        <v>4</v>
      </c>
      <c r="C878" s="10" t="s">
        <v>882</v>
      </c>
      <c r="D878" s="11" t="str">
        <f>DATE(LEFT(HorairesMarais!$C878,4),MID(HorairesMarais!$C878,6,2),MID(HorairesMarais!$C878,9,2))&amp;" | "&amp;HorairesMarais!$B878</f>
        <v>45884 | high</v>
      </c>
      <c r="E878">
        <f>COUNTIF(D$1:D878,HorairesMarais!$D878)</f>
        <v>2</v>
      </c>
      <c r="F878" t="str">
        <f t="shared" si="26"/>
        <v>45884 | high | 2</v>
      </c>
      <c r="G878" t="str">
        <f t="shared" si="27"/>
        <v>22:23</v>
      </c>
    </row>
    <row r="879" spans="1:7">
      <c r="A879" s="12"/>
      <c r="B879" s="13" t="s">
        <v>6</v>
      </c>
      <c r="C879" s="14" t="s">
        <v>883</v>
      </c>
      <c r="D879" s="11" t="str">
        <f>DATE(LEFT(HorairesMarais!$C879,4),MID(HorairesMarais!$C879,6,2),MID(HorairesMarais!$C879,9,2))&amp;" | "&amp;HorairesMarais!$B879</f>
        <v>45885 | low</v>
      </c>
      <c r="E879">
        <f>COUNTIF(D$1:D879,HorairesMarais!$D879)</f>
        <v>1</v>
      </c>
      <c r="F879" t="str">
        <f t="shared" si="26"/>
        <v>45885 | low | 1</v>
      </c>
      <c r="G879" t="str">
        <f t="shared" si="27"/>
        <v>04:21</v>
      </c>
    </row>
    <row r="880" spans="1:7">
      <c r="A880" s="8">
        <v>62</v>
      </c>
      <c r="B880" s="9" t="s">
        <v>4</v>
      </c>
      <c r="C880" s="10" t="s">
        <v>884</v>
      </c>
      <c r="D880" s="11" t="str">
        <f>DATE(LEFT(HorairesMarais!$C880,4),MID(HorairesMarais!$C880,6,2),MID(HorairesMarais!$C880,9,2))&amp;" | "&amp;HorairesMarais!$B880</f>
        <v>45885 | high</v>
      </c>
      <c r="E880">
        <f>COUNTIF(D$1:D880,HorairesMarais!$D880)</f>
        <v>1</v>
      </c>
      <c r="F880" t="str">
        <f t="shared" si="26"/>
        <v>45885 | high | 1</v>
      </c>
      <c r="G880" t="str">
        <f t="shared" si="27"/>
        <v>10:48</v>
      </c>
    </row>
    <row r="881" spans="1:7">
      <c r="A881" s="12"/>
      <c r="B881" s="13" t="s">
        <v>6</v>
      </c>
      <c r="C881" s="14" t="s">
        <v>885</v>
      </c>
      <c r="D881" s="11" t="str">
        <f>DATE(LEFT(HorairesMarais!$C881,4),MID(HorairesMarais!$C881,6,2),MID(HorairesMarais!$C881,9,2))&amp;" | "&amp;HorairesMarais!$B881</f>
        <v>45885 | low</v>
      </c>
      <c r="E881">
        <f>COUNTIF(D$1:D881,HorairesMarais!$D881)</f>
        <v>2</v>
      </c>
      <c r="F881" t="str">
        <f t="shared" si="26"/>
        <v>45885 | low | 2</v>
      </c>
      <c r="G881" t="str">
        <f t="shared" si="27"/>
        <v>16:53</v>
      </c>
    </row>
    <row r="882" spans="1:7">
      <c r="A882" s="8">
        <v>55</v>
      </c>
      <c r="B882" s="9" t="s">
        <v>4</v>
      </c>
      <c r="C882" s="10" t="s">
        <v>886</v>
      </c>
      <c r="D882" s="11" t="str">
        <f>DATE(LEFT(HorairesMarais!$C882,4),MID(HorairesMarais!$C882,6,2),MID(HorairesMarais!$C882,9,2))&amp;" | "&amp;HorairesMarais!$B882</f>
        <v>45885 | high</v>
      </c>
      <c r="E882">
        <f>COUNTIF(D$1:D882,HorairesMarais!$D882)</f>
        <v>2</v>
      </c>
      <c r="F882" t="str">
        <f t="shared" si="26"/>
        <v>45885 | high | 2</v>
      </c>
      <c r="G882" t="str">
        <f t="shared" si="27"/>
        <v>23:30</v>
      </c>
    </row>
    <row r="883" spans="1:7">
      <c r="A883" s="12"/>
      <c r="B883" s="13" t="s">
        <v>6</v>
      </c>
      <c r="C883" s="14" t="s">
        <v>887</v>
      </c>
      <c r="D883" s="11" t="str">
        <f>DATE(LEFT(HorairesMarais!$C883,4),MID(HorairesMarais!$C883,6,2),MID(HorairesMarais!$C883,9,2))&amp;" | "&amp;HorairesMarais!$B883</f>
        <v>45886 | low</v>
      </c>
      <c r="E883">
        <f>COUNTIF(D$1:D883,HorairesMarais!$D883)</f>
        <v>1</v>
      </c>
      <c r="F883" t="str">
        <f t="shared" si="26"/>
        <v>45886 | low | 1</v>
      </c>
      <c r="G883" t="str">
        <f t="shared" si="27"/>
        <v>05:21</v>
      </c>
    </row>
    <row r="884" spans="1:7">
      <c r="A884" s="8">
        <v>49</v>
      </c>
      <c r="B884" s="9" t="s">
        <v>4</v>
      </c>
      <c r="C884" s="10" t="s">
        <v>888</v>
      </c>
      <c r="D884" s="11" t="str">
        <f>DATE(LEFT(HorairesMarais!$C884,4),MID(HorairesMarais!$C884,6,2),MID(HorairesMarais!$C884,9,2))&amp;" | "&amp;HorairesMarais!$B884</f>
        <v>45886 | high</v>
      </c>
      <c r="E884">
        <f>COUNTIF(D$1:D884,HorairesMarais!$D884)</f>
        <v>1</v>
      </c>
      <c r="F884" t="str">
        <f t="shared" si="26"/>
        <v>45886 | high | 1</v>
      </c>
      <c r="G884" t="str">
        <f t="shared" si="27"/>
        <v>12:07</v>
      </c>
    </row>
    <row r="885" spans="1:7">
      <c r="A885" s="12"/>
      <c r="B885" s="13" t="s">
        <v>6</v>
      </c>
      <c r="C885" s="14" t="s">
        <v>889</v>
      </c>
      <c r="D885" s="11" t="str">
        <f>DATE(LEFT(HorairesMarais!$C885,4),MID(HorairesMarais!$C885,6,2),MID(HorairesMarais!$C885,9,2))&amp;" | "&amp;HorairesMarais!$B885</f>
        <v>45886 | low</v>
      </c>
      <c r="E885">
        <f>COUNTIF(D$1:D885,HorairesMarais!$D885)</f>
        <v>2</v>
      </c>
      <c r="F885" t="str">
        <f t="shared" si="26"/>
        <v>45886 | low | 2</v>
      </c>
      <c r="G885" t="str">
        <f t="shared" si="27"/>
        <v>18:06</v>
      </c>
    </row>
    <row r="886" spans="1:7">
      <c r="A886" s="8">
        <v>45</v>
      </c>
      <c r="B886" s="9" t="s">
        <v>4</v>
      </c>
      <c r="C886" s="10" t="s">
        <v>890</v>
      </c>
      <c r="D886" s="11" t="str">
        <f>DATE(LEFT(HorairesMarais!$C886,4),MID(HorairesMarais!$C886,6,2),MID(HorairesMarais!$C886,9,2))&amp;" | "&amp;HorairesMarais!$B886</f>
        <v>45887 | high</v>
      </c>
      <c r="E886">
        <f>COUNTIF(D$1:D886,HorairesMarais!$D886)</f>
        <v>1</v>
      </c>
      <c r="F886" t="str">
        <f t="shared" si="26"/>
        <v>45887 | high | 1</v>
      </c>
      <c r="G886" t="str">
        <f t="shared" si="27"/>
        <v>00:59</v>
      </c>
    </row>
    <row r="887" spans="1:7">
      <c r="A887" s="12"/>
      <c r="B887" s="13" t="s">
        <v>6</v>
      </c>
      <c r="C887" s="14" t="s">
        <v>891</v>
      </c>
      <c r="D887" s="11" t="str">
        <f>DATE(LEFT(HorairesMarais!$C887,4),MID(HorairesMarais!$C887,6,2),MID(HorairesMarais!$C887,9,2))&amp;" | "&amp;HorairesMarais!$B887</f>
        <v>45887 | low</v>
      </c>
      <c r="E887">
        <f>COUNTIF(D$1:D887,HorairesMarais!$D887)</f>
        <v>1</v>
      </c>
      <c r="F887" t="str">
        <f t="shared" si="26"/>
        <v>45887 | low | 1</v>
      </c>
      <c r="G887" t="str">
        <f t="shared" si="27"/>
        <v>06:39</v>
      </c>
    </row>
    <row r="888" spans="1:7">
      <c r="A888" s="8">
        <v>43</v>
      </c>
      <c r="B888" s="9" t="s">
        <v>4</v>
      </c>
      <c r="C888" s="10" t="s">
        <v>892</v>
      </c>
      <c r="D888" s="11" t="str">
        <f>DATE(LEFT(HorairesMarais!$C888,4),MID(HorairesMarais!$C888,6,2),MID(HorairesMarais!$C888,9,2))&amp;" | "&amp;HorairesMarais!$B888</f>
        <v>45887 | high</v>
      </c>
      <c r="E888">
        <f>COUNTIF(D$1:D888,HorairesMarais!$D888)</f>
        <v>2</v>
      </c>
      <c r="F888" t="str">
        <f t="shared" si="26"/>
        <v>45887 | high | 2</v>
      </c>
      <c r="G888" t="str">
        <f t="shared" si="27"/>
        <v>13:45</v>
      </c>
    </row>
    <row r="889" spans="1:7">
      <c r="A889" s="12"/>
      <c r="B889" s="13" t="s">
        <v>6</v>
      </c>
      <c r="C889" s="14" t="s">
        <v>893</v>
      </c>
      <c r="D889" s="11" t="str">
        <f>DATE(LEFT(HorairesMarais!$C889,4),MID(HorairesMarais!$C889,6,2),MID(HorairesMarais!$C889,9,2))&amp;" | "&amp;HorairesMarais!$B889</f>
        <v>45887 | low</v>
      </c>
      <c r="E889">
        <f>COUNTIF(D$1:D889,HorairesMarais!$D889)</f>
        <v>2</v>
      </c>
      <c r="F889" t="str">
        <f t="shared" si="26"/>
        <v>45887 | low | 2</v>
      </c>
      <c r="G889" t="str">
        <f t="shared" si="27"/>
        <v>19:35</v>
      </c>
    </row>
    <row r="890" spans="1:7">
      <c r="A890" s="8">
        <v>44</v>
      </c>
      <c r="B890" s="9" t="s">
        <v>4</v>
      </c>
      <c r="C890" s="10" t="s">
        <v>894</v>
      </c>
      <c r="D890" s="11" t="str">
        <f>DATE(LEFT(HorairesMarais!$C890,4),MID(HorairesMarais!$C890,6,2),MID(HorairesMarais!$C890,9,2))&amp;" | "&amp;HorairesMarais!$B890</f>
        <v>45888 | high</v>
      </c>
      <c r="E890">
        <f>COUNTIF(D$1:D890,HorairesMarais!$D890)</f>
        <v>1</v>
      </c>
      <c r="F890" t="str">
        <f t="shared" si="26"/>
        <v>45888 | high | 1</v>
      </c>
      <c r="G890" t="str">
        <f t="shared" si="27"/>
        <v>02:30</v>
      </c>
    </row>
    <row r="891" spans="1:7">
      <c r="A891" s="12"/>
      <c r="B891" s="13" t="s">
        <v>6</v>
      </c>
      <c r="C891" s="14" t="s">
        <v>895</v>
      </c>
      <c r="D891" s="11" t="str">
        <f>DATE(LEFT(HorairesMarais!$C891,4),MID(HorairesMarais!$C891,6,2),MID(HorairesMarais!$C891,9,2))&amp;" | "&amp;HorairesMarais!$B891</f>
        <v>45888 | low</v>
      </c>
      <c r="E891">
        <f>COUNTIF(D$1:D891,HorairesMarais!$D891)</f>
        <v>1</v>
      </c>
      <c r="F891" t="str">
        <f t="shared" si="26"/>
        <v>45888 | low | 1</v>
      </c>
      <c r="G891" t="str">
        <f t="shared" si="27"/>
        <v>08:08</v>
      </c>
    </row>
    <row r="892" spans="1:7">
      <c r="A892" s="8">
        <v>48</v>
      </c>
      <c r="B892" s="9" t="s">
        <v>4</v>
      </c>
      <c r="C892" s="10" t="s">
        <v>896</v>
      </c>
      <c r="D892" s="11" t="str">
        <f>DATE(LEFT(HorairesMarais!$C892,4),MID(HorairesMarais!$C892,6,2),MID(HorairesMarais!$C892,9,2))&amp;" | "&amp;HorairesMarais!$B892</f>
        <v>45888 | high</v>
      </c>
      <c r="E892">
        <f>COUNTIF(D$1:D892,HorairesMarais!$D892)</f>
        <v>2</v>
      </c>
      <c r="F892" t="str">
        <f t="shared" si="26"/>
        <v>45888 | high | 2</v>
      </c>
      <c r="G892" t="str">
        <f t="shared" si="27"/>
        <v>15:03</v>
      </c>
    </row>
    <row r="893" spans="1:7">
      <c r="A893" s="12"/>
      <c r="B893" s="13" t="s">
        <v>6</v>
      </c>
      <c r="C893" s="14" t="s">
        <v>897</v>
      </c>
      <c r="D893" s="11" t="str">
        <f>DATE(LEFT(HorairesMarais!$C893,4),MID(HorairesMarais!$C893,6,2),MID(HorairesMarais!$C893,9,2))&amp;" | "&amp;HorairesMarais!$B893</f>
        <v>45888 | low</v>
      </c>
      <c r="E893">
        <f>COUNTIF(D$1:D893,HorairesMarais!$D893)</f>
        <v>2</v>
      </c>
      <c r="F893" t="str">
        <f t="shared" si="26"/>
        <v>45888 | low | 2</v>
      </c>
      <c r="G893" t="str">
        <f t="shared" si="27"/>
        <v>21:00</v>
      </c>
    </row>
    <row r="894" spans="1:7">
      <c r="A894" s="8">
        <v>54</v>
      </c>
      <c r="B894" s="9" t="s">
        <v>4</v>
      </c>
      <c r="C894" s="10" t="s">
        <v>898</v>
      </c>
      <c r="D894" s="11" t="str">
        <f>DATE(LEFT(HorairesMarais!$C894,4),MID(HorairesMarais!$C894,6,2),MID(HorairesMarais!$C894,9,2))&amp;" | "&amp;HorairesMarais!$B894</f>
        <v>45889 | high</v>
      </c>
      <c r="E894">
        <f>COUNTIF(D$1:D894,HorairesMarais!$D894)</f>
        <v>1</v>
      </c>
      <c r="F894" t="str">
        <f t="shared" si="26"/>
        <v>45889 | high | 1</v>
      </c>
      <c r="G894" t="str">
        <f t="shared" si="27"/>
        <v>03:40</v>
      </c>
    </row>
    <row r="895" spans="1:7">
      <c r="A895" s="12"/>
      <c r="B895" s="13" t="s">
        <v>6</v>
      </c>
      <c r="C895" s="14" t="s">
        <v>899</v>
      </c>
      <c r="D895" s="11" t="str">
        <f>DATE(LEFT(HorairesMarais!$C895,4),MID(HorairesMarais!$C895,6,2),MID(HorairesMarais!$C895,9,2))&amp;" | "&amp;HorairesMarais!$B895</f>
        <v>45889 | low</v>
      </c>
      <c r="E895">
        <f>COUNTIF(D$1:D895,HorairesMarais!$D895)</f>
        <v>1</v>
      </c>
      <c r="F895" t="str">
        <f t="shared" si="26"/>
        <v>45889 | low | 1</v>
      </c>
      <c r="G895" t="str">
        <f t="shared" si="27"/>
        <v>09:25</v>
      </c>
    </row>
    <row r="896" spans="1:7">
      <c r="A896" s="8">
        <v>60</v>
      </c>
      <c r="B896" s="9" t="s">
        <v>4</v>
      </c>
      <c r="C896" s="10" t="s">
        <v>900</v>
      </c>
      <c r="D896" s="11" t="str">
        <f>DATE(LEFT(HorairesMarais!$C896,4),MID(HorairesMarais!$C896,6,2),MID(HorairesMarais!$C896,9,2))&amp;" | "&amp;HorairesMarais!$B896</f>
        <v>45889 | high</v>
      </c>
      <c r="E896">
        <f>COUNTIF(D$1:D896,HorairesMarais!$D896)</f>
        <v>2</v>
      </c>
      <c r="F896" t="str">
        <f t="shared" si="26"/>
        <v>45889 | high | 2</v>
      </c>
      <c r="G896" t="str">
        <f t="shared" si="27"/>
        <v>16:03</v>
      </c>
    </row>
    <row r="897" spans="1:7">
      <c r="A897" s="12"/>
      <c r="B897" s="13" t="s">
        <v>6</v>
      </c>
      <c r="C897" s="14" t="s">
        <v>901</v>
      </c>
      <c r="D897" s="11" t="str">
        <f>DATE(LEFT(HorairesMarais!$C897,4),MID(HorairesMarais!$C897,6,2),MID(HorairesMarais!$C897,9,2))&amp;" | "&amp;HorairesMarais!$B897</f>
        <v>45889 | low</v>
      </c>
      <c r="E897">
        <f>COUNTIF(D$1:D897,HorairesMarais!$D897)</f>
        <v>2</v>
      </c>
      <c r="F897" t="str">
        <f t="shared" si="26"/>
        <v>45889 | low | 2</v>
      </c>
      <c r="G897" t="str">
        <f t="shared" si="27"/>
        <v>22:06</v>
      </c>
    </row>
    <row r="898" spans="1:7">
      <c r="A898" s="8">
        <v>67</v>
      </c>
      <c r="B898" s="9" t="s">
        <v>4</v>
      </c>
      <c r="C898" s="10" t="s">
        <v>902</v>
      </c>
      <c r="D898" s="11" t="str">
        <f>DATE(LEFT(HorairesMarais!$C898,4),MID(HorairesMarais!$C898,6,2),MID(HorairesMarais!$C898,9,2))&amp;" | "&amp;HorairesMarais!$B898</f>
        <v>45890 | high</v>
      </c>
      <c r="E898">
        <f>COUNTIF(D$1:D898,HorairesMarais!$D898)</f>
        <v>1</v>
      </c>
      <c r="F898" t="str">
        <f t="shared" si="26"/>
        <v>45890 | high | 1</v>
      </c>
      <c r="G898" t="str">
        <f t="shared" si="27"/>
        <v>04:35</v>
      </c>
    </row>
    <row r="899" spans="1:7">
      <c r="A899" s="12"/>
      <c r="B899" s="13" t="s">
        <v>6</v>
      </c>
      <c r="C899" s="14" t="s">
        <v>903</v>
      </c>
      <c r="D899" s="11" t="str">
        <f>DATE(LEFT(HorairesMarais!$C899,4),MID(HorairesMarais!$C899,6,2),MID(HorairesMarais!$C899,9,2))&amp;" | "&amp;HorairesMarais!$B899</f>
        <v>45890 | low</v>
      </c>
      <c r="E899">
        <f>COUNTIF(D$1:D899,HorairesMarais!$D899)</f>
        <v>1</v>
      </c>
      <c r="F899" t="str">
        <f t="shared" ref="F899:F962" si="28">D899&amp;" | "&amp;E899</f>
        <v>45890 | low | 1</v>
      </c>
      <c r="G899" t="str">
        <f t="shared" ref="G899:G962" si="29">MID(C899,12,5)</f>
        <v>10:23</v>
      </c>
    </row>
    <row r="900" spans="1:7">
      <c r="A900" s="8">
        <v>73</v>
      </c>
      <c r="B900" s="9" t="s">
        <v>4</v>
      </c>
      <c r="C900" s="10" t="s">
        <v>904</v>
      </c>
      <c r="D900" s="11" t="str">
        <f>DATE(LEFT(HorairesMarais!$C900,4),MID(HorairesMarais!$C900,6,2),MID(HorairesMarais!$C900,9,2))&amp;" | "&amp;HorairesMarais!$B900</f>
        <v>45890 | high</v>
      </c>
      <c r="E900">
        <f>COUNTIF(D$1:D900,HorairesMarais!$D900)</f>
        <v>2</v>
      </c>
      <c r="F900" t="str">
        <f t="shared" si="28"/>
        <v>45890 | high | 2</v>
      </c>
      <c r="G900" t="str">
        <f t="shared" si="29"/>
        <v>16:51</v>
      </c>
    </row>
    <row r="901" spans="1:7">
      <c r="A901" s="12"/>
      <c r="B901" s="13" t="s">
        <v>6</v>
      </c>
      <c r="C901" s="14" t="s">
        <v>905</v>
      </c>
      <c r="D901" s="11" t="str">
        <f>DATE(LEFT(HorairesMarais!$C901,4),MID(HorairesMarais!$C901,6,2),MID(HorairesMarais!$C901,9,2))&amp;" | "&amp;HorairesMarais!$B901</f>
        <v>45890 | low</v>
      </c>
      <c r="E901">
        <f>COUNTIF(D$1:D901,HorairesMarais!$D901)</f>
        <v>2</v>
      </c>
      <c r="F901" t="str">
        <f t="shared" si="28"/>
        <v>45890 | low | 2</v>
      </c>
      <c r="G901" t="str">
        <f t="shared" si="29"/>
        <v>22:58</v>
      </c>
    </row>
    <row r="902" spans="1:7">
      <c r="A902" s="8">
        <v>78</v>
      </c>
      <c r="B902" s="9" t="s">
        <v>4</v>
      </c>
      <c r="C902" s="10" t="s">
        <v>906</v>
      </c>
      <c r="D902" s="11" t="str">
        <f>DATE(LEFT(HorairesMarais!$C902,4),MID(HorairesMarais!$C902,6,2),MID(HorairesMarais!$C902,9,2))&amp;" | "&amp;HorairesMarais!$B902</f>
        <v>45891 | high</v>
      </c>
      <c r="E902">
        <f>COUNTIF(D$1:D902,HorairesMarais!$D902)</f>
        <v>1</v>
      </c>
      <c r="F902" t="str">
        <f t="shared" si="28"/>
        <v>45891 | high | 1</v>
      </c>
      <c r="G902" t="str">
        <f t="shared" si="29"/>
        <v>05:19</v>
      </c>
    </row>
    <row r="903" spans="1:7">
      <c r="A903" s="12"/>
      <c r="B903" s="13" t="s">
        <v>6</v>
      </c>
      <c r="C903" s="14" t="s">
        <v>907</v>
      </c>
      <c r="D903" s="11" t="str">
        <f>DATE(LEFT(HorairesMarais!$C903,4),MID(HorairesMarais!$C903,6,2),MID(HorairesMarais!$C903,9,2))&amp;" | "&amp;HorairesMarais!$B903</f>
        <v>45891 | low</v>
      </c>
      <c r="E903">
        <f>COUNTIF(D$1:D903,HorairesMarais!$D903)</f>
        <v>1</v>
      </c>
      <c r="F903" t="str">
        <f t="shared" si="28"/>
        <v>45891 | low | 1</v>
      </c>
      <c r="G903" t="str">
        <f t="shared" si="29"/>
        <v>11:12</v>
      </c>
    </row>
    <row r="904" spans="1:7">
      <c r="A904" s="8">
        <v>83</v>
      </c>
      <c r="B904" s="9" t="s">
        <v>4</v>
      </c>
      <c r="C904" s="10" t="s">
        <v>908</v>
      </c>
      <c r="D904" s="11" t="str">
        <f>DATE(LEFT(HorairesMarais!$C904,4),MID(HorairesMarais!$C904,6,2),MID(HorairesMarais!$C904,9,2))&amp;" | "&amp;HorairesMarais!$B904</f>
        <v>45891 | high</v>
      </c>
      <c r="E904">
        <f>COUNTIF(D$1:D904,HorairesMarais!$D904)</f>
        <v>2</v>
      </c>
      <c r="F904" t="str">
        <f t="shared" si="28"/>
        <v>45891 | high | 2</v>
      </c>
      <c r="G904" t="str">
        <f t="shared" si="29"/>
        <v>17:32</v>
      </c>
    </row>
    <row r="905" spans="1:7">
      <c r="A905" s="12"/>
      <c r="B905" s="13" t="s">
        <v>6</v>
      </c>
      <c r="C905" s="14" t="s">
        <v>909</v>
      </c>
      <c r="D905" s="11" t="str">
        <f>DATE(LEFT(HorairesMarais!$C905,4),MID(HorairesMarais!$C905,6,2),MID(HorairesMarais!$C905,9,2))&amp;" | "&amp;HorairesMarais!$B905</f>
        <v>45891 | low</v>
      </c>
      <c r="E905">
        <f>COUNTIF(D$1:D905,HorairesMarais!$D905)</f>
        <v>2</v>
      </c>
      <c r="F905" t="str">
        <f t="shared" si="28"/>
        <v>45891 | low | 2</v>
      </c>
      <c r="G905" t="str">
        <f t="shared" si="29"/>
        <v>23:43</v>
      </c>
    </row>
    <row r="906" spans="1:7">
      <c r="A906" s="8">
        <v>87</v>
      </c>
      <c r="B906" s="9" t="s">
        <v>4</v>
      </c>
      <c r="C906" s="10" t="s">
        <v>910</v>
      </c>
      <c r="D906" s="11" t="str">
        <f>DATE(LEFT(HorairesMarais!$C906,4),MID(HorairesMarais!$C906,6,2),MID(HorairesMarais!$C906,9,2))&amp;" | "&amp;HorairesMarais!$B906</f>
        <v>45892 | high</v>
      </c>
      <c r="E906">
        <f>COUNTIF(D$1:D906,HorairesMarais!$D906)</f>
        <v>1</v>
      </c>
      <c r="F906" t="str">
        <f t="shared" si="28"/>
        <v>45892 | high | 1</v>
      </c>
      <c r="G906" t="str">
        <f t="shared" si="29"/>
        <v>05:57</v>
      </c>
    </row>
    <row r="907" spans="1:7">
      <c r="A907" s="12"/>
      <c r="B907" s="13" t="s">
        <v>6</v>
      </c>
      <c r="C907" s="14" t="s">
        <v>911</v>
      </c>
      <c r="D907" s="11" t="str">
        <f>DATE(LEFT(HorairesMarais!$C907,4),MID(HorairesMarais!$C907,6,2),MID(HorairesMarais!$C907,9,2))&amp;" | "&amp;HorairesMarais!$B907</f>
        <v>45892 | low</v>
      </c>
      <c r="E907">
        <f>COUNTIF(D$1:D907,HorairesMarais!$D907)</f>
        <v>1</v>
      </c>
      <c r="F907" t="str">
        <f t="shared" si="28"/>
        <v>45892 | low | 1</v>
      </c>
      <c r="G907" t="str">
        <f t="shared" si="29"/>
        <v>11:54</v>
      </c>
    </row>
    <row r="908" spans="1:7">
      <c r="A908" s="8">
        <v>89</v>
      </c>
      <c r="B908" s="9" t="s">
        <v>4</v>
      </c>
      <c r="C908" s="10" t="s">
        <v>912</v>
      </c>
      <c r="D908" s="11" t="str">
        <f>DATE(LEFT(HorairesMarais!$C908,4),MID(HorairesMarais!$C908,6,2),MID(HorairesMarais!$C908,9,2))&amp;" | "&amp;HorairesMarais!$B908</f>
        <v>45892 | high</v>
      </c>
      <c r="E908">
        <f>COUNTIF(D$1:D908,HorairesMarais!$D908)</f>
        <v>2</v>
      </c>
      <c r="F908" t="str">
        <f t="shared" si="28"/>
        <v>45892 | high | 2</v>
      </c>
      <c r="G908" t="str">
        <f t="shared" si="29"/>
        <v>18:09</v>
      </c>
    </row>
    <row r="909" spans="1:7">
      <c r="A909" s="12"/>
      <c r="B909" s="13" t="s">
        <v>6</v>
      </c>
      <c r="C909" s="14" t="s">
        <v>913</v>
      </c>
      <c r="D909" s="11" t="str">
        <f>DATE(LEFT(HorairesMarais!$C909,4),MID(HorairesMarais!$C909,6,2),MID(HorairesMarais!$C909,9,2))&amp;" | "&amp;HorairesMarais!$B909</f>
        <v>45893 | low</v>
      </c>
      <c r="E909">
        <f>COUNTIF(D$1:D909,HorairesMarais!$D909)</f>
        <v>1</v>
      </c>
      <c r="F909" t="str">
        <f t="shared" si="28"/>
        <v>45893 | low | 1</v>
      </c>
      <c r="G909" t="str">
        <f t="shared" si="29"/>
        <v>00:23</v>
      </c>
    </row>
    <row r="910" spans="1:7">
      <c r="A910" s="8">
        <v>91</v>
      </c>
      <c r="B910" s="9" t="s">
        <v>4</v>
      </c>
      <c r="C910" s="10" t="s">
        <v>914</v>
      </c>
      <c r="D910" s="11" t="str">
        <f>DATE(LEFT(HorairesMarais!$C910,4),MID(HorairesMarais!$C910,6,2),MID(HorairesMarais!$C910,9,2))&amp;" | "&amp;HorairesMarais!$B910</f>
        <v>45893 | high</v>
      </c>
      <c r="E910">
        <f>COUNTIF(D$1:D910,HorairesMarais!$D910)</f>
        <v>1</v>
      </c>
      <c r="F910" t="str">
        <f t="shared" si="28"/>
        <v>45893 | high | 1</v>
      </c>
      <c r="G910" t="str">
        <f t="shared" si="29"/>
        <v>06:31</v>
      </c>
    </row>
    <row r="911" spans="1:7">
      <c r="A911" s="12"/>
      <c r="B911" s="13" t="s">
        <v>6</v>
      </c>
      <c r="C911" s="14" t="s">
        <v>915</v>
      </c>
      <c r="D911" s="11" t="str">
        <f>DATE(LEFT(HorairesMarais!$C911,4),MID(HorairesMarais!$C911,6,2),MID(HorairesMarais!$C911,9,2))&amp;" | "&amp;HorairesMarais!$B911</f>
        <v>45893 | low</v>
      </c>
      <c r="E911">
        <f>COUNTIF(D$1:D911,HorairesMarais!$D911)</f>
        <v>2</v>
      </c>
      <c r="F911" t="str">
        <f t="shared" si="28"/>
        <v>45893 | low | 2</v>
      </c>
      <c r="G911" t="str">
        <f t="shared" si="29"/>
        <v>12:33</v>
      </c>
    </row>
    <row r="912" spans="1:7">
      <c r="A912" s="8">
        <v>92</v>
      </c>
      <c r="B912" s="9" t="s">
        <v>4</v>
      </c>
      <c r="C912" s="10" t="s">
        <v>916</v>
      </c>
      <c r="D912" s="11" t="str">
        <f>DATE(LEFT(HorairesMarais!$C912,4),MID(HorairesMarais!$C912,6,2),MID(HorairesMarais!$C912,9,2))&amp;" | "&amp;HorairesMarais!$B912</f>
        <v>45893 | high</v>
      </c>
      <c r="E912">
        <f>COUNTIF(D$1:D912,HorairesMarais!$D912)</f>
        <v>2</v>
      </c>
      <c r="F912" t="str">
        <f t="shared" si="28"/>
        <v>45893 | high | 2</v>
      </c>
      <c r="G912" t="str">
        <f t="shared" si="29"/>
        <v>18:43</v>
      </c>
    </row>
    <row r="913" spans="1:7">
      <c r="A913" s="12"/>
      <c r="B913" s="13" t="s">
        <v>6</v>
      </c>
      <c r="C913" s="14" t="s">
        <v>917</v>
      </c>
      <c r="D913" s="11" t="str">
        <f>DATE(LEFT(HorairesMarais!$C913,4),MID(HorairesMarais!$C913,6,2),MID(HorairesMarais!$C913,9,2))&amp;" | "&amp;HorairesMarais!$B913</f>
        <v>45894 | low</v>
      </c>
      <c r="E913">
        <f>COUNTIF(D$1:D913,HorairesMarais!$D913)</f>
        <v>1</v>
      </c>
      <c r="F913" t="str">
        <f t="shared" si="28"/>
        <v>45894 | low | 1</v>
      </c>
      <c r="G913" t="str">
        <f t="shared" si="29"/>
        <v>01:00</v>
      </c>
    </row>
    <row r="914" spans="1:7">
      <c r="A914" s="8">
        <v>92</v>
      </c>
      <c r="B914" s="9" t="s">
        <v>4</v>
      </c>
      <c r="C914" s="10" t="s">
        <v>918</v>
      </c>
      <c r="D914" s="11" t="str">
        <f>DATE(LEFT(HorairesMarais!$C914,4),MID(HorairesMarais!$C914,6,2),MID(HorairesMarais!$C914,9,2))&amp;" | "&amp;HorairesMarais!$B914</f>
        <v>45894 | high</v>
      </c>
      <c r="E914">
        <f>COUNTIF(D$1:D914,HorairesMarais!$D914)</f>
        <v>1</v>
      </c>
      <c r="F914" t="str">
        <f t="shared" si="28"/>
        <v>45894 | high | 1</v>
      </c>
      <c r="G914" t="str">
        <f t="shared" si="29"/>
        <v>07:02</v>
      </c>
    </row>
    <row r="915" spans="1:7">
      <c r="A915" s="12"/>
      <c r="B915" s="13" t="s">
        <v>6</v>
      </c>
      <c r="C915" s="14" t="s">
        <v>919</v>
      </c>
      <c r="D915" s="11" t="str">
        <f>DATE(LEFT(HorairesMarais!$C915,4),MID(HorairesMarais!$C915,6,2),MID(HorairesMarais!$C915,9,2))&amp;" | "&amp;HorairesMarais!$B915</f>
        <v>45894 | low</v>
      </c>
      <c r="E915">
        <f>COUNTIF(D$1:D915,HorairesMarais!$D915)</f>
        <v>2</v>
      </c>
      <c r="F915" t="str">
        <f t="shared" si="28"/>
        <v>45894 | low | 2</v>
      </c>
      <c r="G915" t="str">
        <f t="shared" si="29"/>
        <v>13:08</v>
      </c>
    </row>
    <row r="916" spans="1:7">
      <c r="A916" s="8">
        <v>91</v>
      </c>
      <c r="B916" s="9" t="s">
        <v>4</v>
      </c>
      <c r="C916" s="10" t="s">
        <v>920</v>
      </c>
      <c r="D916" s="11" t="str">
        <f>DATE(LEFT(HorairesMarais!$C916,4),MID(HorairesMarais!$C916,6,2),MID(HorairesMarais!$C916,9,2))&amp;" | "&amp;HorairesMarais!$B916</f>
        <v>45894 | high</v>
      </c>
      <c r="E916">
        <f>COUNTIF(D$1:D916,HorairesMarais!$D916)</f>
        <v>2</v>
      </c>
      <c r="F916" t="str">
        <f t="shared" si="28"/>
        <v>45894 | high | 2</v>
      </c>
      <c r="G916" t="str">
        <f t="shared" si="29"/>
        <v>19:14</v>
      </c>
    </row>
    <row r="917" spans="1:7">
      <c r="A917" s="12"/>
      <c r="B917" s="13" t="s">
        <v>6</v>
      </c>
      <c r="C917" s="14" t="s">
        <v>921</v>
      </c>
      <c r="D917" s="11" t="str">
        <f>DATE(LEFT(HorairesMarais!$C917,4),MID(HorairesMarais!$C917,6,2),MID(HorairesMarais!$C917,9,2))&amp;" | "&amp;HorairesMarais!$B917</f>
        <v>45895 | low</v>
      </c>
      <c r="E917">
        <f>COUNTIF(D$1:D917,HorairesMarais!$D917)</f>
        <v>1</v>
      </c>
      <c r="F917" t="str">
        <f t="shared" si="28"/>
        <v>45895 | low | 1</v>
      </c>
      <c r="G917" t="str">
        <f t="shared" si="29"/>
        <v>01:33</v>
      </c>
    </row>
    <row r="918" spans="1:7">
      <c r="A918" s="8">
        <v>89</v>
      </c>
      <c r="B918" s="9" t="s">
        <v>4</v>
      </c>
      <c r="C918" s="10" t="s">
        <v>922</v>
      </c>
      <c r="D918" s="11" t="str">
        <f>DATE(LEFT(HorairesMarais!$C918,4),MID(HorairesMarais!$C918,6,2),MID(HorairesMarais!$C918,9,2))&amp;" | "&amp;HorairesMarais!$B918</f>
        <v>45895 | high</v>
      </c>
      <c r="E918">
        <f>COUNTIF(D$1:D918,HorairesMarais!$D918)</f>
        <v>1</v>
      </c>
      <c r="F918" t="str">
        <f t="shared" si="28"/>
        <v>45895 | high | 1</v>
      </c>
      <c r="G918" t="str">
        <f t="shared" si="29"/>
        <v>07:30</v>
      </c>
    </row>
    <row r="919" spans="1:7">
      <c r="A919" s="12"/>
      <c r="B919" s="13" t="s">
        <v>6</v>
      </c>
      <c r="C919" s="14" t="s">
        <v>923</v>
      </c>
      <c r="D919" s="11" t="str">
        <f>DATE(LEFT(HorairesMarais!$C919,4),MID(HorairesMarais!$C919,6,2),MID(HorairesMarais!$C919,9,2))&amp;" | "&amp;HorairesMarais!$B919</f>
        <v>45895 | low</v>
      </c>
      <c r="E919">
        <f>COUNTIF(D$1:D919,HorairesMarais!$D919)</f>
        <v>2</v>
      </c>
      <c r="F919" t="str">
        <f t="shared" si="28"/>
        <v>45895 | low | 2</v>
      </c>
      <c r="G919" t="str">
        <f t="shared" si="29"/>
        <v>13:41</v>
      </c>
    </row>
    <row r="920" spans="1:7">
      <c r="A920" s="8">
        <v>86</v>
      </c>
      <c r="B920" s="9" t="s">
        <v>4</v>
      </c>
      <c r="C920" s="10" t="s">
        <v>924</v>
      </c>
      <c r="D920" s="11" t="str">
        <f>DATE(LEFT(HorairesMarais!$C920,4),MID(HorairesMarais!$C920,6,2),MID(HorairesMarais!$C920,9,2))&amp;" | "&amp;HorairesMarais!$B920</f>
        <v>45895 | high</v>
      </c>
      <c r="E920">
        <f>COUNTIF(D$1:D920,HorairesMarais!$D920)</f>
        <v>2</v>
      </c>
      <c r="F920" t="str">
        <f t="shared" si="28"/>
        <v>45895 | high | 2</v>
      </c>
      <c r="G920" t="str">
        <f t="shared" si="29"/>
        <v>19:42</v>
      </c>
    </row>
    <row r="921" spans="1:7">
      <c r="A921" s="12"/>
      <c r="B921" s="13" t="s">
        <v>6</v>
      </c>
      <c r="C921" s="14" t="s">
        <v>925</v>
      </c>
      <c r="D921" s="11" t="str">
        <f>DATE(LEFT(HorairesMarais!$C921,4),MID(HorairesMarais!$C921,6,2),MID(HorairesMarais!$C921,9,2))&amp;" | "&amp;HorairesMarais!$B921</f>
        <v>45896 | low</v>
      </c>
      <c r="E921">
        <f>COUNTIF(D$1:D921,HorairesMarais!$D921)</f>
        <v>1</v>
      </c>
      <c r="F921" t="str">
        <f t="shared" si="28"/>
        <v>45896 | low | 1</v>
      </c>
      <c r="G921" t="str">
        <f t="shared" si="29"/>
        <v>02:04</v>
      </c>
    </row>
    <row r="922" spans="1:7">
      <c r="A922" s="8">
        <v>82</v>
      </c>
      <c r="B922" s="9" t="s">
        <v>4</v>
      </c>
      <c r="C922" s="10" t="s">
        <v>926</v>
      </c>
      <c r="D922" s="11" t="str">
        <f>DATE(LEFT(HorairesMarais!$C922,4),MID(HorairesMarais!$C922,6,2),MID(HorairesMarais!$C922,9,2))&amp;" | "&amp;HorairesMarais!$B922</f>
        <v>45896 | high</v>
      </c>
      <c r="E922">
        <f>COUNTIF(D$1:D922,HorairesMarais!$D922)</f>
        <v>1</v>
      </c>
      <c r="F922" t="str">
        <f t="shared" si="28"/>
        <v>45896 | high | 1</v>
      </c>
      <c r="G922" t="str">
        <f t="shared" si="29"/>
        <v>07:57</v>
      </c>
    </row>
    <row r="923" spans="1:7">
      <c r="A923" s="12"/>
      <c r="B923" s="13" t="s">
        <v>6</v>
      </c>
      <c r="C923" s="14" t="s">
        <v>927</v>
      </c>
      <c r="D923" s="11" t="str">
        <f>DATE(LEFT(HorairesMarais!$C923,4),MID(HorairesMarais!$C923,6,2),MID(HorairesMarais!$C923,9,2))&amp;" | "&amp;HorairesMarais!$B923</f>
        <v>45896 | low</v>
      </c>
      <c r="E923">
        <f>COUNTIF(D$1:D923,HorairesMarais!$D923)</f>
        <v>2</v>
      </c>
      <c r="F923" t="str">
        <f t="shared" si="28"/>
        <v>45896 | low | 2</v>
      </c>
      <c r="G923" t="str">
        <f t="shared" si="29"/>
        <v>14:11</v>
      </c>
    </row>
    <row r="924" spans="1:7">
      <c r="A924" s="8">
        <v>78</v>
      </c>
      <c r="B924" s="9" t="s">
        <v>4</v>
      </c>
      <c r="C924" s="10" t="s">
        <v>928</v>
      </c>
      <c r="D924" s="11" t="str">
        <f>DATE(LEFT(HorairesMarais!$C924,4),MID(HorairesMarais!$C924,6,2),MID(HorairesMarais!$C924,9,2))&amp;" | "&amp;HorairesMarais!$B924</f>
        <v>45896 | high</v>
      </c>
      <c r="E924">
        <f>COUNTIF(D$1:D924,HorairesMarais!$D924)</f>
        <v>2</v>
      </c>
      <c r="F924" t="str">
        <f t="shared" si="28"/>
        <v>45896 | high | 2</v>
      </c>
      <c r="G924" t="str">
        <f t="shared" si="29"/>
        <v>20:11</v>
      </c>
    </row>
    <row r="925" spans="1:7">
      <c r="A925" s="12"/>
      <c r="B925" s="13" t="s">
        <v>6</v>
      </c>
      <c r="C925" s="14" t="s">
        <v>929</v>
      </c>
      <c r="D925" s="11" t="str">
        <f>DATE(LEFT(HorairesMarais!$C925,4),MID(HorairesMarais!$C925,6,2),MID(HorairesMarais!$C925,9,2))&amp;" | "&amp;HorairesMarais!$B925</f>
        <v>45897 | low</v>
      </c>
      <c r="E925">
        <f>COUNTIF(D$1:D925,HorairesMarais!$D925)</f>
        <v>1</v>
      </c>
      <c r="F925" t="str">
        <f t="shared" si="28"/>
        <v>45897 | low | 1</v>
      </c>
      <c r="G925" t="str">
        <f t="shared" si="29"/>
        <v>02:33</v>
      </c>
    </row>
    <row r="926" spans="1:7">
      <c r="A926" s="8">
        <v>73</v>
      </c>
      <c r="B926" s="9" t="s">
        <v>4</v>
      </c>
      <c r="C926" s="10" t="s">
        <v>930</v>
      </c>
      <c r="D926" s="11" t="str">
        <f>DATE(LEFT(HorairesMarais!$C926,4),MID(HorairesMarais!$C926,6,2),MID(HorairesMarais!$C926,9,2))&amp;" | "&amp;HorairesMarais!$B926</f>
        <v>45897 | high</v>
      </c>
      <c r="E926">
        <f>COUNTIF(D$1:D926,HorairesMarais!$D926)</f>
        <v>1</v>
      </c>
      <c r="F926" t="str">
        <f t="shared" si="28"/>
        <v>45897 | high | 1</v>
      </c>
      <c r="G926" t="str">
        <f t="shared" si="29"/>
        <v>08:27</v>
      </c>
    </row>
    <row r="927" spans="1:7">
      <c r="A927" s="12"/>
      <c r="B927" s="13" t="s">
        <v>6</v>
      </c>
      <c r="C927" s="14" t="s">
        <v>931</v>
      </c>
      <c r="D927" s="11" t="str">
        <f>DATE(LEFT(HorairesMarais!$C927,4),MID(HorairesMarais!$C927,6,2),MID(HorairesMarais!$C927,9,2))&amp;" | "&amp;HorairesMarais!$B927</f>
        <v>45897 | low</v>
      </c>
      <c r="E927">
        <f>COUNTIF(D$1:D927,HorairesMarais!$D927)</f>
        <v>2</v>
      </c>
      <c r="F927" t="str">
        <f t="shared" si="28"/>
        <v>45897 | low | 2</v>
      </c>
      <c r="G927" t="str">
        <f t="shared" si="29"/>
        <v>14:42</v>
      </c>
    </row>
    <row r="928" spans="1:7">
      <c r="A928" s="8">
        <v>68</v>
      </c>
      <c r="B928" s="9" t="s">
        <v>4</v>
      </c>
      <c r="C928" s="10" t="s">
        <v>932</v>
      </c>
      <c r="D928" s="11" t="str">
        <f>DATE(LEFT(HorairesMarais!$C928,4),MID(HorairesMarais!$C928,6,2),MID(HorairesMarais!$C928,9,2))&amp;" | "&amp;HorairesMarais!$B928</f>
        <v>45897 | high</v>
      </c>
      <c r="E928">
        <f>COUNTIF(D$1:D928,HorairesMarais!$D928)</f>
        <v>2</v>
      </c>
      <c r="F928" t="str">
        <f t="shared" si="28"/>
        <v>45897 | high | 2</v>
      </c>
      <c r="G928" t="str">
        <f t="shared" si="29"/>
        <v>20:42</v>
      </c>
    </row>
    <row r="929" spans="1:7">
      <c r="A929" s="12"/>
      <c r="B929" s="13" t="s">
        <v>6</v>
      </c>
      <c r="C929" s="14" t="s">
        <v>933</v>
      </c>
      <c r="D929" s="11" t="str">
        <f>DATE(LEFT(HorairesMarais!$C929,4),MID(HorairesMarais!$C929,6,2),MID(HorairesMarais!$C929,9,2))&amp;" | "&amp;HorairesMarais!$B929</f>
        <v>45898 | low</v>
      </c>
      <c r="E929">
        <f>COUNTIF(D$1:D929,HorairesMarais!$D929)</f>
        <v>1</v>
      </c>
      <c r="F929" t="str">
        <f t="shared" si="28"/>
        <v>45898 | low | 1</v>
      </c>
      <c r="G929" t="str">
        <f t="shared" si="29"/>
        <v>03:02</v>
      </c>
    </row>
    <row r="930" spans="1:7">
      <c r="A930" s="8">
        <v>62</v>
      </c>
      <c r="B930" s="9" t="s">
        <v>4</v>
      </c>
      <c r="C930" s="10" t="s">
        <v>934</v>
      </c>
      <c r="D930" s="11" t="str">
        <f>DATE(LEFT(HorairesMarais!$C930,4),MID(HorairesMarais!$C930,6,2),MID(HorairesMarais!$C930,9,2))&amp;" | "&amp;HorairesMarais!$B930</f>
        <v>45898 | high</v>
      </c>
      <c r="E930">
        <f>COUNTIF(D$1:D930,HorairesMarais!$D930)</f>
        <v>1</v>
      </c>
      <c r="F930" t="str">
        <f t="shared" si="28"/>
        <v>45898 | high | 1</v>
      </c>
      <c r="G930" t="str">
        <f t="shared" si="29"/>
        <v>08:59</v>
      </c>
    </row>
    <row r="931" spans="1:7">
      <c r="A931" s="12"/>
      <c r="B931" s="13" t="s">
        <v>6</v>
      </c>
      <c r="C931" s="14" t="s">
        <v>935</v>
      </c>
      <c r="D931" s="11" t="str">
        <f>DATE(LEFT(HorairesMarais!$C931,4),MID(HorairesMarais!$C931,6,2),MID(HorairesMarais!$C931,9,2))&amp;" | "&amp;HorairesMarais!$B931</f>
        <v>45898 | low</v>
      </c>
      <c r="E931">
        <f>COUNTIF(D$1:D931,HorairesMarais!$D931)</f>
        <v>2</v>
      </c>
      <c r="F931" t="str">
        <f t="shared" si="28"/>
        <v>45898 | low | 2</v>
      </c>
      <c r="G931" t="str">
        <f t="shared" si="29"/>
        <v>15:14</v>
      </c>
    </row>
    <row r="932" spans="1:7">
      <c r="A932" s="8">
        <v>56</v>
      </c>
      <c r="B932" s="9" t="s">
        <v>4</v>
      </c>
      <c r="C932" s="10" t="s">
        <v>936</v>
      </c>
      <c r="D932" s="11" t="str">
        <f>DATE(LEFT(HorairesMarais!$C932,4),MID(HorairesMarais!$C932,6,2),MID(HorairesMarais!$C932,9,2))&amp;" | "&amp;HorairesMarais!$B932</f>
        <v>45898 | high</v>
      </c>
      <c r="E932">
        <f>COUNTIF(D$1:D932,HorairesMarais!$D932)</f>
        <v>2</v>
      </c>
      <c r="F932" t="str">
        <f t="shared" si="28"/>
        <v>45898 | high | 2</v>
      </c>
      <c r="G932" t="str">
        <f t="shared" si="29"/>
        <v>21:16</v>
      </c>
    </row>
    <row r="933" spans="1:7">
      <c r="A933" s="12"/>
      <c r="B933" s="13" t="s">
        <v>6</v>
      </c>
      <c r="C933" s="14" t="s">
        <v>937</v>
      </c>
      <c r="D933" s="11" t="str">
        <f>DATE(LEFT(HorairesMarais!$C933,4),MID(HorairesMarais!$C933,6,2),MID(HorairesMarais!$C933,9,2))&amp;" | "&amp;HorairesMarais!$B933</f>
        <v>45899 | low</v>
      </c>
      <c r="E933">
        <f>COUNTIF(D$1:D933,HorairesMarais!$D933)</f>
        <v>1</v>
      </c>
      <c r="F933" t="str">
        <f t="shared" si="28"/>
        <v>45899 | low | 1</v>
      </c>
      <c r="G933" t="str">
        <f t="shared" si="29"/>
        <v>03:33</v>
      </c>
    </row>
    <row r="934" spans="1:7">
      <c r="A934" s="8">
        <v>50</v>
      </c>
      <c r="B934" s="9" t="s">
        <v>4</v>
      </c>
      <c r="C934" s="10" t="s">
        <v>938</v>
      </c>
      <c r="D934" s="11" t="str">
        <f>DATE(LEFT(HorairesMarais!$C934,4),MID(HorairesMarais!$C934,6,2),MID(HorairesMarais!$C934,9,2))&amp;" | "&amp;HorairesMarais!$B934</f>
        <v>45899 | high</v>
      </c>
      <c r="E934">
        <f>COUNTIF(D$1:D934,HorairesMarais!$D934)</f>
        <v>1</v>
      </c>
      <c r="F934" t="str">
        <f t="shared" si="28"/>
        <v>45899 | high | 1</v>
      </c>
      <c r="G934" t="str">
        <f t="shared" si="29"/>
        <v>09:38</v>
      </c>
    </row>
    <row r="935" spans="1:7">
      <c r="A935" s="12"/>
      <c r="B935" s="13" t="s">
        <v>6</v>
      </c>
      <c r="C935" s="14" t="s">
        <v>939</v>
      </c>
      <c r="D935" s="11" t="str">
        <f>DATE(LEFT(HorairesMarais!$C935,4),MID(HorairesMarais!$C935,6,2),MID(HorairesMarais!$C935,9,2))&amp;" | "&amp;HorairesMarais!$B935</f>
        <v>45899 | low</v>
      </c>
      <c r="E935">
        <f>COUNTIF(D$1:D935,HorairesMarais!$D935)</f>
        <v>2</v>
      </c>
      <c r="F935" t="str">
        <f t="shared" si="28"/>
        <v>45899 | low | 2</v>
      </c>
      <c r="G935" t="str">
        <f t="shared" si="29"/>
        <v>15:51</v>
      </c>
    </row>
    <row r="936" spans="1:7">
      <c r="A936" s="8">
        <v>44</v>
      </c>
      <c r="B936" s="9" t="s">
        <v>4</v>
      </c>
      <c r="C936" s="10" t="s">
        <v>940</v>
      </c>
      <c r="D936" s="11" t="str">
        <f>DATE(LEFT(HorairesMarais!$C936,4),MID(HorairesMarais!$C936,6,2),MID(HorairesMarais!$C936,9,2))&amp;" | "&amp;HorairesMarais!$B936</f>
        <v>45899 | high</v>
      </c>
      <c r="E936">
        <f>COUNTIF(D$1:D936,HorairesMarais!$D936)</f>
        <v>2</v>
      </c>
      <c r="F936" t="str">
        <f t="shared" si="28"/>
        <v>45899 | high | 2</v>
      </c>
      <c r="G936" t="str">
        <f t="shared" si="29"/>
        <v>21:59</v>
      </c>
    </row>
    <row r="937" spans="1:7">
      <c r="A937" s="12"/>
      <c r="B937" s="13" t="s">
        <v>6</v>
      </c>
      <c r="C937" s="14" t="s">
        <v>941</v>
      </c>
      <c r="D937" s="11" t="str">
        <f>DATE(LEFT(HorairesMarais!$C937,4),MID(HorairesMarais!$C937,6,2),MID(HorairesMarais!$C937,9,2))&amp;" | "&amp;HorairesMarais!$B937</f>
        <v>45900 | low</v>
      </c>
      <c r="E937">
        <f>COUNTIF(D$1:D937,HorairesMarais!$D937)</f>
        <v>1</v>
      </c>
      <c r="F937" t="str">
        <f t="shared" si="28"/>
        <v>45900 | low | 1</v>
      </c>
      <c r="G937" t="str">
        <f t="shared" si="29"/>
        <v>04:11</v>
      </c>
    </row>
    <row r="938" spans="1:7">
      <c r="A938" s="8">
        <v>37</v>
      </c>
      <c r="B938" s="9" t="s">
        <v>4</v>
      </c>
      <c r="C938" s="10" t="s">
        <v>942</v>
      </c>
      <c r="D938" s="11" t="str">
        <f>DATE(LEFT(HorairesMarais!$C938,4),MID(HorairesMarais!$C938,6,2),MID(HorairesMarais!$C938,9,2))&amp;" | "&amp;HorairesMarais!$B938</f>
        <v>45900 | high</v>
      </c>
      <c r="E938">
        <f>COUNTIF(D$1:D938,HorairesMarais!$D938)</f>
        <v>1</v>
      </c>
      <c r="F938" t="str">
        <f t="shared" si="28"/>
        <v>45900 | high | 1</v>
      </c>
      <c r="G938" t="str">
        <f t="shared" si="29"/>
        <v>10:31</v>
      </c>
    </row>
    <row r="939" spans="1:7">
      <c r="A939" s="12"/>
      <c r="B939" s="13" t="s">
        <v>6</v>
      </c>
      <c r="C939" s="14" t="s">
        <v>943</v>
      </c>
      <c r="D939" s="11" t="str">
        <f>DATE(LEFT(HorairesMarais!$C939,4),MID(HorairesMarais!$C939,6,2),MID(HorairesMarais!$C939,9,2))&amp;" | "&amp;HorairesMarais!$B939</f>
        <v>45900 | low</v>
      </c>
      <c r="E939">
        <f>COUNTIF(D$1:D939,HorairesMarais!$D939)</f>
        <v>2</v>
      </c>
      <c r="F939" t="str">
        <f t="shared" si="28"/>
        <v>45900 | low | 2</v>
      </c>
      <c r="G939" t="str">
        <f t="shared" si="29"/>
        <v>16:40</v>
      </c>
    </row>
    <row r="940" spans="1:7">
      <c r="A940" s="8">
        <v>32</v>
      </c>
      <c r="B940" s="9" t="s">
        <v>4</v>
      </c>
      <c r="C940" s="10" t="s">
        <v>944</v>
      </c>
      <c r="D940" s="11" t="str">
        <f>DATE(LEFT(HorairesMarais!$C940,4),MID(HorairesMarais!$C940,6,2),MID(HorairesMarais!$C940,9,2))&amp;" | "&amp;HorairesMarais!$B940</f>
        <v>45900 | high</v>
      </c>
      <c r="E940">
        <f>COUNTIF(D$1:D940,HorairesMarais!$D940)</f>
        <v>2</v>
      </c>
      <c r="F940" t="str">
        <f t="shared" si="28"/>
        <v>45900 | high | 2</v>
      </c>
      <c r="G940" t="str">
        <f t="shared" si="29"/>
        <v>23:04</v>
      </c>
    </row>
    <row r="941" spans="1:7">
      <c r="A941" s="12"/>
      <c r="B941" s="13" t="s">
        <v>6</v>
      </c>
      <c r="C941" s="14" t="s">
        <v>945</v>
      </c>
      <c r="D941" s="11" t="str">
        <f>DATE(LEFT(HorairesMarais!$C941,4),MID(HorairesMarais!$C941,6,2),MID(HorairesMarais!$C941,9,2))&amp;" | "&amp;HorairesMarais!$B941</f>
        <v>45901 | low</v>
      </c>
      <c r="E941">
        <f>COUNTIF(D$1:D941,HorairesMarais!$D941)</f>
        <v>1</v>
      </c>
      <c r="F941" t="str">
        <f t="shared" si="28"/>
        <v>45901 | low | 1</v>
      </c>
      <c r="G941" t="str">
        <f t="shared" si="29"/>
        <v>05:06</v>
      </c>
    </row>
    <row r="942" spans="1:7">
      <c r="A942" s="8">
        <v>27</v>
      </c>
      <c r="B942" s="9" t="s">
        <v>4</v>
      </c>
      <c r="C942" s="10" t="s">
        <v>946</v>
      </c>
      <c r="D942" s="11" t="str">
        <f>DATE(LEFT(HorairesMarais!$C942,4),MID(HorairesMarais!$C942,6,2),MID(HorairesMarais!$C942,9,2))&amp;" | "&amp;HorairesMarais!$B942</f>
        <v>45901 | high</v>
      </c>
      <c r="E942">
        <f>COUNTIF(D$1:D942,HorairesMarais!$D942)</f>
        <v>1</v>
      </c>
      <c r="F942" t="str">
        <f t="shared" si="28"/>
        <v>45901 | high | 1</v>
      </c>
      <c r="G942" t="str">
        <f t="shared" si="29"/>
        <v>12:02</v>
      </c>
    </row>
    <row r="943" spans="1:7">
      <c r="A943" s="12"/>
      <c r="B943" s="13" t="s">
        <v>6</v>
      </c>
      <c r="C943" s="14" t="s">
        <v>947</v>
      </c>
      <c r="D943" s="11" t="str">
        <f>DATE(LEFT(HorairesMarais!$C943,4),MID(HorairesMarais!$C943,6,2),MID(HorairesMarais!$C943,9,2))&amp;" | "&amp;HorairesMarais!$B943</f>
        <v>45901 | low</v>
      </c>
      <c r="E943">
        <f>COUNTIF(D$1:D943,HorairesMarais!$D943)</f>
        <v>2</v>
      </c>
      <c r="F943" t="str">
        <f t="shared" si="28"/>
        <v>45901 | low | 2</v>
      </c>
      <c r="G943" t="str">
        <f t="shared" si="29"/>
        <v>18:02</v>
      </c>
    </row>
    <row r="944" spans="1:7">
      <c r="A944" s="8">
        <v>24</v>
      </c>
      <c r="B944" s="9" t="s">
        <v>4</v>
      </c>
      <c r="C944" s="10" t="s">
        <v>948</v>
      </c>
      <c r="D944" s="11" t="str">
        <f>DATE(LEFT(HorairesMarais!$C944,4),MID(HorairesMarais!$C944,6,2),MID(HorairesMarais!$C944,9,2))&amp;" | "&amp;HorairesMarais!$B944</f>
        <v>45902 | high</v>
      </c>
      <c r="E944">
        <f>COUNTIF(D$1:D944,HorairesMarais!$D944)</f>
        <v>1</v>
      </c>
      <c r="F944" t="str">
        <f t="shared" si="28"/>
        <v>45902 | high | 1</v>
      </c>
      <c r="G944" t="str">
        <f t="shared" si="29"/>
        <v>00:53</v>
      </c>
    </row>
    <row r="945" spans="1:7">
      <c r="A945" s="12"/>
      <c r="B945" s="13" t="s">
        <v>6</v>
      </c>
      <c r="C945" s="14" t="s">
        <v>949</v>
      </c>
      <c r="D945" s="11" t="str">
        <f>DATE(LEFT(HorairesMarais!$C945,4),MID(HorairesMarais!$C945,6,2),MID(HorairesMarais!$C945,9,2))&amp;" | "&amp;HorairesMarais!$B945</f>
        <v>45902 | low</v>
      </c>
      <c r="E945">
        <f>COUNTIF(D$1:D945,HorairesMarais!$D945)</f>
        <v>1</v>
      </c>
      <c r="F945" t="str">
        <f t="shared" si="28"/>
        <v>45902 | low | 1</v>
      </c>
      <c r="G945" t="str">
        <f t="shared" si="29"/>
        <v>06:48</v>
      </c>
    </row>
    <row r="946" spans="1:7">
      <c r="A946" s="8">
        <v>24</v>
      </c>
      <c r="B946" s="9" t="s">
        <v>4</v>
      </c>
      <c r="C946" s="10" t="s">
        <v>950</v>
      </c>
      <c r="D946" s="11" t="str">
        <f>DATE(LEFT(HorairesMarais!$C946,4),MID(HorairesMarais!$C946,6,2),MID(HorairesMarais!$C946,9,2))&amp;" | "&amp;HorairesMarais!$B946</f>
        <v>45902 | high</v>
      </c>
      <c r="E946">
        <f>COUNTIF(D$1:D946,HorairesMarais!$D946)</f>
        <v>2</v>
      </c>
      <c r="F946" t="str">
        <f t="shared" si="28"/>
        <v>45902 | high | 2</v>
      </c>
      <c r="G946" t="str">
        <f t="shared" si="29"/>
        <v>13:42</v>
      </c>
    </row>
    <row r="947" spans="1:7">
      <c r="A947" s="12"/>
      <c r="B947" s="13" t="s">
        <v>6</v>
      </c>
      <c r="C947" s="14" t="s">
        <v>951</v>
      </c>
      <c r="D947" s="11" t="str">
        <f>DATE(LEFT(HorairesMarais!$C947,4),MID(HorairesMarais!$C947,6,2),MID(HorairesMarais!$C947,9,2))&amp;" | "&amp;HorairesMarais!$B947</f>
        <v>45902 | low</v>
      </c>
      <c r="E947">
        <f>COUNTIF(D$1:D947,HorairesMarais!$D947)</f>
        <v>2</v>
      </c>
      <c r="F947" t="str">
        <f t="shared" si="28"/>
        <v>45902 | low | 2</v>
      </c>
      <c r="G947" t="str">
        <f t="shared" si="29"/>
        <v>19:42</v>
      </c>
    </row>
    <row r="948" spans="1:7">
      <c r="A948" s="8">
        <v>28</v>
      </c>
      <c r="B948" s="9" t="s">
        <v>4</v>
      </c>
      <c r="C948" s="10" t="s">
        <v>952</v>
      </c>
      <c r="D948" s="11" t="str">
        <f>DATE(LEFT(HorairesMarais!$C948,4),MID(HorairesMarais!$C948,6,2),MID(HorairesMarais!$C948,9,2))&amp;" | "&amp;HorairesMarais!$B948</f>
        <v>45903 | high</v>
      </c>
      <c r="E948">
        <f>COUNTIF(D$1:D948,HorairesMarais!$D948)</f>
        <v>1</v>
      </c>
      <c r="F948" t="str">
        <f t="shared" si="28"/>
        <v>45903 | high | 1</v>
      </c>
      <c r="G948" t="str">
        <f t="shared" si="29"/>
        <v>02:29</v>
      </c>
    </row>
    <row r="949" spans="1:7">
      <c r="A949" s="12"/>
      <c r="B949" s="13" t="s">
        <v>6</v>
      </c>
      <c r="C949" s="14" t="s">
        <v>953</v>
      </c>
      <c r="D949" s="11" t="str">
        <f>DATE(LEFT(HorairesMarais!$C949,4),MID(HorairesMarais!$C949,6,2),MID(HorairesMarais!$C949,9,2))&amp;" | "&amp;HorairesMarais!$B949</f>
        <v>45903 | low</v>
      </c>
      <c r="E949">
        <f>COUNTIF(D$1:D949,HorairesMarais!$D949)</f>
        <v>1</v>
      </c>
      <c r="F949" t="str">
        <f t="shared" si="28"/>
        <v>45903 | low | 1</v>
      </c>
      <c r="G949" t="str">
        <f t="shared" si="29"/>
        <v>08:19</v>
      </c>
    </row>
    <row r="950" spans="1:7">
      <c r="A950" s="8">
        <v>34</v>
      </c>
      <c r="B950" s="9" t="s">
        <v>4</v>
      </c>
      <c r="C950" s="10" t="s">
        <v>954</v>
      </c>
      <c r="D950" s="11" t="str">
        <f>DATE(LEFT(HorairesMarais!$C950,4),MID(HorairesMarais!$C950,6,2),MID(HorairesMarais!$C950,9,2))&amp;" | "&amp;HorairesMarais!$B950</f>
        <v>45903 | high</v>
      </c>
      <c r="E950">
        <f>COUNTIF(D$1:D950,HorairesMarais!$D950)</f>
        <v>2</v>
      </c>
      <c r="F950" t="str">
        <f t="shared" si="28"/>
        <v>45903 | high | 2</v>
      </c>
      <c r="G950" t="str">
        <f t="shared" si="29"/>
        <v>14:53</v>
      </c>
    </row>
    <row r="951" spans="1:7">
      <c r="A951" s="12"/>
      <c r="B951" s="13" t="s">
        <v>6</v>
      </c>
      <c r="C951" s="14" t="s">
        <v>955</v>
      </c>
      <c r="D951" s="11" t="str">
        <f>DATE(LEFT(HorairesMarais!$C951,4),MID(HorairesMarais!$C951,6,2),MID(HorairesMarais!$C951,9,2))&amp;" | "&amp;HorairesMarais!$B951</f>
        <v>45903 | low</v>
      </c>
      <c r="E951">
        <f>COUNTIF(D$1:D951,HorairesMarais!$D951)</f>
        <v>2</v>
      </c>
      <c r="F951" t="str">
        <f t="shared" si="28"/>
        <v>45903 | low | 2</v>
      </c>
      <c r="G951" t="str">
        <f t="shared" si="29"/>
        <v>20:54</v>
      </c>
    </row>
    <row r="952" spans="1:7">
      <c r="A952" s="8">
        <v>41</v>
      </c>
      <c r="B952" s="9" t="s">
        <v>4</v>
      </c>
      <c r="C952" s="10" t="s">
        <v>956</v>
      </c>
      <c r="D952" s="11" t="str">
        <f>DATE(LEFT(HorairesMarais!$C952,4),MID(HorairesMarais!$C952,6,2),MID(HorairesMarais!$C952,9,2))&amp;" | "&amp;HorairesMarais!$B952</f>
        <v>45904 | high</v>
      </c>
      <c r="E952">
        <f>COUNTIF(D$1:D952,HorairesMarais!$D952)</f>
        <v>1</v>
      </c>
      <c r="F952" t="str">
        <f t="shared" si="28"/>
        <v>45904 | high | 1</v>
      </c>
      <c r="G952" t="str">
        <f t="shared" si="29"/>
        <v>03:29</v>
      </c>
    </row>
    <row r="953" spans="1:7">
      <c r="A953" s="12"/>
      <c r="B953" s="13" t="s">
        <v>6</v>
      </c>
      <c r="C953" s="14" t="s">
        <v>957</v>
      </c>
      <c r="D953" s="11" t="str">
        <f>DATE(LEFT(HorairesMarais!$C953,4),MID(HorairesMarais!$C953,6,2),MID(HorairesMarais!$C953,9,2))&amp;" | "&amp;HorairesMarais!$B953</f>
        <v>45904 | low</v>
      </c>
      <c r="E953">
        <f>COUNTIF(D$1:D953,HorairesMarais!$D953)</f>
        <v>1</v>
      </c>
      <c r="F953" t="str">
        <f t="shared" si="28"/>
        <v>45904 | low | 1</v>
      </c>
      <c r="G953" t="str">
        <f t="shared" si="29"/>
        <v>09:21</v>
      </c>
    </row>
    <row r="954" spans="1:7">
      <c r="A954" s="8">
        <v>49</v>
      </c>
      <c r="B954" s="9" t="s">
        <v>4</v>
      </c>
      <c r="C954" s="10" t="s">
        <v>958</v>
      </c>
      <c r="D954" s="11" t="str">
        <f>DATE(LEFT(HorairesMarais!$C954,4),MID(HorairesMarais!$C954,6,2),MID(HorairesMarais!$C954,9,2))&amp;" | "&amp;HorairesMarais!$B954</f>
        <v>45904 | high</v>
      </c>
      <c r="E954">
        <f>COUNTIF(D$1:D954,HorairesMarais!$D954)</f>
        <v>2</v>
      </c>
      <c r="F954" t="str">
        <f t="shared" si="28"/>
        <v>45904 | high | 2</v>
      </c>
      <c r="G954" t="str">
        <f t="shared" si="29"/>
        <v>15:43</v>
      </c>
    </row>
    <row r="955" spans="1:7">
      <c r="A955" s="12"/>
      <c r="B955" s="13" t="s">
        <v>6</v>
      </c>
      <c r="C955" s="14" t="s">
        <v>959</v>
      </c>
      <c r="D955" s="11" t="str">
        <f>DATE(LEFT(HorairesMarais!$C955,4),MID(HorairesMarais!$C955,6,2),MID(HorairesMarais!$C955,9,2))&amp;" | "&amp;HorairesMarais!$B955</f>
        <v>45904 | low</v>
      </c>
      <c r="E955">
        <f>COUNTIF(D$1:D955,HorairesMarais!$D955)</f>
        <v>2</v>
      </c>
      <c r="F955" t="str">
        <f t="shared" si="28"/>
        <v>45904 | low | 2</v>
      </c>
      <c r="G955" t="str">
        <f t="shared" si="29"/>
        <v>21:48</v>
      </c>
    </row>
    <row r="956" spans="1:7">
      <c r="A956" s="8">
        <v>56</v>
      </c>
      <c r="B956" s="9" t="s">
        <v>4</v>
      </c>
      <c r="C956" s="10" t="s">
        <v>960</v>
      </c>
      <c r="D956" s="11" t="str">
        <f>DATE(LEFT(HorairesMarais!$C956,4),MID(HorairesMarais!$C956,6,2),MID(HorairesMarais!$C956,9,2))&amp;" | "&amp;HorairesMarais!$B956</f>
        <v>45905 | high</v>
      </c>
      <c r="E956">
        <f>COUNTIF(D$1:D956,HorairesMarais!$D956)</f>
        <v>1</v>
      </c>
      <c r="F956" t="str">
        <f t="shared" si="28"/>
        <v>45905 | high | 1</v>
      </c>
      <c r="G956" t="str">
        <f t="shared" si="29"/>
        <v>04:14</v>
      </c>
    </row>
    <row r="957" spans="1:7">
      <c r="A957" s="12"/>
      <c r="B957" s="13" t="s">
        <v>6</v>
      </c>
      <c r="C957" s="14" t="s">
        <v>961</v>
      </c>
      <c r="D957" s="11" t="str">
        <f>DATE(LEFT(HorairesMarais!$C957,4),MID(HorairesMarais!$C957,6,2),MID(HorairesMarais!$C957,9,2))&amp;" | "&amp;HorairesMarais!$B957</f>
        <v>45905 | low</v>
      </c>
      <c r="E957">
        <f>COUNTIF(D$1:D957,HorairesMarais!$D957)</f>
        <v>1</v>
      </c>
      <c r="F957" t="str">
        <f t="shared" si="28"/>
        <v>45905 | low | 1</v>
      </c>
      <c r="G957" t="str">
        <f t="shared" si="29"/>
        <v>10:09</v>
      </c>
    </row>
    <row r="958" spans="1:7">
      <c r="A958" s="8">
        <v>65</v>
      </c>
      <c r="B958" s="9" t="s">
        <v>4</v>
      </c>
      <c r="C958" s="10" t="s">
        <v>962</v>
      </c>
      <c r="D958" s="11" t="str">
        <f>DATE(LEFT(HorairesMarais!$C958,4),MID(HorairesMarais!$C958,6,2),MID(HorairesMarais!$C958,9,2))&amp;" | "&amp;HorairesMarais!$B958</f>
        <v>45905 | high</v>
      </c>
      <c r="E958">
        <f>COUNTIF(D$1:D958,HorairesMarais!$D958)</f>
        <v>2</v>
      </c>
      <c r="F958" t="str">
        <f t="shared" si="28"/>
        <v>45905 | high | 2</v>
      </c>
      <c r="G958" t="str">
        <f t="shared" si="29"/>
        <v>16:24</v>
      </c>
    </row>
    <row r="959" spans="1:7">
      <c r="A959" s="12"/>
      <c r="B959" s="13" t="s">
        <v>6</v>
      </c>
      <c r="C959" s="14" t="s">
        <v>963</v>
      </c>
      <c r="D959" s="11" t="str">
        <f>DATE(LEFT(HorairesMarais!$C959,4),MID(HorairesMarais!$C959,6,2),MID(HorairesMarais!$C959,9,2))&amp;" | "&amp;HorairesMarais!$B959</f>
        <v>45905 | low</v>
      </c>
      <c r="E959">
        <f>COUNTIF(D$1:D959,HorairesMarais!$D959)</f>
        <v>2</v>
      </c>
      <c r="F959" t="str">
        <f t="shared" si="28"/>
        <v>45905 | low | 2</v>
      </c>
      <c r="G959" t="str">
        <f t="shared" si="29"/>
        <v>22:33</v>
      </c>
    </row>
    <row r="960" spans="1:7">
      <c r="A960" s="8">
        <v>72</v>
      </c>
      <c r="B960" s="9" t="s">
        <v>4</v>
      </c>
      <c r="C960" s="10" t="s">
        <v>964</v>
      </c>
      <c r="D960" s="11" t="str">
        <f>DATE(LEFT(HorairesMarais!$C960,4),MID(HorairesMarais!$C960,6,2),MID(HorairesMarais!$C960,9,2))&amp;" | "&amp;HorairesMarais!$B960</f>
        <v>45906 | high</v>
      </c>
      <c r="E960">
        <f>COUNTIF(D$1:D960,HorairesMarais!$D960)</f>
        <v>1</v>
      </c>
      <c r="F960" t="str">
        <f t="shared" si="28"/>
        <v>45906 | high | 1</v>
      </c>
      <c r="G960" t="str">
        <f t="shared" si="29"/>
        <v>04:51</v>
      </c>
    </row>
    <row r="961" spans="1:7">
      <c r="A961" s="12"/>
      <c r="B961" s="13" t="s">
        <v>6</v>
      </c>
      <c r="C961" s="14" t="s">
        <v>965</v>
      </c>
      <c r="D961" s="11" t="str">
        <f>DATE(LEFT(HorairesMarais!$C961,4),MID(HorairesMarais!$C961,6,2),MID(HorairesMarais!$C961,9,2))&amp;" | "&amp;HorairesMarais!$B961</f>
        <v>45906 | low</v>
      </c>
      <c r="E961">
        <f>COUNTIF(D$1:D961,HorairesMarais!$D961)</f>
        <v>1</v>
      </c>
      <c r="F961" t="str">
        <f t="shared" si="28"/>
        <v>45906 | low | 1</v>
      </c>
      <c r="G961" t="str">
        <f t="shared" si="29"/>
        <v>10:52</v>
      </c>
    </row>
    <row r="962" spans="1:7">
      <c r="A962" s="8">
        <v>80</v>
      </c>
      <c r="B962" s="9" t="s">
        <v>4</v>
      </c>
      <c r="C962" s="10" t="s">
        <v>966</v>
      </c>
      <c r="D962" s="11" t="str">
        <f>DATE(LEFT(HorairesMarais!$C962,4),MID(HorairesMarais!$C962,6,2),MID(HorairesMarais!$C962,9,2))&amp;" | "&amp;HorairesMarais!$B962</f>
        <v>45906 | high</v>
      </c>
      <c r="E962">
        <f>COUNTIF(D$1:D962,HorairesMarais!$D962)</f>
        <v>2</v>
      </c>
      <c r="F962" t="str">
        <f t="shared" si="28"/>
        <v>45906 | high | 2</v>
      </c>
      <c r="G962" t="str">
        <f t="shared" si="29"/>
        <v>17:02</v>
      </c>
    </row>
    <row r="963" spans="1:7">
      <c r="A963" s="12"/>
      <c r="B963" s="13" t="s">
        <v>6</v>
      </c>
      <c r="C963" s="14" t="s">
        <v>967</v>
      </c>
      <c r="D963" s="11" t="str">
        <f>DATE(LEFT(HorairesMarais!$C963,4),MID(HorairesMarais!$C963,6,2),MID(HorairesMarais!$C963,9,2))&amp;" | "&amp;HorairesMarais!$B963</f>
        <v>45906 | low</v>
      </c>
      <c r="E963">
        <f>COUNTIF(D$1:D963,HorairesMarais!$D963)</f>
        <v>2</v>
      </c>
      <c r="F963" t="str">
        <f t="shared" ref="F963:F1026" si="30">D963&amp;" | "&amp;E963</f>
        <v>45906 | low | 2</v>
      </c>
      <c r="G963" t="str">
        <f t="shared" ref="G963:G1026" si="31">MID(C963,12,5)</f>
        <v>23:15</v>
      </c>
    </row>
    <row r="964" spans="1:7">
      <c r="A964" s="8">
        <v>86</v>
      </c>
      <c r="B964" s="9" t="s">
        <v>4</v>
      </c>
      <c r="C964" s="10" t="s">
        <v>968</v>
      </c>
      <c r="D964" s="11" t="str">
        <f>DATE(LEFT(HorairesMarais!$C964,4),MID(HorairesMarais!$C964,6,2),MID(HorairesMarais!$C964,9,2))&amp;" | "&amp;HorairesMarais!$B964</f>
        <v>45907 | high</v>
      </c>
      <c r="E964">
        <f>COUNTIF(D$1:D964,HorairesMarais!$D964)</f>
        <v>1</v>
      </c>
      <c r="F964" t="str">
        <f t="shared" si="30"/>
        <v>45907 | high | 1</v>
      </c>
      <c r="G964" t="str">
        <f t="shared" si="31"/>
        <v>05:27</v>
      </c>
    </row>
    <row r="965" spans="1:7">
      <c r="A965" s="12"/>
      <c r="B965" s="13" t="s">
        <v>6</v>
      </c>
      <c r="C965" s="14" t="s">
        <v>969</v>
      </c>
      <c r="D965" s="11" t="str">
        <f>DATE(LEFT(HorairesMarais!$C965,4),MID(HorairesMarais!$C965,6,2),MID(HorairesMarais!$C965,9,2))&amp;" | "&amp;HorairesMarais!$B965</f>
        <v>45907 | low</v>
      </c>
      <c r="E965">
        <f>COUNTIF(D$1:D965,HorairesMarais!$D965)</f>
        <v>1</v>
      </c>
      <c r="F965" t="str">
        <f t="shared" si="30"/>
        <v>45907 | low | 1</v>
      </c>
      <c r="G965" t="str">
        <f t="shared" si="31"/>
        <v>11:32</v>
      </c>
    </row>
    <row r="966" spans="1:7">
      <c r="A966" s="8">
        <v>92</v>
      </c>
      <c r="B966" s="9" t="s">
        <v>4</v>
      </c>
      <c r="C966" s="10" t="s">
        <v>970</v>
      </c>
      <c r="D966" s="11" t="str">
        <f>DATE(LEFT(HorairesMarais!$C966,4),MID(HorairesMarais!$C966,6,2),MID(HorairesMarais!$C966,9,2))&amp;" | "&amp;HorairesMarais!$B966</f>
        <v>45907 | high</v>
      </c>
      <c r="E966">
        <f>COUNTIF(D$1:D966,HorairesMarais!$D966)</f>
        <v>2</v>
      </c>
      <c r="F966" t="str">
        <f t="shared" si="30"/>
        <v>45907 | high | 2</v>
      </c>
      <c r="G966" t="str">
        <f t="shared" si="31"/>
        <v>17:39</v>
      </c>
    </row>
    <row r="967" spans="1:7">
      <c r="A967" s="12"/>
      <c r="B967" s="13" t="s">
        <v>6</v>
      </c>
      <c r="C967" s="14" t="s">
        <v>971</v>
      </c>
      <c r="D967" s="11" t="str">
        <f>DATE(LEFT(HorairesMarais!$C967,4),MID(HorairesMarais!$C967,6,2),MID(HorairesMarais!$C967,9,2))&amp;" | "&amp;HorairesMarais!$B967</f>
        <v>45907 | low</v>
      </c>
      <c r="E967">
        <f>COUNTIF(D$1:D967,HorairesMarais!$D967)</f>
        <v>2</v>
      </c>
      <c r="F967" t="str">
        <f t="shared" si="30"/>
        <v>45907 | low | 2</v>
      </c>
      <c r="G967" t="str">
        <f t="shared" si="31"/>
        <v>23:55</v>
      </c>
    </row>
    <row r="968" spans="1:7">
      <c r="A968" s="8">
        <v>97</v>
      </c>
      <c r="B968" s="9" t="s">
        <v>4</v>
      </c>
      <c r="C968" s="10" t="s">
        <v>972</v>
      </c>
      <c r="D968" s="11" t="str">
        <f>DATE(LEFT(HorairesMarais!$C968,4),MID(HorairesMarais!$C968,6,2),MID(HorairesMarais!$C968,9,2))&amp;" | "&amp;HorairesMarais!$B968</f>
        <v>45908 | high</v>
      </c>
      <c r="E968">
        <f>COUNTIF(D$1:D968,HorairesMarais!$D968)</f>
        <v>1</v>
      </c>
      <c r="F968" t="str">
        <f t="shared" si="30"/>
        <v>45908 | high | 1</v>
      </c>
      <c r="G968" t="str">
        <f t="shared" si="31"/>
        <v>06:02</v>
      </c>
    </row>
    <row r="969" spans="1:7">
      <c r="A969" s="12"/>
      <c r="B969" s="13" t="s">
        <v>6</v>
      </c>
      <c r="C969" s="14" t="s">
        <v>973</v>
      </c>
      <c r="D969" s="11" t="str">
        <f>DATE(LEFT(HorairesMarais!$C969,4),MID(HorairesMarais!$C969,6,2),MID(HorairesMarais!$C969,9,2))&amp;" | "&amp;HorairesMarais!$B969</f>
        <v>45908 | low</v>
      </c>
      <c r="E969">
        <f>COUNTIF(D$1:D969,HorairesMarais!$D969)</f>
        <v>1</v>
      </c>
      <c r="F969" t="str">
        <f t="shared" si="30"/>
        <v>45908 | low | 1</v>
      </c>
      <c r="G969" t="str">
        <f t="shared" si="31"/>
        <v>12:12</v>
      </c>
    </row>
    <row r="970" spans="1:7">
      <c r="A970" s="8">
        <v>101</v>
      </c>
      <c r="B970" s="9" t="s">
        <v>4</v>
      </c>
      <c r="C970" s="10" t="s">
        <v>974</v>
      </c>
      <c r="D970" s="11" t="str">
        <f>DATE(LEFT(HorairesMarais!$C970,4),MID(HorairesMarais!$C970,6,2),MID(HorairesMarais!$C970,9,2))&amp;" | "&amp;HorairesMarais!$B970</f>
        <v>45908 | high</v>
      </c>
      <c r="E970">
        <f>COUNTIF(D$1:D970,HorairesMarais!$D970)</f>
        <v>2</v>
      </c>
      <c r="F970" t="str">
        <f t="shared" si="30"/>
        <v>45908 | high | 2</v>
      </c>
      <c r="G970" t="str">
        <f t="shared" si="31"/>
        <v>18:17</v>
      </c>
    </row>
    <row r="971" spans="1:7">
      <c r="A971" s="12"/>
      <c r="B971" s="13" t="s">
        <v>6</v>
      </c>
      <c r="C971" s="14" t="s">
        <v>975</v>
      </c>
      <c r="D971" s="11" t="str">
        <f>DATE(LEFT(HorairesMarais!$C971,4),MID(HorairesMarais!$C971,6,2),MID(HorairesMarais!$C971,9,2))&amp;" | "&amp;HorairesMarais!$B971</f>
        <v>45909 | low</v>
      </c>
      <c r="E971">
        <f>COUNTIF(D$1:D971,HorairesMarais!$D971)</f>
        <v>1</v>
      </c>
      <c r="F971" t="str">
        <f t="shared" si="30"/>
        <v>45909 | low | 1</v>
      </c>
      <c r="G971" t="str">
        <f t="shared" si="31"/>
        <v>00:34</v>
      </c>
    </row>
    <row r="972" spans="1:7">
      <c r="A972" s="8">
        <v>104</v>
      </c>
      <c r="B972" s="9" t="s">
        <v>4</v>
      </c>
      <c r="C972" s="10" t="s">
        <v>976</v>
      </c>
      <c r="D972" s="11" t="str">
        <f>DATE(LEFT(HorairesMarais!$C972,4),MID(HorairesMarais!$C972,6,2),MID(HorairesMarais!$C972,9,2))&amp;" | "&amp;HorairesMarais!$B972</f>
        <v>45909 | high</v>
      </c>
      <c r="E972">
        <f>COUNTIF(D$1:D972,HorairesMarais!$D972)</f>
        <v>1</v>
      </c>
      <c r="F972" t="str">
        <f t="shared" si="30"/>
        <v>45909 | high | 1</v>
      </c>
      <c r="G972" t="str">
        <f t="shared" si="31"/>
        <v>06:39</v>
      </c>
    </row>
    <row r="973" spans="1:7">
      <c r="A973" s="12"/>
      <c r="B973" s="13" t="s">
        <v>6</v>
      </c>
      <c r="C973" s="14" t="s">
        <v>977</v>
      </c>
      <c r="D973" s="11" t="str">
        <f>DATE(LEFT(HorairesMarais!$C973,4),MID(HorairesMarais!$C973,6,2),MID(HorairesMarais!$C973,9,2))&amp;" | "&amp;HorairesMarais!$B973</f>
        <v>45909 | low</v>
      </c>
      <c r="E973">
        <f>COUNTIF(D$1:D973,HorairesMarais!$D973)</f>
        <v>2</v>
      </c>
      <c r="F973" t="str">
        <f t="shared" si="30"/>
        <v>45909 | low | 2</v>
      </c>
      <c r="G973" t="str">
        <f t="shared" si="31"/>
        <v>12:51</v>
      </c>
    </row>
    <row r="974" spans="1:7">
      <c r="A974" s="8">
        <v>106</v>
      </c>
      <c r="B974" s="9" t="s">
        <v>4</v>
      </c>
      <c r="C974" s="10" t="s">
        <v>978</v>
      </c>
      <c r="D974" s="11" t="str">
        <f>DATE(LEFT(HorairesMarais!$C974,4),MID(HorairesMarais!$C974,6,2),MID(HorairesMarais!$C974,9,2))&amp;" | "&amp;HorairesMarais!$B974</f>
        <v>45909 | high</v>
      </c>
      <c r="E974">
        <f>COUNTIF(D$1:D974,HorairesMarais!$D974)</f>
        <v>2</v>
      </c>
      <c r="F974" t="str">
        <f t="shared" si="30"/>
        <v>45909 | high | 2</v>
      </c>
      <c r="G974" t="str">
        <f t="shared" si="31"/>
        <v>18:56</v>
      </c>
    </row>
    <row r="975" spans="1:7">
      <c r="A975" s="12"/>
      <c r="B975" s="13" t="s">
        <v>6</v>
      </c>
      <c r="C975" s="14" t="s">
        <v>979</v>
      </c>
      <c r="D975" s="11" t="str">
        <f>DATE(LEFT(HorairesMarais!$C975,4),MID(HorairesMarais!$C975,6,2),MID(HorairesMarais!$C975,9,2))&amp;" | "&amp;HorairesMarais!$B975</f>
        <v>45910 | low</v>
      </c>
      <c r="E975">
        <f>COUNTIF(D$1:D975,HorairesMarais!$D975)</f>
        <v>1</v>
      </c>
      <c r="F975" t="str">
        <f t="shared" si="30"/>
        <v>45910 | low | 1</v>
      </c>
      <c r="G975" t="str">
        <f t="shared" si="31"/>
        <v>01:13</v>
      </c>
    </row>
    <row r="976" spans="1:7">
      <c r="A976" s="8">
        <v>106</v>
      </c>
      <c r="B976" s="9" t="s">
        <v>4</v>
      </c>
      <c r="C976" s="10" t="s">
        <v>980</v>
      </c>
      <c r="D976" s="11" t="str">
        <f>DATE(LEFT(HorairesMarais!$C976,4),MID(HorairesMarais!$C976,6,2),MID(HorairesMarais!$C976,9,2))&amp;" | "&amp;HorairesMarais!$B976</f>
        <v>45910 | high</v>
      </c>
      <c r="E976">
        <f>COUNTIF(D$1:D976,HorairesMarais!$D976)</f>
        <v>1</v>
      </c>
      <c r="F976" t="str">
        <f t="shared" si="30"/>
        <v>45910 | high | 1</v>
      </c>
      <c r="G976" t="str">
        <f t="shared" si="31"/>
        <v>07:16</v>
      </c>
    </row>
    <row r="977" spans="1:7">
      <c r="A977" s="12"/>
      <c r="B977" s="13" t="s">
        <v>6</v>
      </c>
      <c r="C977" s="14" t="s">
        <v>981</v>
      </c>
      <c r="D977" s="11" t="str">
        <f>DATE(LEFT(HorairesMarais!$C977,4),MID(HorairesMarais!$C977,6,2),MID(HorairesMarais!$C977,9,2))&amp;" | "&amp;HorairesMarais!$B977</f>
        <v>45910 | low</v>
      </c>
      <c r="E977">
        <f>COUNTIF(D$1:D977,HorairesMarais!$D977)</f>
        <v>2</v>
      </c>
      <c r="F977" t="str">
        <f t="shared" si="30"/>
        <v>45910 | low | 2</v>
      </c>
      <c r="G977" t="str">
        <f t="shared" si="31"/>
        <v>13:30</v>
      </c>
    </row>
    <row r="978" spans="1:7">
      <c r="A978" s="8">
        <v>104</v>
      </c>
      <c r="B978" s="9" t="s">
        <v>4</v>
      </c>
      <c r="C978" s="10" t="s">
        <v>982</v>
      </c>
      <c r="D978" s="11" t="str">
        <f>DATE(LEFT(HorairesMarais!$C978,4),MID(HorairesMarais!$C978,6,2),MID(HorairesMarais!$C978,9,2))&amp;" | "&amp;HorairesMarais!$B978</f>
        <v>45910 | high</v>
      </c>
      <c r="E978">
        <f>COUNTIF(D$1:D978,HorairesMarais!$D978)</f>
        <v>2</v>
      </c>
      <c r="F978" t="str">
        <f t="shared" si="30"/>
        <v>45910 | high | 2</v>
      </c>
      <c r="G978" t="str">
        <f t="shared" si="31"/>
        <v>19:36</v>
      </c>
    </row>
    <row r="979" spans="1:7">
      <c r="A979" s="12"/>
      <c r="B979" s="13" t="s">
        <v>6</v>
      </c>
      <c r="C979" s="14" t="s">
        <v>983</v>
      </c>
      <c r="D979" s="11" t="str">
        <f>DATE(LEFT(HorairesMarais!$C979,4),MID(HorairesMarais!$C979,6,2),MID(HorairesMarais!$C979,9,2))&amp;" | "&amp;HorairesMarais!$B979</f>
        <v>45911 | low</v>
      </c>
      <c r="E979">
        <f>COUNTIF(D$1:D979,HorairesMarais!$D979)</f>
        <v>1</v>
      </c>
      <c r="F979" t="str">
        <f t="shared" si="30"/>
        <v>45911 | low | 1</v>
      </c>
      <c r="G979" t="str">
        <f t="shared" si="31"/>
        <v>01:51</v>
      </c>
    </row>
    <row r="980" spans="1:7">
      <c r="A980" s="8">
        <v>101</v>
      </c>
      <c r="B980" s="9" t="s">
        <v>4</v>
      </c>
      <c r="C980" s="10" t="s">
        <v>984</v>
      </c>
      <c r="D980" s="11" t="str">
        <f>DATE(LEFT(HorairesMarais!$C980,4),MID(HorairesMarais!$C980,6,2),MID(HorairesMarais!$C980,9,2))&amp;" | "&amp;HorairesMarais!$B980</f>
        <v>45911 | high</v>
      </c>
      <c r="E980">
        <f>COUNTIF(D$1:D980,HorairesMarais!$D980)</f>
        <v>1</v>
      </c>
      <c r="F980" t="str">
        <f t="shared" si="30"/>
        <v>45911 | high | 1</v>
      </c>
      <c r="G980" t="str">
        <f t="shared" si="31"/>
        <v>07:56</v>
      </c>
    </row>
    <row r="981" spans="1:7">
      <c r="A981" s="12"/>
      <c r="B981" s="13" t="s">
        <v>6</v>
      </c>
      <c r="C981" s="14" t="s">
        <v>985</v>
      </c>
      <c r="D981" s="11" t="str">
        <f>DATE(LEFT(HorairesMarais!$C981,4),MID(HorairesMarais!$C981,6,2),MID(HorairesMarais!$C981,9,2))&amp;" | "&amp;HorairesMarais!$B981</f>
        <v>45911 | low</v>
      </c>
      <c r="E981">
        <f>COUNTIF(D$1:D981,HorairesMarais!$D981)</f>
        <v>2</v>
      </c>
      <c r="F981" t="str">
        <f t="shared" si="30"/>
        <v>45911 | low | 2</v>
      </c>
      <c r="G981" t="str">
        <f t="shared" si="31"/>
        <v>14:09</v>
      </c>
    </row>
    <row r="982" spans="1:7">
      <c r="A982" s="8">
        <v>96</v>
      </c>
      <c r="B982" s="9" t="s">
        <v>4</v>
      </c>
      <c r="C982" s="10" t="s">
        <v>986</v>
      </c>
      <c r="D982" s="11" t="str">
        <f>DATE(LEFT(HorairesMarais!$C982,4),MID(HorairesMarais!$C982,6,2),MID(HorairesMarais!$C982,9,2))&amp;" | "&amp;HorairesMarais!$B982</f>
        <v>45911 | high</v>
      </c>
      <c r="E982">
        <f>COUNTIF(D$1:D982,HorairesMarais!$D982)</f>
        <v>2</v>
      </c>
      <c r="F982" t="str">
        <f t="shared" si="30"/>
        <v>45911 | high | 2</v>
      </c>
      <c r="G982" t="str">
        <f t="shared" si="31"/>
        <v>20:20</v>
      </c>
    </row>
    <row r="983" spans="1:7">
      <c r="A983" s="12"/>
      <c r="B983" s="13" t="s">
        <v>6</v>
      </c>
      <c r="C983" s="14" t="s">
        <v>987</v>
      </c>
      <c r="D983" s="11" t="str">
        <f>DATE(LEFT(HorairesMarais!$C983,4),MID(HorairesMarais!$C983,6,2),MID(HorairesMarais!$C983,9,2))&amp;" | "&amp;HorairesMarais!$B983</f>
        <v>45912 | low</v>
      </c>
      <c r="E983">
        <f>COUNTIF(D$1:D983,HorairesMarais!$D983)</f>
        <v>1</v>
      </c>
      <c r="F983" t="str">
        <f t="shared" si="30"/>
        <v>45912 | low | 1</v>
      </c>
      <c r="G983" t="str">
        <f t="shared" si="31"/>
        <v>02:29</v>
      </c>
    </row>
    <row r="984" spans="1:7">
      <c r="A984" s="8">
        <v>90</v>
      </c>
      <c r="B984" s="9" t="s">
        <v>4</v>
      </c>
      <c r="C984" s="10" t="s">
        <v>988</v>
      </c>
      <c r="D984" s="11" t="str">
        <f>DATE(LEFT(HorairesMarais!$C984,4),MID(HorairesMarais!$C984,6,2),MID(HorairesMarais!$C984,9,2))&amp;" | "&amp;HorairesMarais!$B984</f>
        <v>45912 | high</v>
      </c>
      <c r="E984">
        <f>COUNTIF(D$1:D984,HorairesMarais!$D984)</f>
        <v>1</v>
      </c>
      <c r="F984" t="str">
        <f t="shared" si="30"/>
        <v>45912 | high | 1</v>
      </c>
      <c r="G984" t="str">
        <f t="shared" si="31"/>
        <v>08:38</v>
      </c>
    </row>
    <row r="985" spans="1:7">
      <c r="A985" s="12"/>
      <c r="B985" s="13" t="s">
        <v>6</v>
      </c>
      <c r="C985" s="14" t="s">
        <v>989</v>
      </c>
      <c r="D985" s="11" t="str">
        <f>DATE(LEFT(HorairesMarais!$C985,4),MID(HorairesMarais!$C985,6,2),MID(HorairesMarais!$C985,9,2))&amp;" | "&amp;HorairesMarais!$B985</f>
        <v>45912 | low</v>
      </c>
      <c r="E985">
        <f>COUNTIF(D$1:D985,HorairesMarais!$D985)</f>
        <v>2</v>
      </c>
      <c r="F985" t="str">
        <f t="shared" si="30"/>
        <v>45912 | low | 2</v>
      </c>
      <c r="G985" t="str">
        <f t="shared" si="31"/>
        <v>14:50</v>
      </c>
    </row>
    <row r="986" spans="1:7">
      <c r="A986" s="8">
        <v>83</v>
      </c>
      <c r="B986" s="9" t="s">
        <v>4</v>
      </c>
      <c r="C986" s="10" t="s">
        <v>990</v>
      </c>
      <c r="D986" s="11" t="str">
        <f>DATE(LEFT(HorairesMarais!$C986,4),MID(HorairesMarais!$C986,6,2),MID(HorairesMarais!$C986,9,2))&amp;" | "&amp;HorairesMarais!$B986</f>
        <v>45912 | high</v>
      </c>
      <c r="E986">
        <f>COUNTIF(D$1:D986,HorairesMarais!$D986)</f>
        <v>2</v>
      </c>
      <c r="F986" t="str">
        <f t="shared" si="30"/>
        <v>45912 | high | 2</v>
      </c>
      <c r="G986" t="str">
        <f t="shared" si="31"/>
        <v>21:08</v>
      </c>
    </row>
    <row r="987" spans="1:7">
      <c r="A987" s="12"/>
      <c r="B987" s="13" t="s">
        <v>6</v>
      </c>
      <c r="C987" s="14" t="s">
        <v>991</v>
      </c>
      <c r="D987" s="11" t="str">
        <f>DATE(LEFT(HorairesMarais!$C987,4),MID(HorairesMarais!$C987,6,2),MID(HorairesMarais!$C987,9,2))&amp;" | "&amp;HorairesMarais!$B987</f>
        <v>45913 | low</v>
      </c>
      <c r="E987">
        <f>COUNTIF(D$1:D987,HorairesMarais!$D987)</f>
        <v>1</v>
      </c>
      <c r="F987" t="str">
        <f t="shared" si="30"/>
        <v>45913 | low | 1</v>
      </c>
      <c r="G987" t="str">
        <f t="shared" si="31"/>
        <v>03:11</v>
      </c>
    </row>
    <row r="988" spans="1:7">
      <c r="A988" s="8">
        <v>75</v>
      </c>
      <c r="B988" s="9" t="s">
        <v>4</v>
      </c>
      <c r="C988" s="10" t="s">
        <v>992</v>
      </c>
      <c r="D988" s="11" t="str">
        <f>DATE(LEFT(HorairesMarais!$C988,4),MID(HorairesMarais!$C988,6,2),MID(HorairesMarais!$C988,9,2))&amp;" | "&amp;HorairesMarais!$B988</f>
        <v>45913 | high</v>
      </c>
      <c r="E988">
        <f>COUNTIF(D$1:D988,HorairesMarais!$D988)</f>
        <v>1</v>
      </c>
      <c r="F988" t="str">
        <f t="shared" si="30"/>
        <v>45913 | high | 1</v>
      </c>
      <c r="G988" t="str">
        <f t="shared" si="31"/>
        <v>09:26</v>
      </c>
    </row>
    <row r="989" spans="1:7">
      <c r="A989" s="12"/>
      <c r="B989" s="13" t="s">
        <v>6</v>
      </c>
      <c r="C989" s="14" t="s">
        <v>993</v>
      </c>
      <c r="D989" s="11" t="str">
        <f>DATE(LEFT(HorairesMarais!$C989,4),MID(HorairesMarais!$C989,6,2),MID(HorairesMarais!$C989,9,2))&amp;" | "&amp;HorairesMarais!$B989</f>
        <v>45913 | low</v>
      </c>
      <c r="E989">
        <f>COUNTIF(D$1:D989,HorairesMarais!$D989)</f>
        <v>2</v>
      </c>
      <c r="F989" t="str">
        <f t="shared" si="30"/>
        <v>45913 | low | 2</v>
      </c>
      <c r="G989" t="str">
        <f t="shared" si="31"/>
        <v>15:37</v>
      </c>
    </row>
    <row r="990" spans="1:7">
      <c r="A990" s="8">
        <v>66</v>
      </c>
      <c r="B990" s="9" t="s">
        <v>4</v>
      </c>
      <c r="C990" s="10" t="s">
        <v>994</v>
      </c>
      <c r="D990" s="11" t="str">
        <f>DATE(LEFT(HorairesMarais!$C990,4),MID(HorairesMarais!$C990,6,2),MID(HorairesMarais!$C990,9,2))&amp;" | "&amp;HorairesMarais!$B990</f>
        <v>45913 | high</v>
      </c>
      <c r="E990">
        <f>COUNTIF(D$1:D990,HorairesMarais!$D990)</f>
        <v>2</v>
      </c>
      <c r="F990" t="str">
        <f t="shared" si="30"/>
        <v>45913 | high | 2</v>
      </c>
      <c r="G990" t="str">
        <f t="shared" si="31"/>
        <v>22:05</v>
      </c>
    </row>
    <row r="991" spans="1:7">
      <c r="A991" s="12"/>
      <c r="B991" s="13" t="s">
        <v>6</v>
      </c>
      <c r="C991" s="14" t="s">
        <v>995</v>
      </c>
      <c r="D991" s="11" t="str">
        <f>DATE(LEFT(HorairesMarais!$C991,4),MID(HorairesMarais!$C991,6,2),MID(HorairesMarais!$C991,9,2))&amp;" | "&amp;HorairesMarais!$B991</f>
        <v>45914 | low</v>
      </c>
      <c r="E991">
        <f>COUNTIF(D$1:D991,HorairesMarais!$D991)</f>
        <v>1</v>
      </c>
      <c r="F991" t="str">
        <f t="shared" si="30"/>
        <v>45914 | low | 1</v>
      </c>
      <c r="G991" t="str">
        <f t="shared" si="31"/>
        <v>03:59</v>
      </c>
    </row>
    <row r="992" spans="1:7">
      <c r="A992" s="8">
        <v>58</v>
      </c>
      <c r="B992" s="9" t="s">
        <v>4</v>
      </c>
      <c r="C992" s="10" t="s">
        <v>996</v>
      </c>
      <c r="D992" s="11" t="str">
        <f>DATE(LEFT(HorairesMarais!$C992,4),MID(HorairesMarais!$C992,6,2),MID(HorairesMarais!$C992,9,2))&amp;" | "&amp;HorairesMarais!$B992</f>
        <v>45914 | high</v>
      </c>
      <c r="E992">
        <f>COUNTIF(D$1:D992,HorairesMarais!$D992)</f>
        <v>1</v>
      </c>
      <c r="F992" t="str">
        <f t="shared" si="30"/>
        <v>45914 | high | 1</v>
      </c>
      <c r="G992" t="str">
        <f t="shared" si="31"/>
        <v>10:27</v>
      </c>
    </row>
    <row r="993" spans="1:7">
      <c r="A993" s="12"/>
      <c r="B993" s="13" t="s">
        <v>6</v>
      </c>
      <c r="C993" s="14" t="s">
        <v>997</v>
      </c>
      <c r="D993" s="11" t="str">
        <f>DATE(LEFT(HorairesMarais!$C993,4),MID(HorairesMarais!$C993,6,2),MID(HorairesMarais!$C993,9,2))&amp;" | "&amp;HorairesMarais!$B993</f>
        <v>45914 | low</v>
      </c>
      <c r="E993">
        <f>COUNTIF(D$1:D993,HorairesMarais!$D993)</f>
        <v>2</v>
      </c>
      <c r="F993" t="str">
        <f t="shared" si="30"/>
        <v>45914 | low | 2</v>
      </c>
      <c r="G993" t="str">
        <f t="shared" si="31"/>
        <v>16:35</v>
      </c>
    </row>
    <row r="994" spans="1:7">
      <c r="A994" s="8">
        <v>49</v>
      </c>
      <c r="B994" s="9" t="s">
        <v>4</v>
      </c>
      <c r="C994" s="10" t="s">
        <v>998</v>
      </c>
      <c r="D994" s="11" t="str">
        <f>DATE(LEFT(HorairesMarais!$C994,4),MID(HorairesMarais!$C994,6,2),MID(HorairesMarais!$C994,9,2))&amp;" | "&amp;HorairesMarais!$B994</f>
        <v>45914 | high</v>
      </c>
      <c r="E994">
        <f>COUNTIF(D$1:D994,HorairesMarais!$D994)</f>
        <v>2</v>
      </c>
      <c r="F994" t="str">
        <f t="shared" si="30"/>
        <v>45914 | high | 2</v>
      </c>
      <c r="G994" t="str">
        <f t="shared" si="31"/>
        <v>23:22</v>
      </c>
    </row>
    <row r="995" spans="1:7">
      <c r="A995" s="12"/>
      <c r="B995" s="13" t="s">
        <v>6</v>
      </c>
      <c r="C995" s="14" t="s">
        <v>999</v>
      </c>
      <c r="D995" s="11" t="str">
        <f>DATE(LEFT(HorairesMarais!$C995,4),MID(HorairesMarais!$C995,6,2),MID(HorairesMarais!$C995,9,2))&amp;" | "&amp;HorairesMarais!$B995</f>
        <v>45915 | low</v>
      </c>
      <c r="E995">
        <f>COUNTIF(D$1:D995,HorairesMarais!$D995)</f>
        <v>1</v>
      </c>
      <c r="F995" t="str">
        <f t="shared" si="30"/>
        <v>45915 | low | 1</v>
      </c>
      <c r="G995" t="str">
        <f t="shared" si="31"/>
        <v>05:02</v>
      </c>
    </row>
    <row r="996" spans="1:7">
      <c r="A996" s="8">
        <v>43</v>
      </c>
      <c r="B996" s="9" t="s">
        <v>4</v>
      </c>
      <c r="C996" s="10" t="s">
        <v>1000</v>
      </c>
      <c r="D996" s="11" t="str">
        <f>DATE(LEFT(HorairesMarais!$C996,4),MID(HorairesMarais!$C996,6,2),MID(HorairesMarais!$C996,9,2))&amp;" | "&amp;HorairesMarais!$B996</f>
        <v>45915 | high</v>
      </c>
      <c r="E996">
        <f>COUNTIF(D$1:D996,HorairesMarais!$D996)</f>
        <v>1</v>
      </c>
      <c r="F996" t="str">
        <f t="shared" si="30"/>
        <v>45915 | high | 1</v>
      </c>
      <c r="G996" t="str">
        <f t="shared" si="31"/>
        <v>12:01</v>
      </c>
    </row>
    <row r="997" spans="1:7">
      <c r="A997" s="12"/>
      <c r="B997" s="13" t="s">
        <v>6</v>
      </c>
      <c r="C997" s="14" t="s">
        <v>1001</v>
      </c>
      <c r="D997" s="11" t="str">
        <f>DATE(LEFT(HorairesMarais!$C997,4),MID(HorairesMarais!$C997,6,2),MID(HorairesMarais!$C997,9,2))&amp;" | "&amp;HorairesMarais!$B997</f>
        <v>45915 | low</v>
      </c>
      <c r="E997">
        <f>COUNTIF(D$1:D997,HorairesMarais!$D997)</f>
        <v>2</v>
      </c>
      <c r="F997" t="str">
        <f t="shared" si="30"/>
        <v>45915 | low | 2</v>
      </c>
      <c r="G997" t="str">
        <f t="shared" si="31"/>
        <v>17:58</v>
      </c>
    </row>
    <row r="998" spans="1:7">
      <c r="A998" s="8">
        <v>38</v>
      </c>
      <c r="B998" s="9" t="s">
        <v>4</v>
      </c>
      <c r="C998" s="10" t="s">
        <v>1002</v>
      </c>
      <c r="D998" s="11" t="str">
        <f>DATE(LEFT(HorairesMarais!$C998,4),MID(HorairesMarais!$C998,6,2),MID(HorairesMarais!$C998,9,2))&amp;" | "&amp;HorairesMarais!$B998</f>
        <v>45916 | high</v>
      </c>
      <c r="E998">
        <f>COUNTIF(D$1:D998,HorairesMarais!$D998)</f>
        <v>1</v>
      </c>
      <c r="F998" t="str">
        <f t="shared" si="30"/>
        <v>45916 | high | 1</v>
      </c>
      <c r="G998" t="str">
        <f t="shared" si="31"/>
        <v>01:09</v>
      </c>
    </row>
    <row r="999" spans="1:7">
      <c r="A999" s="12"/>
      <c r="B999" s="13" t="s">
        <v>6</v>
      </c>
      <c r="C999" s="14" t="s">
        <v>1003</v>
      </c>
      <c r="D999" s="11" t="str">
        <f>DATE(LEFT(HorairesMarais!$C999,4),MID(HorairesMarais!$C999,6,2),MID(HorairesMarais!$C999,9,2))&amp;" | "&amp;HorairesMarais!$B999</f>
        <v>45916 | low</v>
      </c>
      <c r="E999">
        <f>COUNTIF(D$1:D999,HorairesMarais!$D999)</f>
        <v>1</v>
      </c>
      <c r="F999" t="str">
        <f t="shared" si="30"/>
        <v>45916 | low | 1</v>
      </c>
      <c r="G999" t="str">
        <f t="shared" si="31"/>
        <v>06:31</v>
      </c>
    </row>
    <row r="1000" spans="1:7">
      <c r="A1000" s="8">
        <v>38</v>
      </c>
      <c r="B1000" s="9" t="s">
        <v>4</v>
      </c>
      <c r="C1000" s="10" t="s">
        <v>1004</v>
      </c>
      <c r="D1000" s="11" t="str">
        <f>DATE(LEFT(HorairesMarais!$C1000,4),MID(HorairesMarais!$C1000,6,2),MID(HorairesMarais!$C1000,9,2))&amp;" | "&amp;HorairesMarais!$B1000</f>
        <v>45916 | high</v>
      </c>
      <c r="E1000">
        <f>COUNTIF(D$1:D1000,HorairesMarais!$D1000)</f>
        <v>2</v>
      </c>
      <c r="F1000" t="str">
        <f t="shared" si="30"/>
        <v>45916 | high | 2</v>
      </c>
      <c r="G1000" t="str">
        <f t="shared" si="31"/>
        <v>13:47</v>
      </c>
    </row>
    <row r="1001" spans="1:7">
      <c r="A1001" s="12"/>
      <c r="B1001" s="13" t="s">
        <v>6</v>
      </c>
      <c r="C1001" s="14" t="s">
        <v>1005</v>
      </c>
      <c r="D1001" s="11" t="str">
        <f>DATE(LEFT(HorairesMarais!$C1001,4),MID(HorairesMarais!$C1001,6,2),MID(HorairesMarais!$C1001,9,2))&amp;" | "&amp;HorairesMarais!$B1001</f>
        <v>45916 | low</v>
      </c>
      <c r="E1001">
        <f>COUNTIF(D$1:D1001,HorairesMarais!$D1001)</f>
        <v>2</v>
      </c>
      <c r="F1001" t="str">
        <f t="shared" si="30"/>
        <v>45916 | low | 2</v>
      </c>
      <c r="G1001" t="str">
        <f t="shared" si="31"/>
        <v>19:40</v>
      </c>
    </row>
    <row r="1002" spans="1:7">
      <c r="A1002" s="8">
        <v>41</v>
      </c>
      <c r="B1002" s="9" t="s">
        <v>4</v>
      </c>
      <c r="C1002" s="10" t="s">
        <v>1006</v>
      </c>
      <c r="D1002" s="11" t="str">
        <f>DATE(LEFT(HorairesMarais!$C1002,4),MID(HorairesMarais!$C1002,6,2),MID(HorairesMarais!$C1002,9,2))&amp;" | "&amp;HorairesMarais!$B1002</f>
        <v>45917 | high</v>
      </c>
      <c r="E1002">
        <f>COUNTIF(D$1:D1002,HorairesMarais!$D1002)</f>
        <v>1</v>
      </c>
      <c r="F1002" t="str">
        <f t="shared" si="30"/>
        <v>45917 | high | 1</v>
      </c>
      <c r="G1002" t="str">
        <f t="shared" si="31"/>
        <v>02:34</v>
      </c>
    </row>
    <row r="1003" spans="1:7">
      <c r="A1003" s="12"/>
      <c r="B1003" s="13" t="s">
        <v>6</v>
      </c>
      <c r="C1003" s="14" t="s">
        <v>1007</v>
      </c>
      <c r="D1003" s="11" t="str">
        <f>DATE(LEFT(HorairesMarais!$C1003,4),MID(HorairesMarais!$C1003,6,2),MID(HorairesMarais!$C1003,9,2))&amp;" | "&amp;HorairesMarais!$B1003</f>
        <v>45917 | low</v>
      </c>
      <c r="E1003">
        <f>COUNTIF(D$1:D1003,HorairesMarais!$D1003)</f>
        <v>1</v>
      </c>
      <c r="F1003" t="str">
        <f t="shared" si="30"/>
        <v>45917 | low | 1</v>
      </c>
      <c r="G1003" t="str">
        <f t="shared" si="31"/>
        <v>08:07</v>
      </c>
    </row>
    <row r="1004" spans="1:7">
      <c r="A1004" s="8">
        <v>47</v>
      </c>
      <c r="B1004" s="9" t="s">
        <v>4</v>
      </c>
      <c r="C1004" s="10" t="s">
        <v>1008</v>
      </c>
      <c r="D1004" s="11" t="str">
        <f>DATE(LEFT(HorairesMarais!$C1004,4),MID(HorairesMarais!$C1004,6,2),MID(HorairesMarais!$C1004,9,2))&amp;" | "&amp;HorairesMarais!$B1004</f>
        <v>45917 | high</v>
      </c>
      <c r="E1004">
        <f>COUNTIF(D$1:D1004,HorairesMarais!$D1004)</f>
        <v>2</v>
      </c>
      <c r="F1004" t="str">
        <f t="shared" si="30"/>
        <v>45917 | high | 2</v>
      </c>
      <c r="G1004" t="str">
        <f t="shared" si="31"/>
        <v>15:00</v>
      </c>
    </row>
    <row r="1005" spans="1:7">
      <c r="A1005" s="12"/>
      <c r="B1005" s="13" t="s">
        <v>6</v>
      </c>
      <c r="C1005" s="14" t="s">
        <v>1009</v>
      </c>
      <c r="D1005" s="11" t="str">
        <f>DATE(LEFT(HorairesMarais!$C1005,4),MID(HorairesMarais!$C1005,6,2),MID(HorairesMarais!$C1005,9,2))&amp;" | "&amp;HorairesMarais!$B1005</f>
        <v>45917 | low</v>
      </c>
      <c r="E1005">
        <f>COUNTIF(D$1:D1005,HorairesMarais!$D1005)</f>
        <v>2</v>
      </c>
      <c r="F1005" t="str">
        <f t="shared" si="30"/>
        <v>45917 | low | 2</v>
      </c>
      <c r="G1005" t="str">
        <f t="shared" si="31"/>
        <v>20:59</v>
      </c>
    </row>
    <row r="1006" spans="1:7">
      <c r="A1006" s="8">
        <v>54</v>
      </c>
      <c r="B1006" s="9" t="s">
        <v>4</v>
      </c>
      <c r="C1006" s="10" t="s">
        <v>1010</v>
      </c>
      <c r="D1006" s="11" t="str">
        <f>DATE(LEFT(HorairesMarais!$C1006,4),MID(HorairesMarais!$C1006,6,2),MID(HorairesMarais!$C1006,9,2))&amp;" | "&amp;HorairesMarais!$B1006</f>
        <v>45918 | high</v>
      </c>
      <c r="E1006">
        <f>COUNTIF(D$1:D1006,HorairesMarais!$D1006)</f>
        <v>1</v>
      </c>
      <c r="F1006" t="str">
        <f t="shared" si="30"/>
        <v>45918 | high | 1</v>
      </c>
      <c r="G1006" t="str">
        <f t="shared" si="31"/>
        <v>03:36</v>
      </c>
    </row>
    <row r="1007" spans="1:7">
      <c r="A1007" s="12"/>
      <c r="B1007" s="13" t="s">
        <v>6</v>
      </c>
      <c r="C1007" s="14" t="s">
        <v>1011</v>
      </c>
      <c r="D1007" s="11" t="str">
        <f>DATE(LEFT(HorairesMarais!$C1007,4),MID(HorairesMarais!$C1007,6,2),MID(HorairesMarais!$C1007,9,2))&amp;" | "&amp;HorairesMarais!$B1007</f>
        <v>45918 | low</v>
      </c>
      <c r="E1007">
        <f>COUNTIF(D$1:D1007,HorairesMarais!$D1007)</f>
        <v>1</v>
      </c>
      <c r="F1007" t="str">
        <f t="shared" si="30"/>
        <v>45918 | low | 1</v>
      </c>
      <c r="G1007" t="str">
        <f t="shared" si="31"/>
        <v>09:17</v>
      </c>
    </row>
    <row r="1008" spans="1:7">
      <c r="A1008" s="8">
        <v>61</v>
      </c>
      <c r="B1008" s="9" t="s">
        <v>4</v>
      </c>
      <c r="C1008" s="10" t="s">
        <v>1012</v>
      </c>
      <c r="D1008" s="11" t="str">
        <f>DATE(LEFT(HorairesMarais!$C1008,4),MID(HorairesMarais!$C1008,6,2),MID(HorairesMarais!$C1008,9,2))&amp;" | "&amp;HorairesMarais!$B1008</f>
        <v>45918 | high</v>
      </c>
      <c r="E1008">
        <f>COUNTIF(D$1:D1008,HorairesMarais!$D1008)</f>
        <v>2</v>
      </c>
      <c r="F1008" t="str">
        <f t="shared" si="30"/>
        <v>45918 | high | 2</v>
      </c>
      <c r="G1008" t="str">
        <f t="shared" si="31"/>
        <v>15:55</v>
      </c>
    </row>
    <row r="1009" spans="1:7">
      <c r="A1009" s="12"/>
      <c r="B1009" s="13" t="s">
        <v>6</v>
      </c>
      <c r="C1009" s="14" t="s">
        <v>1013</v>
      </c>
      <c r="D1009" s="11" t="str">
        <f>DATE(LEFT(HorairesMarais!$C1009,4),MID(HorairesMarais!$C1009,6,2),MID(HorairesMarais!$C1009,9,2))&amp;" | "&amp;HorairesMarais!$B1009</f>
        <v>45918 | low</v>
      </c>
      <c r="E1009">
        <f>COUNTIF(D$1:D1009,HorairesMarais!$D1009)</f>
        <v>2</v>
      </c>
      <c r="F1009" t="str">
        <f t="shared" si="30"/>
        <v>45918 | low | 2</v>
      </c>
      <c r="G1009" t="str">
        <f t="shared" si="31"/>
        <v>21:55</v>
      </c>
    </row>
    <row r="1010" spans="1:7">
      <c r="A1010" s="8">
        <v>68</v>
      </c>
      <c r="B1010" s="9" t="s">
        <v>4</v>
      </c>
      <c r="C1010" s="10" t="s">
        <v>1014</v>
      </c>
      <c r="D1010" s="11" t="str">
        <f>DATE(LEFT(HorairesMarais!$C1010,4),MID(HorairesMarais!$C1010,6,2),MID(HorairesMarais!$C1010,9,2))&amp;" | "&amp;HorairesMarais!$B1010</f>
        <v>45919 | high</v>
      </c>
      <c r="E1010">
        <f>COUNTIF(D$1:D1010,HorairesMarais!$D1010)</f>
        <v>1</v>
      </c>
      <c r="F1010" t="str">
        <f t="shared" si="30"/>
        <v>45919 | high | 1</v>
      </c>
      <c r="G1010" t="str">
        <f t="shared" si="31"/>
        <v>04:22</v>
      </c>
    </row>
    <row r="1011" spans="1:7">
      <c r="A1011" s="12"/>
      <c r="B1011" s="13" t="s">
        <v>6</v>
      </c>
      <c r="C1011" s="14" t="s">
        <v>1015</v>
      </c>
      <c r="D1011" s="11" t="str">
        <f>DATE(LEFT(HorairesMarais!$C1011,4),MID(HorairesMarais!$C1011,6,2),MID(HorairesMarais!$C1011,9,2))&amp;" | "&amp;HorairesMarais!$B1011</f>
        <v>45919 | low</v>
      </c>
      <c r="E1011">
        <f>COUNTIF(D$1:D1011,HorairesMarais!$D1011)</f>
        <v>1</v>
      </c>
      <c r="F1011" t="str">
        <f t="shared" si="30"/>
        <v>45919 | low | 1</v>
      </c>
      <c r="G1011" t="str">
        <f t="shared" si="31"/>
        <v>10:09</v>
      </c>
    </row>
    <row r="1012" spans="1:7">
      <c r="A1012" s="8">
        <v>74</v>
      </c>
      <c r="B1012" s="9" t="s">
        <v>4</v>
      </c>
      <c r="C1012" s="10" t="s">
        <v>1016</v>
      </c>
      <c r="D1012" s="11" t="str">
        <f>DATE(LEFT(HorairesMarais!$C1012,4),MID(HorairesMarais!$C1012,6,2),MID(HorairesMarais!$C1012,9,2))&amp;" | "&amp;HorairesMarais!$B1012</f>
        <v>45919 | high</v>
      </c>
      <c r="E1012">
        <f>COUNTIF(D$1:D1012,HorairesMarais!$D1012)</f>
        <v>2</v>
      </c>
      <c r="F1012" t="str">
        <f t="shared" si="30"/>
        <v>45919 | high | 2</v>
      </c>
      <c r="G1012" t="str">
        <f t="shared" si="31"/>
        <v>16:37</v>
      </c>
    </row>
    <row r="1013" spans="1:7">
      <c r="A1013" s="12"/>
      <c r="B1013" s="13" t="s">
        <v>6</v>
      </c>
      <c r="C1013" s="14" t="s">
        <v>1017</v>
      </c>
      <c r="D1013" s="11" t="str">
        <f>DATE(LEFT(HorairesMarais!$C1013,4),MID(HorairesMarais!$C1013,6,2),MID(HorairesMarais!$C1013,9,2))&amp;" | "&amp;HorairesMarais!$B1013</f>
        <v>45919 | low</v>
      </c>
      <c r="E1013">
        <f>COUNTIF(D$1:D1013,HorairesMarais!$D1013)</f>
        <v>2</v>
      </c>
      <c r="F1013" t="str">
        <f t="shared" si="30"/>
        <v>45919 | low | 2</v>
      </c>
      <c r="G1013" t="str">
        <f t="shared" si="31"/>
        <v>22:40</v>
      </c>
    </row>
    <row r="1014" spans="1:7">
      <c r="A1014" s="8">
        <v>79</v>
      </c>
      <c r="B1014" s="9" t="s">
        <v>4</v>
      </c>
      <c r="C1014" s="10" t="s">
        <v>1018</v>
      </c>
      <c r="D1014" s="11" t="str">
        <f>DATE(LEFT(HorairesMarais!$C1014,4),MID(HorairesMarais!$C1014,6,2),MID(HorairesMarais!$C1014,9,2))&amp;" | "&amp;HorairesMarais!$B1014</f>
        <v>45920 | high</v>
      </c>
      <c r="E1014">
        <f>COUNTIF(D$1:D1014,HorairesMarais!$D1014)</f>
        <v>1</v>
      </c>
      <c r="F1014" t="str">
        <f t="shared" si="30"/>
        <v>45920 | high | 1</v>
      </c>
      <c r="G1014" t="str">
        <f t="shared" si="31"/>
        <v>04:58</v>
      </c>
    </row>
    <row r="1015" spans="1:7">
      <c r="A1015" s="12"/>
      <c r="B1015" s="13" t="s">
        <v>6</v>
      </c>
      <c r="C1015" s="14" t="s">
        <v>1019</v>
      </c>
      <c r="D1015" s="11" t="str">
        <f>DATE(LEFT(HorairesMarais!$C1015,4),MID(HorairesMarais!$C1015,6,2),MID(HorairesMarais!$C1015,9,2))&amp;" | "&amp;HorairesMarais!$B1015</f>
        <v>45920 | low</v>
      </c>
      <c r="E1015">
        <f>COUNTIF(D$1:D1015,HorairesMarais!$D1015)</f>
        <v>1</v>
      </c>
      <c r="F1015" t="str">
        <f t="shared" si="30"/>
        <v>45920 | low | 1</v>
      </c>
      <c r="G1015" t="str">
        <f t="shared" si="31"/>
        <v>10:53</v>
      </c>
    </row>
    <row r="1016" spans="1:7">
      <c r="A1016" s="8">
        <v>84</v>
      </c>
      <c r="B1016" s="9" t="s">
        <v>4</v>
      </c>
      <c r="C1016" s="10" t="s">
        <v>1020</v>
      </c>
      <c r="D1016" s="11" t="str">
        <f>DATE(LEFT(HorairesMarais!$C1016,4),MID(HorairesMarais!$C1016,6,2),MID(HorairesMarais!$C1016,9,2))&amp;" | "&amp;HorairesMarais!$B1016</f>
        <v>45920 | high</v>
      </c>
      <c r="E1016">
        <f>COUNTIF(D$1:D1016,HorairesMarais!$D1016)</f>
        <v>2</v>
      </c>
      <c r="F1016" t="str">
        <f t="shared" si="30"/>
        <v>45920 | high | 2</v>
      </c>
      <c r="G1016" t="str">
        <f t="shared" si="31"/>
        <v>17:12</v>
      </c>
    </row>
    <row r="1017" spans="1:7">
      <c r="A1017" s="12"/>
      <c r="B1017" s="13" t="s">
        <v>6</v>
      </c>
      <c r="C1017" s="14" t="s">
        <v>1021</v>
      </c>
      <c r="D1017" s="11" t="str">
        <f>DATE(LEFT(HorairesMarais!$C1017,4),MID(HorairesMarais!$C1017,6,2),MID(HorairesMarais!$C1017,9,2))&amp;" | "&amp;HorairesMarais!$B1017</f>
        <v>45920 | low</v>
      </c>
      <c r="E1017">
        <f>COUNTIF(D$1:D1017,HorairesMarais!$D1017)</f>
        <v>2</v>
      </c>
      <c r="F1017" t="str">
        <f t="shared" si="30"/>
        <v>45920 | low | 2</v>
      </c>
      <c r="G1017" t="str">
        <f t="shared" si="31"/>
        <v>23:20</v>
      </c>
    </row>
    <row r="1018" spans="1:7">
      <c r="A1018" s="8">
        <v>87</v>
      </c>
      <c r="B1018" s="9" t="s">
        <v>4</v>
      </c>
      <c r="C1018" s="10" t="s">
        <v>1022</v>
      </c>
      <c r="D1018" s="11" t="str">
        <f>DATE(LEFT(HorairesMarais!$C1018,4),MID(HorairesMarais!$C1018,6,2),MID(HorairesMarais!$C1018,9,2))&amp;" | "&amp;HorairesMarais!$B1018</f>
        <v>45921 | high</v>
      </c>
      <c r="E1018">
        <f>COUNTIF(D$1:D1018,HorairesMarais!$D1018)</f>
        <v>1</v>
      </c>
      <c r="F1018" t="str">
        <f t="shared" si="30"/>
        <v>45921 | high | 1</v>
      </c>
      <c r="G1018" t="str">
        <f t="shared" si="31"/>
        <v>05:30</v>
      </c>
    </row>
    <row r="1019" spans="1:7">
      <c r="A1019" s="12"/>
      <c r="B1019" s="13" t="s">
        <v>6</v>
      </c>
      <c r="C1019" s="14" t="s">
        <v>1023</v>
      </c>
      <c r="D1019" s="11" t="str">
        <f>DATE(LEFT(HorairesMarais!$C1019,4),MID(HorairesMarais!$C1019,6,2),MID(HorairesMarais!$C1019,9,2))&amp;" | "&amp;HorairesMarais!$B1019</f>
        <v>45921 | low</v>
      </c>
      <c r="E1019">
        <f>COUNTIF(D$1:D1019,HorairesMarais!$D1019)</f>
        <v>1</v>
      </c>
      <c r="F1019" t="str">
        <f t="shared" si="30"/>
        <v>45921 | low | 1</v>
      </c>
      <c r="G1019" t="str">
        <f t="shared" si="31"/>
        <v>11:31</v>
      </c>
    </row>
    <row r="1020" spans="1:7">
      <c r="A1020" s="8">
        <v>89</v>
      </c>
      <c r="B1020" s="9" t="s">
        <v>4</v>
      </c>
      <c r="C1020" s="10" t="s">
        <v>1024</v>
      </c>
      <c r="D1020" s="11" t="str">
        <f>DATE(LEFT(HorairesMarais!$C1020,4),MID(HorairesMarais!$C1020,6,2),MID(HorairesMarais!$C1020,9,2))&amp;" | "&amp;HorairesMarais!$B1020</f>
        <v>45921 | high</v>
      </c>
      <c r="E1020">
        <f>COUNTIF(D$1:D1020,HorairesMarais!$D1020)</f>
        <v>2</v>
      </c>
      <c r="F1020" t="str">
        <f t="shared" si="30"/>
        <v>45921 | high | 2</v>
      </c>
      <c r="G1020" t="str">
        <f t="shared" si="31"/>
        <v>17:43</v>
      </c>
    </row>
    <row r="1021" spans="1:7">
      <c r="A1021" s="12"/>
      <c r="B1021" s="13" t="s">
        <v>6</v>
      </c>
      <c r="C1021" s="14" t="s">
        <v>1025</v>
      </c>
      <c r="D1021" s="11" t="str">
        <f>DATE(LEFT(HorairesMarais!$C1021,4),MID(HorairesMarais!$C1021,6,2),MID(HorairesMarais!$C1021,9,2))&amp;" | "&amp;HorairesMarais!$B1021</f>
        <v>45921 | low</v>
      </c>
      <c r="E1021">
        <f>COUNTIF(D$1:D1021,HorairesMarais!$D1021)</f>
        <v>2</v>
      </c>
      <c r="F1021" t="str">
        <f t="shared" si="30"/>
        <v>45921 | low | 2</v>
      </c>
      <c r="G1021" t="str">
        <f t="shared" si="31"/>
        <v>23:56</v>
      </c>
    </row>
    <row r="1022" spans="1:7">
      <c r="A1022" s="8">
        <v>91</v>
      </c>
      <c r="B1022" s="9" t="s">
        <v>4</v>
      </c>
      <c r="C1022" s="10" t="s">
        <v>1026</v>
      </c>
      <c r="D1022" s="11" t="str">
        <f>DATE(LEFT(HorairesMarais!$C1022,4),MID(HorairesMarais!$C1022,6,2),MID(HorairesMarais!$C1022,9,2))&amp;" | "&amp;HorairesMarais!$B1022</f>
        <v>45922 | high</v>
      </c>
      <c r="E1022">
        <f>COUNTIF(D$1:D1022,HorairesMarais!$D1022)</f>
        <v>1</v>
      </c>
      <c r="F1022" t="str">
        <f t="shared" si="30"/>
        <v>45922 | high | 1</v>
      </c>
      <c r="G1022" t="str">
        <f t="shared" si="31"/>
        <v>05:59</v>
      </c>
    </row>
    <row r="1023" spans="1:7">
      <c r="A1023" s="12"/>
      <c r="B1023" s="13" t="s">
        <v>6</v>
      </c>
      <c r="C1023" s="14" t="s">
        <v>1027</v>
      </c>
      <c r="D1023" s="11" t="str">
        <f>DATE(LEFT(HorairesMarais!$C1023,4),MID(HorairesMarais!$C1023,6,2),MID(HorairesMarais!$C1023,9,2))&amp;" | "&amp;HorairesMarais!$B1023</f>
        <v>45922 | low</v>
      </c>
      <c r="E1023">
        <f>COUNTIF(D$1:D1023,HorairesMarais!$D1023)</f>
        <v>1</v>
      </c>
      <c r="F1023" t="str">
        <f t="shared" si="30"/>
        <v>45922 | low | 1</v>
      </c>
      <c r="G1023" t="str">
        <f t="shared" si="31"/>
        <v>12:07</v>
      </c>
    </row>
    <row r="1024" spans="1:7">
      <c r="A1024" s="8">
        <v>91</v>
      </c>
      <c r="B1024" s="9" t="s">
        <v>4</v>
      </c>
      <c r="C1024" s="10" t="s">
        <v>1028</v>
      </c>
      <c r="D1024" s="11" t="str">
        <f>DATE(LEFT(HorairesMarais!$C1024,4),MID(HorairesMarais!$C1024,6,2),MID(HorairesMarais!$C1024,9,2))&amp;" | "&amp;HorairesMarais!$B1024</f>
        <v>45922 | high</v>
      </c>
      <c r="E1024">
        <f>COUNTIF(D$1:D1024,HorairesMarais!$D1024)</f>
        <v>2</v>
      </c>
      <c r="F1024" t="str">
        <f t="shared" si="30"/>
        <v>45922 | high | 2</v>
      </c>
      <c r="G1024" t="str">
        <f t="shared" si="31"/>
        <v>18:12</v>
      </c>
    </row>
    <row r="1025" spans="1:7">
      <c r="A1025" s="12"/>
      <c r="B1025" s="13" t="s">
        <v>6</v>
      </c>
      <c r="C1025" s="14" t="s">
        <v>1029</v>
      </c>
      <c r="D1025" s="11" t="str">
        <f>DATE(LEFT(HorairesMarais!$C1025,4),MID(HorairesMarais!$C1025,6,2),MID(HorairesMarais!$C1025,9,2))&amp;" | "&amp;HorairesMarais!$B1025</f>
        <v>45923 | low</v>
      </c>
      <c r="E1025">
        <f>COUNTIF(D$1:D1025,HorairesMarais!$D1025)</f>
        <v>1</v>
      </c>
      <c r="F1025" t="str">
        <f t="shared" si="30"/>
        <v>45923 | low | 1</v>
      </c>
      <c r="G1025" t="str">
        <f t="shared" si="31"/>
        <v>00:29</v>
      </c>
    </row>
    <row r="1026" spans="1:7">
      <c r="A1026" s="8">
        <v>91</v>
      </c>
      <c r="B1026" s="9" t="s">
        <v>4</v>
      </c>
      <c r="C1026" s="10" t="s">
        <v>1030</v>
      </c>
      <c r="D1026" s="11" t="str">
        <f>DATE(LEFT(HorairesMarais!$C1026,4),MID(HorairesMarais!$C1026,6,2),MID(HorairesMarais!$C1026,9,2))&amp;" | "&amp;HorairesMarais!$B1026</f>
        <v>45923 | high</v>
      </c>
      <c r="E1026">
        <f>COUNTIF(D$1:D1026,HorairesMarais!$D1026)</f>
        <v>1</v>
      </c>
      <c r="F1026" t="str">
        <f t="shared" si="30"/>
        <v>45923 | high | 1</v>
      </c>
      <c r="G1026" t="str">
        <f t="shared" si="31"/>
        <v>06:26</v>
      </c>
    </row>
    <row r="1027" spans="1:7">
      <c r="A1027" s="12"/>
      <c r="B1027" s="13" t="s">
        <v>6</v>
      </c>
      <c r="C1027" s="14" t="s">
        <v>1031</v>
      </c>
      <c r="D1027" s="11" t="str">
        <f>DATE(LEFT(HorairesMarais!$C1027,4),MID(HorairesMarais!$C1027,6,2),MID(HorairesMarais!$C1027,9,2))&amp;" | "&amp;HorairesMarais!$B1027</f>
        <v>45923 | low</v>
      </c>
      <c r="E1027">
        <f>COUNTIF(D$1:D1027,HorairesMarais!$D1027)</f>
        <v>2</v>
      </c>
      <c r="F1027" t="str">
        <f t="shared" ref="F1027:F1090" si="32">D1027&amp;" | "&amp;E1027</f>
        <v>45923 | low | 2</v>
      </c>
      <c r="G1027" t="str">
        <f t="shared" ref="G1027:G1090" si="33">MID(C1027,12,5)</f>
        <v>12:39</v>
      </c>
    </row>
    <row r="1028" spans="1:7">
      <c r="A1028" s="8">
        <v>90</v>
      </c>
      <c r="B1028" s="9" t="s">
        <v>4</v>
      </c>
      <c r="C1028" s="10" t="s">
        <v>1032</v>
      </c>
      <c r="D1028" s="11" t="str">
        <f>DATE(LEFT(HorairesMarais!$C1028,4),MID(HorairesMarais!$C1028,6,2),MID(HorairesMarais!$C1028,9,2))&amp;" | "&amp;HorairesMarais!$B1028</f>
        <v>45923 | high</v>
      </c>
      <c r="E1028">
        <f>COUNTIF(D$1:D1028,HorairesMarais!$D1028)</f>
        <v>2</v>
      </c>
      <c r="F1028" t="str">
        <f t="shared" si="32"/>
        <v>45923 | high | 2</v>
      </c>
      <c r="G1028" t="str">
        <f t="shared" si="33"/>
        <v>18:39</v>
      </c>
    </row>
    <row r="1029" spans="1:7">
      <c r="A1029" s="12"/>
      <c r="B1029" s="13" t="s">
        <v>6</v>
      </c>
      <c r="C1029" s="14" t="s">
        <v>1033</v>
      </c>
      <c r="D1029" s="11" t="str">
        <f>DATE(LEFT(HorairesMarais!$C1029,4),MID(HorairesMarais!$C1029,6,2),MID(HorairesMarais!$C1029,9,2))&amp;" | "&amp;HorairesMarais!$B1029</f>
        <v>45924 | low</v>
      </c>
      <c r="E1029">
        <f>COUNTIF(D$1:D1029,HorairesMarais!$D1029)</f>
        <v>1</v>
      </c>
      <c r="F1029" t="str">
        <f t="shared" si="32"/>
        <v>45924 | low | 1</v>
      </c>
      <c r="G1029" t="str">
        <f t="shared" si="33"/>
        <v>00:59</v>
      </c>
    </row>
    <row r="1030" spans="1:7">
      <c r="A1030" s="8">
        <v>88</v>
      </c>
      <c r="B1030" s="9" t="s">
        <v>4</v>
      </c>
      <c r="C1030" s="10" t="s">
        <v>1034</v>
      </c>
      <c r="D1030" s="11" t="str">
        <f>DATE(LEFT(HorairesMarais!$C1030,4),MID(HorairesMarais!$C1030,6,2),MID(HorairesMarais!$C1030,9,2))&amp;" | "&amp;HorairesMarais!$B1030</f>
        <v>45924 | high</v>
      </c>
      <c r="E1030">
        <f>COUNTIF(D$1:D1030,HorairesMarais!$D1030)</f>
        <v>1</v>
      </c>
      <c r="F1030" t="str">
        <f t="shared" si="32"/>
        <v>45924 | high | 1</v>
      </c>
      <c r="G1030" t="str">
        <f t="shared" si="33"/>
        <v>06:53</v>
      </c>
    </row>
    <row r="1031" spans="1:7">
      <c r="A1031" s="12"/>
      <c r="B1031" s="13" t="s">
        <v>6</v>
      </c>
      <c r="C1031" s="14" t="s">
        <v>1035</v>
      </c>
      <c r="D1031" s="11" t="str">
        <f>DATE(LEFT(HorairesMarais!$C1031,4),MID(HorairesMarais!$C1031,6,2),MID(HorairesMarais!$C1031,9,2))&amp;" | "&amp;HorairesMarais!$B1031</f>
        <v>45924 | low</v>
      </c>
      <c r="E1031">
        <f>COUNTIF(D$1:D1031,HorairesMarais!$D1031)</f>
        <v>2</v>
      </c>
      <c r="F1031" t="str">
        <f t="shared" si="32"/>
        <v>45924 | low | 2</v>
      </c>
      <c r="G1031" t="str">
        <f t="shared" si="33"/>
        <v>13:09</v>
      </c>
    </row>
    <row r="1032" spans="1:7">
      <c r="A1032" s="8">
        <v>86</v>
      </c>
      <c r="B1032" s="9" t="s">
        <v>4</v>
      </c>
      <c r="C1032" s="10" t="s">
        <v>1036</v>
      </c>
      <c r="D1032" s="11" t="str">
        <f>DATE(LEFT(HorairesMarais!$C1032,4),MID(HorairesMarais!$C1032,6,2),MID(HorairesMarais!$C1032,9,2))&amp;" | "&amp;HorairesMarais!$B1032</f>
        <v>45924 | high</v>
      </c>
      <c r="E1032">
        <f>COUNTIF(D$1:D1032,HorairesMarais!$D1032)</f>
        <v>2</v>
      </c>
      <c r="F1032" t="str">
        <f t="shared" si="32"/>
        <v>45924 | high | 2</v>
      </c>
      <c r="G1032" t="str">
        <f t="shared" si="33"/>
        <v>19:07</v>
      </c>
    </row>
    <row r="1033" spans="1:7">
      <c r="A1033" s="12"/>
      <c r="B1033" s="13" t="s">
        <v>6</v>
      </c>
      <c r="C1033" s="14" t="s">
        <v>1037</v>
      </c>
      <c r="D1033" s="11" t="str">
        <f>DATE(LEFT(HorairesMarais!$C1033,4),MID(HorairesMarais!$C1033,6,2),MID(HorairesMarais!$C1033,9,2))&amp;" | "&amp;HorairesMarais!$B1033</f>
        <v>45925 | low</v>
      </c>
      <c r="E1033">
        <f>COUNTIF(D$1:D1033,HorairesMarais!$D1033)</f>
        <v>1</v>
      </c>
      <c r="F1033" t="str">
        <f t="shared" si="32"/>
        <v>45925 | low | 1</v>
      </c>
      <c r="G1033" t="str">
        <f t="shared" si="33"/>
        <v>01:27</v>
      </c>
    </row>
    <row r="1034" spans="1:7">
      <c r="A1034" s="8">
        <v>82</v>
      </c>
      <c r="B1034" s="9" t="s">
        <v>4</v>
      </c>
      <c r="C1034" s="10" t="s">
        <v>1038</v>
      </c>
      <c r="D1034" s="11" t="str">
        <f>DATE(LEFT(HorairesMarais!$C1034,4),MID(HorairesMarais!$C1034,6,2),MID(HorairesMarais!$C1034,9,2))&amp;" | "&amp;HorairesMarais!$B1034</f>
        <v>45925 | high</v>
      </c>
      <c r="E1034">
        <f>COUNTIF(D$1:D1034,HorairesMarais!$D1034)</f>
        <v>1</v>
      </c>
      <c r="F1034" t="str">
        <f t="shared" si="32"/>
        <v>45925 | high | 1</v>
      </c>
      <c r="G1034" t="str">
        <f t="shared" si="33"/>
        <v>07:21</v>
      </c>
    </row>
    <row r="1035" spans="1:7">
      <c r="A1035" s="12"/>
      <c r="B1035" s="13" t="s">
        <v>6</v>
      </c>
      <c r="C1035" s="14" t="s">
        <v>1039</v>
      </c>
      <c r="D1035" s="11" t="str">
        <f>DATE(LEFT(HorairesMarais!$C1035,4),MID(HorairesMarais!$C1035,6,2),MID(HorairesMarais!$C1035,9,2))&amp;" | "&amp;HorairesMarais!$B1035</f>
        <v>45925 | low</v>
      </c>
      <c r="E1035">
        <f>COUNTIF(D$1:D1035,HorairesMarais!$D1035)</f>
        <v>2</v>
      </c>
      <c r="F1035" t="str">
        <f t="shared" si="32"/>
        <v>45925 | low | 2</v>
      </c>
      <c r="G1035" t="str">
        <f t="shared" si="33"/>
        <v>13:38</v>
      </c>
    </row>
    <row r="1036" spans="1:7">
      <c r="A1036" s="8">
        <v>78</v>
      </c>
      <c r="B1036" s="9" t="s">
        <v>4</v>
      </c>
      <c r="C1036" s="10" t="s">
        <v>1040</v>
      </c>
      <c r="D1036" s="11" t="str">
        <f>DATE(LEFT(HorairesMarais!$C1036,4),MID(HorairesMarais!$C1036,6,2),MID(HorairesMarais!$C1036,9,2))&amp;" | "&amp;HorairesMarais!$B1036</f>
        <v>45925 | high</v>
      </c>
      <c r="E1036">
        <f>COUNTIF(D$1:D1036,HorairesMarais!$D1036)</f>
        <v>2</v>
      </c>
      <c r="F1036" t="str">
        <f t="shared" si="32"/>
        <v>45925 | high | 2</v>
      </c>
      <c r="G1036" t="str">
        <f t="shared" si="33"/>
        <v>19:35</v>
      </c>
    </row>
    <row r="1037" spans="1:7">
      <c r="A1037" s="12"/>
      <c r="B1037" s="13" t="s">
        <v>6</v>
      </c>
      <c r="C1037" s="14" t="s">
        <v>1041</v>
      </c>
      <c r="D1037" s="11" t="str">
        <f>DATE(LEFT(HorairesMarais!$C1037,4),MID(HorairesMarais!$C1037,6,2),MID(HorairesMarais!$C1037,9,2))&amp;" | "&amp;HorairesMarais!$B1037</f>
        <v>45926 | low</v>
      </c>
      <c r="E1037">
        <f>COUNTIF(D$1:D1037,HorairesMarais!$D1037)</f>
        <v>1</v>
      </c>
      <c r="F1037" t="str">
        <f t="shared" si="32"/>
        <v>45926 | low | 1</v>
      </c>
      <c r="G1037" t="str">
        <f t="shared" si="33"/>
        <v>01:54</v>
      </c>
    </row>
    <row r="1038" spans="1:7">
      <c r="A1038" s="8">
        <v>74</v>
      </c>
      <c r="B1038" s="9" t="s">
        <v>4</v>
      </c>
      <c r="C1038" s="10" t="s">
        <v>1042</v>
      </c>
      <c r="D1038" s="11" t="str">
        <f>DATE(LEFT(HorairesMarais!$C1038,4),MID(HorairesMarais!$C1038,6,2),MID(HorairesMarais!$C1038,9,2))&amp;" | "&amp;HorairesMarais!$B1038</f>
        <v>45926 | high</v>
      </c>
      <c r="E1038">
        <f>COUNTIF(D$1:D1038,HorairesMarais!$D1038)</f>
        <v>1</v>
      </c>
      <c r="F1038" t="str">
        <f t="shared" si="32"/>
        <v>45926 | high | 1</v>
      </c>
      <c r="G1038" t="str">
        <f t="shared" si="33"/>
        <v>07:50</v>
      </c>
    </row>
    <row r="1039" spans="1:7">
      <c r="A1039" s="12"/>
      <c r="B1039" s="13" t="s">
        <v>6</v>
      </c>
      <c r="C1039" s="14" t="s">
        <v>1043</v>
      </c>
      <c r="D1039" s="11" t="str">
        <f>DATE(LEFT(HorairesMarais!$C1039,4),MID(HorairesMarais!$C1039,6,2),MID(HorairesMarais!$C1039,9,2))&amp;" | "&amp;HorairesMarais!$B1039</f>
        <v>45926 | low</v>
      </c>
      <c r="E1039">
        <f>COUNTIF(D$1:D1039,HorairesMarais!$D1039)</f>
        <v>2</v>
      </c>
      <c r="F1039" t="str">
        <f t="shared" si="32"/>
        <v>45926 | low | 2</v>
      </c>
      <c r="G1039" t="str">
        <f t="shared" si="33"/>
        <v>14:06</v>
      </c>
    </row>
    <row r="1040" spans="1:7">
      <c r="A1040" s="8">
        <v>69</v>
      </c>
      <c r="B1040" s="9" t="s">
        <v>4</v>
      </c>
      <c r="C1040" s="10" t="s">
        <v>1044</v>
      </c>
      <c r="D1040" s="11" t="str">
        <f>DATE(LEFT(HorairesMarais!$C1040,4),MID(HorairesMarais!$C1040,6,2),MID(HorairesMarais!$C1040,9,2))&amp;" | "&amp;HorairesMarais!$B1040</f>
        <v>45926 | high</v>
      </c>
      <c r="E1040">
        <f>COUNTIF(D$1:D1040,HorairesMarais!$D1040)</f>
        <v>2</v>
      </c>
      <c r="F1040" t="str">
        <f t="shared" si="32"/>
        <v>45926 | high | 2</v>
      </c>
      <c r="G1040" t="str">
        <f t="shared" si="33"/>
        <v>20:04</v>
      </c>
    </row>
    <row r="1041" spans="1:7">
      <c r="A1041" s="12"/>
      <c r="B1041" s="13" t="s">
        <v>6</v>
      </c>
      <c r="C1041" s="14" t="s">
        <v>1045</v>
      </c>
      <c r="D1041" s="11" t="str">
        <f>DATE(LEFT(HorairesMarais!$C1041,4),MID(HorairesMarais!$C1041,6,2),MID(HorairesMarais!$C1041,9,2))&amp;" | "&amp;HorairesMarais!$B1041</f>
        <v>45927 | low</v>
      </c>
      <c r="E1041">
        <f>COUNTIF(D$1:D1041,HorairesMarais!$D1041)</f>
        <v>1</v>
      </c>
      <c r="F1041" t="str">
        <f t="shared" si="32"/>
        <v>45927 | low | 1</v>
      </c>
      <c r="G1041" t="str">
        <f t="shared" si="33"/>
        <v>02:21</v>
      </c>
    </row>
    <row r="1042" spans="1:7">
      <c r="A1042" s="8">
        <v>63</v>
      </c>
      <c r="B1042" s="9" t="s">
        <v>4</v>
      </c>
      <c r="C1042" s="10" t="s">
        <v>1046</v>
      </c>
      <c r="D1042" s="11" t="str">
        <f>DATE(LEFT(HorairesMarais!$C1042,4),MID(HorairesMarais!$C1042,6,2),MID(HorairesMarais!$C1042,9,2))&amp;" | "&amp;HorairesMarais!$B1042</f>
        <v>45927 | high</v>
      </c>
      <c r="E1042">
        <f>COUNTIF(D$1:D1042,HorairesMarais!$D1042)</f>
        <v>1</v>
      </c>
      <c r="F1042" t="str">
        <f t="shared" si="32"/>
        <v>45927 | high | 1</v>
      </c>
      <c r="G1042" t="str">
        <f t="shared" si="33"/>
        <v>08:21</v>
      </c>
    </row>
    <row r="1043" spans="1:7">
      <c r="A1043" s="12"/>
      <c r="B1043" s="13" t="s">
        <v>6</v>
      </c>
      <c r="C1043" s="14" t="s">
        <v>1047</v>
      </c>
      <c r="D1043" s="11" t="str">
        <f>DATE(LEFT(HorairesMarais!$C1043,4),MID(HorairesMarais!$C1043,6,2),MID(HorairesMarais!$C1043,9,2))&amp;" | "&amp;HorairesMarais!$B1043</f>
        <v>45927 | low</v>
      </c>
      <c r="E1043">
        <f>COUNTIF(D$1:D1043,HorairesMarais!$D1043)</f>
        <v>2</v>
      </c>
      <c r="F1043" t="str">
        <f t="shared" si="32"/>
        <v>45927 | low | 2</v>
      </c>
      <c r="G1043" t="str">
        <f t="shared" si="33"/>
        <v>14:36</v>
      </c>
    </row>
    <row r="1044" spans="1:7">
      <c r="A1044" s="8">
        <v>58</v>
      </c>
      <c r="B1044" s="9" t="s">
        <v>4</v>
      </c>
      <c r="C1044" s="10" t="s">
        <v>1048</v>
      </c>
      <c r="D1044" s="11" t="str">
        <f>DATE(LEFT(HorairesMarais!$C1044,4),MID(HorairesMarais!$C1044,6,2),MID(HorairesMarais!$C1044,9,2))&amp;" | "&amp;HorairesMarais!$B1044</f>
        <v>45927 | high</v>
      </c>
      <c r="E1044">
        <f>COUNTIF(D$1:D1044,HorairesMarais!$D1044)</f>
        <v>2</v>
      </c>
      <c r="F1044" t="str">
        <f t="shared" si="32"/>
        <v>45927 | high | 2</v>
      </c>
      <c r="G1044" t="str">
        <f t="shared" si="33"/>
        <v>20:37</v>
      </c>
    </row>
    <row r="1045" spans="1:7">
      <c r="A1045" s="12"/>
      <c r="B1045" s="13" t="s">
        <v>6</v>
      </c>
      <c r="C1045" s="14" t="s">
        <v>1049</v>
      </c>
      <c r="D1045" s="11" t="str">
        <f>DATE(LEFT(HorairesMarais!$C1045,4),MID(HorairesMarais!$C1045,6,2),MID(HorairesMarais!$C1045,9,2))&amp;" | "&amp;HorairesMarais!$B1045</f>
        <v>45928 | low</v>
      </c>
      <c r="E1045">
        <f>COUNTIF(D$1:D1045,HorairesMarais!$D1045)</f>
        <v>1</v>
      </c>
      <c r="F1045" t="str">
        <f t="shared" si="32"/>
        <v>45928 | low | 1</v>
      </c>
      <c r="G1045" t="str">
        <f t="shared" si="33"/>
        <v>02:51</v>
      </c>
    </row>
    <row r="1046" spans="1:7">
      <c r="A1046" s="8">
        <v>52</v>
      </c>
      <c r="B1046" s="9" t="s">
        <v>4</v>
      </c>
      <c r="C1046" s="10" t="s">
        <v>1050</v>
      </c>
      <c r="D1046" s="11" t="str">
        <f>DATE(LEFT(HorairesMarais!$C1046,4),MID(HorairesMarais!$C1046,6,2),MID(HorairesMarais!$C1046,9,2))&amp;" | "&amp;HorairesMarais!$B1046</f>
        <v>45928 | high</v>
      </c>
      <c r="E1046">
        <f>COUNTIF(D$1:D1046,HorairesMarais!$D1046)</f>
        <v>1</v>
      </c>
      <c r="F1046" t="str">
        <f t="shared" si="32"/>
        <v>45928 | high | 1</v>
      </c>
      <c r="G1046" t="str">
        <f t="shared" si="33"/>
        <v>08:58</v>
      </c>
    </row>
    <row r="1047" spans="1:7">
      <c r="A1047" s="12"/>
      <c r="B1047" s="13" t="s">
        <v>6</v>
      </c>
      <c r="C1047" s="14" t="s">
        <v>1051</v>
      </c>
      <c r="D1047" s="11" t="str">
        <f>DATE(LEFT(HorairesMarais!$C1047,4),MID(HorairesMarais!$C1047,6,2),MID(HorairesMarais!$C1047,9,2))&amp;" | "&amp;HorairesMarais!$B1047</f>
        <v>45928 | low</v>
      </c>
      <c r="E1047">
        <f>COUNTIF(D$1:D1047,HorairesMarais!$D1047)</f>
        <v>2</v>
      </c>
      <c r="F1047" t="str">
        <f t="shared" si="32"/>
        <v>45928 | low | 2</v>
      </c>
      <c r="G1047" t="str">
        <f t="shared" si="33"/>
        <v>15:12</v>
      </c>
    </row>
    <row r="1048" spans="1:7">
      <c r="A1048" s="8">
        <v>46</v>
      </c>
      <c r="B1048" s="9" t="s">
        <v>4</v>
      </c>
      <c r="C1048" s="10" t="s">
        <v>1052</v>
      </c>
      <c r="D1048" s="11" t="str">
        <f>DATE(LEFT(HorairesMarais!$C1048,4),MID(HorairesMarais!$C1048,6,2),MID(HorairesMarais!$C1048,9,2))&amp;" | "&amp;HorairesMarais!$B1048</f>
        <v>45928 | high</v>
      </c>
      <c r="E1048">
        <f>COUNTIF(D$1:D1048,HorairesMarais!$D1048)</f>
        <v>2</v>
      </c>
      <c r="F1048" t="str">
        <f t="shared" si="32"/>
        <v>45928 | high | 2</v>
      </c>
      <c r="G1048" t="str">
        <f t="shared" si="33"/>
        <v>21:17</v>
      </c>
    </row>
    <row r="1049" spans="1:7">
      <c r="A1049" s="12"/>
      <c r="B1049" s="13" t="s">
        <v>6</v>
      </c>
      <c r="C1049" s="14" t="s">
        <v>1053</v>
      </c>
      <c r="D1049" s="11" t="str">
        <f>DATE(LEFT(HorairesMarais!$C1049,4),MID(HorairesMarais!$C1049,6,2),MID(HorairesMarais!$C1049,9,2))&amp;" | "&amp;HorairesMarais!$B1049</f>
        <v>45929 | low</v>
      </c>
      <c r="E1049">
        <f>COUNTIF(D$1:D1049,HorairesMarais!$D1049)</f>
        <v>1</v>
      </c>
      <c r="F1049" t="str">
        <f t="shared" si="32"/>
        <v>45929 | low | 1</v>
      </c>
      <c r="G1049" t="str">
        <f t="shared" si="33"/>
        <v>03:28</v>
      </c>
    </row>
    <row r="1050" spans="1:7">
      <c r="A1050" s="8">
        <v>39</v>
      </c>
      <c r="B1050" s="9" t="s">
        <v>4</v>
      </c>
      <c r="C1050" s="10" t="s">
        <v>1054</v>
      </c>
      <c r="D1050" s="11" t="str">
        <f>DATE(LEFT(HorairesMarais!$C1050,4),MID(HorairesMarais!$C1050,6,2),MID(HorairesMarais!$C1050,9,2))&amp;" | "&amp;HorairesMarais!$B1050</f>
        <v>45929 | high</v>
      </c>
      <c r="E1050">
        <f>COUNTIF(D$1:D1050,HorairesMarais!$D1050)</f>
        <v>1</v>
      </c>
      <c r="F1050" t="str">
        <f t="shared" si="32"/>
        <v>45929 | high | 1</v>
      </c>
      <c r="G1050" t="str">
        <f t="shared" si="33"/>
        <v>09:47</v>
      </c>
    </row>
    <row r="1051" spans="1:7">
      <c r="A1051" s="12"/>
      <c r="B1051" s="13" t="s">
        <v>6</v>
      </c>
      <c r="C1051" s="14" t="s">
        <v>1055</v>
      </c>
      <c r="D1051" s="11" t="str">
        <f>DATE(LEFT(HorairesMarais!$C1051,4),MID(HorairesMarais!$C1051,6,2),MID(HorairesMarais!$C1051,9,2))&amp;" | "&amp;HorairesMarais!$B1051</f>
        <v>45929 | low</v>
      </c>
      <c r="E1051">
        <f>COUNTIF(D$1:D1051,HorairesMarais!$D1051)</f>
        <v>2</v>
      </c>
      <c r="F1051" t="str">
        <f t="shared" si="32"/>
        <v>45929 | low | 2</v>
      </c>
      <c r="G1051" t="str">
        <f t="shared" si="33"/>
        <v>15:58</v>
      </c>
    </row>
    <row r="1052" spans="1:7">
      <c r="A1052" s="8">
        <v>33</v>
      </c>
      <c r="B1052" s="9" t="s">
        <v>4</v>
      </c>
      <c r="C1052" s="10" t="s">
        <v>1056</v>
      </c>
      <c r="D1052" s="11" t="str">
        <f>DATE(LEFT(HorairesMarais!$C1052,4),MID(HorairesMarais!$C1052,6,2),MID(HorairesMarais!$C1052,9,2))&amp;" | "&amp;HorairesMarais!$B1052</f>
        <v>45929 | high</v>
      </c>
      <c r="E1052">
        <f>COUNTIF(D$1:D1052,HorairesMarais!$D1052)</f>
        <v>2</v>
      </c>
      <c r="F1052" t="str">
        <f t="shared" si="32"/>
        <v>45929 | high | 2</v>
      </c>
      <c r="G1052" t="str">
        <f t="shared" si="33"/>
        <v>22:20</v>
      </c>
    </row>
    <row r="1053" spans="1:7">
      <c r="A1053" s="12"/>
      <c r="B1053" s="13" t="s">
        <v>6</v>
      </c>
      <c r="C1053" s="14" t="s">
        <v>1057</v>
      </c>
      <c r="D1053" s="11" t="str">
        <f>DATE(LEFT(HorairesMarais!$C1053,4),MID(HorairesMarais!$C1053,6,2),MID(HorairesMarais!$C1053,9,2))&amp;" | "&amp;HorairesMarais!$B1053</f>
        <v>45930 | low</v>
      </c>
      <c r="E1053">
        <f>COUNTIF(D$1:D1053,HorairesMarais!$D1053)</f>
        <v>1</v>
      </c>
      <c r="F1053" t="str">
        <f t="shared" si="32"/>
        <v>45930 | low | 1</v>
      </c>
      <c r="G1053" t="str">
        <f t="shared" si="33"/>
        <v>04:19</v>
      </c>
    </row>
    <row r="1054" spans="1:7">
      <c r="A1054" s="8">
        <v>28</v>
      </c>
      <c r="B1054" s="9" t="s">
        <v>4</v>
      </c>
      <c r="C1054" s="10" t="s">
        <v>1058</v>
      </c>
      <c r="D1054" s="11" t="str">
        <f>DATE(LEFT(HorairesMarais!$C1054,4),MID(HorairesMarais!$C1054,6,2),MID(HorairesMarais!$C1054,9,2))&amp;" | "&amp;HorairesMarais!$B1054</f>
        <v>45930 | high</v>
      </c>
      <c r="E1054">
        <f>COUNTIF(D$1:D1054,HorairesMarais!$D1054)</f>
        <v>1</v>
      </c>
      <c r="F1054" t="str">
        <f t="shared" si="32"/>
        <v>45930 | high | 1</v>
      </c>
      <c r="G1054" t="str">
        <f t="shared" si="33"/>
        <v>11:09</v>
      </c>
    </row>
    <row r="1055" spans="1:7">
      <c r="A1055" s="12"/>
      <c r="B1055" s="13" t="s">
        <v>6</v>
      </c>
      <c r="C1055" s="14" t="s">
        <v>1059</v>
      </c>
      <c r="D1055" s="11" t="str">
        <f>DATE(LEFT(HorairesMarais!$C1055,4),MID(HorairesMarais!$C1055,6,2),MID(HorairesMarais!$C1055,9,2))&amp;" | "&amp;HorairesMarais!$B1055</f>
        <v>45930 | low</v>
      </c>
      <c r="E1055">
        <f>COUNTIF(D$1:D1055,HorairesMarais!$D1055)</f>
        <v>2</v>
      </c>
      <c r="F1055" t="str">
        <f t="shared" si="32"/>
        <v>45930 | low | 2</v>
      </c>
      <c r="G1055" t="str">
        <f t="shared" si="33"/>
        <v>17:10</v>
      </c>
    </row>
    <row r="1056" spans="1:7">
      <c r="A1056" s="8">
        <v>25</v>
      </c>
      <c r="B1056" s="9" t="s">
        <v>4</v>
      </c>
      <c r="C1056" s="10" t="s">
        <v>1060</v>
      </c>
      <c r="D1056" s="11" t="str">
        <f>DATE(LEFT(HorairesMarais!$C1056,4),MID(HorairesMarais!$C1056,6,2),MID(HorairesMarais!$C1056,9,2))&amp;" | "&amp;HorairesMarais!$B1056</f>
        <v>45931 | high</v>
      </c>
      <c r="E1056">
        <f>COUNTIF(D$1:D1056,HorairesMarais!$D1056)</f>
        <v>1</v>
      </c>
      <c r="F1056" t="str">
        <f t="shared" si="32"/>
        <v>45931 | high | 1</v>
      </c>
      <c r="G1056" t="str">
        <f t="shared" si="33"/>
        <v>00:14</v>
      </c>
    </row>
    <row r="1057" spans="1:7">
      <c r="A1057" s="12"/>
      <c r="B1057" s="13" t="s">
        <v>6</v>
      </c>
      <c r="C1057" s="14" t="s">
        <v>1061</v>
      </c>
      <c r="D1057" s="11" t="str">
        <f>DATE(LEFT(HorairesMarais!$C1057,4),MID(HorairesMarais!$C1057,6,2),MID(HorairesMarais!$C1057,9,2))&amp;" | "&amp;HorairesMarais!$B1057</f>
        <v>45931 | low</v>
      </c>
      <c r="E1057">
        <f>COUNTIF(D$1:D1057,HorairesMarais!$D1057)</f>
        <v>1</v>
      </c>
      <c r="F1057" t="str">
        <f t="shared" si="32"/>
        <v>45931 | low | 1</v>
      </c>
      <c r="G1057" t="str">
        <f t="shared" si="33"/>
        <v>05:54</v>
      </c>
    </row>
    <row r="1058" spans="1:7">
      <c r="A1058" s="8">
        <v>24</v>
      </c>
      <c r="B1058" s="9" t="s">
        <v>4</v>
      </c>
      <c r="C1058" s="10" t="s">
        <v>1062</v>
      </c>
      <c r="D1058" s="11" t="str">
        <f>DATE(LEFT(HorairesMarais!$C1058,4),MID(HorairesMarais!$C1058,6,2),MID(HorairesMarais!$C1058,9,2))&amp;" | "&amp;HorairesMarais!$B1058</f>
        <v>45931 | high</v>
      </c>
      <c r="E1058">
        <f>COUNTIF(D$1:D1058,HorairesMarais!$D1058)</f>
        <v>2</v>
      </c>
      <c r="F1058" t="str">
        <f t="shared" si="32"/>
        <v>45931 | high | 2</v>
      </c>
      <c r="G1058" t="str">
        <f t="shared" si="33"/>
        <v>12:59</v>
      </c>
    </row>
    <row r="1059" spans="1:7">
      <c r="A1059" s="12"/>
      <c r="B1059" s="13" t="s">
        <v>6</v>
      </c>
      <c r="C1059" s="14" t="s">
        <v>1063</v>
      </c>
      <c r="D1059" s="11" t="str">
        <f>DATE(LEFT(HorairesMarais!$C1059,4),MID(HorairesMarais!$C1059,6,2),MID(HorairesMarais!$C1059,9,2))&amp;" | "&amp;HorairesMarais!$B1059</f>
        <v>45931 | low</v>
      </c>
      <c r="E1059">
        <f>COUNTIF(D$1:D1059,HorairesMarais!$D1059)</f>
        <v>2</v>
      </c>
      <c r="F1059" t="str">
        <f t="shared" si="32"/>
        <v>45931 | low | 2</v>
      </c>
      <c r="G1059" t="str">
        <f t="shared" si="33"/>
        <v>19:02</v>
      </c>
    </row>
    <row r="1060" spans="1:7">
      <c r="A1060" s="8">
        <v>28</v>
      </c>
      <c r="B1060" s="9" t="s">
        <v>4</v>
      </c>
      <c r="C1060" s="10" t="s">
        <v>1064</v>
      </c>
      <c r="D1060" s="11" t="str">
        <f>DATE(LEFT(HorairesMarais!$C1060,4),MID(HorairesMarais!$C1060,6,2),MID(HorairesMarais!$C1060,9,2))&amp;" | "&amp;HorairesMarais!$B1060</f>
        <v>45932 | high</v>
      </c>
      <c r="E1060">
        <f>COUNTIF(D$1:D1060,HorairesMarais!$D1060)</f>
        <v>1</v>
      </c>
      <c r="F1060" t="str">
        <f t="shared" si="32"/>
        <v>45932 | high | 1</v>
      </c>
      <c r="G1060" t="str">
        <f t="shared" si="33"/>
        <v>01:53</v>
      </c>
    </row>
    <row r="1061" spans="1:7">
      <c r="A1061" s="12"/>
      <c r="B1061" s="13" t="s">
        <v>6</v>
      </c>
      <c r="C1061" s="14" t="s">
        <v>1065</v>
      </c>
      <c r="D1061" s="11" t="str">
        <f>DATE(LEFT(HorairesMarais!$C1061,4),MID(HorairesMarais!$C1061,6,2),MID(HorairesMarais!$C1061,9,2))&amp;" | "&amp;HorairesMarais!$B1061</f>
        <v>45932 | low</v>
      </c>
      <c r="E1061">
        <f>COUNTIF(D$1:D1061,HorairesMarais!$D1061)</f>
        <v>1</v>
      </c>
      <c r="F1061" t="str">
        <f t="shared" si="32"/>
        <v>45932 | low | 1</v>
      </c>
      <c r="G1061" t="str">
        <f t="shared" si="33"/>
        <v>07:39</v>
      </c>
    </row>
    <row r="1062" spans="1:7">
      <c r="A1062" s="8">
        <v>34</v>
      </c>
      <c r="B1062" s="9" t="s">
        <v>4</v>
      </c>
      <c r="C1062" s="10" t="s">
        <v>1066</v>
      </c>
      <c r="D1062" s="11" t="str">
        <f>DATE(LEFT(HorairesMarais!$C1062,4),MID(HorairesMarais!$C1062,6,2),MID(HorairesMarais!$C1062,9,2))&amp;" | "&amp;HorairesMarais!$B1062</f>
        <v>45932 | high</v>
      </c>
      <c r="E1062">
        <f>COUNTIF(D$1:D1062,HorairesMarais!$D1062)</f>
        <v>2</v>
      </c>
      <c r="F1062" t="str">
        <f t="shared" si="32"/>
        <v>45932 | high | 2</v>
      </c>
      <c r="G1062" t="str">
        <f t="shared" si="33"/>
        <v>14:14</v>
      </c>
    </row>
    <row r="1063" spans="1:7">
      <c r="A1063" s="12"/>
      <c r="B1063" s="13" t="s">
        <v>6</v>
      </c>
      <c r="C1063" s="14" t="s">
        <v>1067</v>
      </c>
      <c r="D1063" s="11" t="str">
        <f>DATE(LEFT(HorairesMarais!$C1063,4),MID(HorairesMarais!$C1063,6,2),MID(HorairesMarais!$C1063,9,2))&amp;" | "&amp;HorairesMarais!$B1063</f>
        <v>45932 | low</v>
      </c>
      <c r="E1063">
        <f>COUNTIF(D$1:D1063,HorairesMarais!$D1063)</f>
        <v>2</v>
      </c>
      <c r="F1063" t="str">
        <f t="shared" si="32"/>
        <v>45932 | low | 2</v>
      </c>
      <c r="G1063" t="str">
        <f t="shared" si="33"/>
        <v>20:18</v>
      </c>
    </row>
    <row r="1064" spans="1:7">
      <c r="A1064" s="8">
        <v>42</v>
      </c>
      <c r="B1064" s="9" t="s">
        <v>4</v>
      </c>
      <c r="C1064" s="10" t="s">
        <v>1068</v>
      </c>
      <c r="D1064" s="11" t="str">
        <f>DATE(LEFT(HorairesMarais!$C1064,4),MID(HorairesMarais!$C1064,6,2),MID(HorairesMarais!$C1064,9,2))&amp;" | "&amp;HorairesMarais!$B1064</f>
        <v>45933 | high</v>
      </c>
      <c r="E1064">
        <f>COUNTIF(D$1:D1064,HorairesMarais!$D1064)</f>
        <v>1</v>
      </c>
      <c r="F1064" t="str">
        <f t="shared" si="32"/>
        <v>45933 | high | 1</v>
      </c>
      <c r="G1064" t="str">
        <f t="shared" si="33"/>
        <v>02:54</v>
      </c>
    </row>
    <row r="1065" spans="1:7">
      <c r="A1065" s="12"/>
      <c r="B1065" s="13" t="s">
        <v>6</v>
      </c>
      <c r="C1065" s="14" t="s">
        <v>1069</v>
      </c>
      <c r="D1065" s="11" t="str">
        <f>DATE(LEFT(HorairesMarais!$C1065,4),MID(HorairesMarais!$C1065,6,2),MID(HorairesMarais!$C1065,9,2))&amp;" | "&amp;HorairesMarais!$B1065</f>
        <v>45933 | low</v>
      </c>
      <c r="E1065">
        <f>COUNTIF(D$1:D1065,HorairesMarais!$D1065)</f>
        <v>1</v>
      </c>
      <c r="F1065" t="str">
        <f t="shared" si="32"/>
        <v>45933 | low | 1</v>
      </c>
      <c r="G1065" t="str">
        <f t="shared" si="33"/>
        <v>08:44</v>
      </c>
    </row>
    <row r="1066" spans="1:7">
      <c r="A1066" s="8">
        <v>50</v>
      </c>
      <c r="B1066" s="9" t="s">
        <v>4</v>
      </c>
      <c r="C1066" s="10" t="s">
        <v>1070</v>
      </c>
      <c r="D1066" s="11" t="str">
        <f>DATE(LEFT(HorairesMarais!$C1066,4),MID(HorairesMarais!$C1066,6,2),MID(HorairesMarais!$C1066,9,2))&amp;" | "&amp;HorairesMarais!$B1066</f>
        <v>45933 | high</v>
      </c>
      <c r="E1066">
        <f>COUNTIF(D$1:D1066,HorairesMarais!$D1066)</f>
        <v>2</v>
      </c>
      <c r="F1066" t="str">
        <f t="shared" si="32"/>
        <v>45933 | high | 2</v>
      </c>
      <c r="G1066" t="str">
        <f t="shared" si="33"/>
        <v>15:07</v>
      </c>
    </row>
    <row r="1067" spans="1:7">
      <c r="A1067" s="12"/>
      <c r="B1067" s="13" t="s">
        <v>6</v>
      </c>
      <c r="C1067" s="14" t="s">
        <v>1071</v>
      </c>
      <c r="D1067" s="11" t="str">
        <f>DATE(LEFT(HorairesMarais!$C1067,4),MID(HorairesMarais!$C1067,6,2),MID(HorairesMarais!$C1067,9,2))&amp;" | "&amp;HorairesMarais!$B1067</f>
        <v>45933 | low</v>
      </c>
      <c r="E1067">
        <f>COUNTIF(D$1:D1067,HorairesMarais!$D1067)</f>
        <v>2</v>
      </c>
      <c r="F1067" t="str">
        <f t="shared" si="32"/>
        <v>45933 | low | 2</v>
      </c>
      <c r="G1067" t="str">
        <f t="shared" si="33"/>
        <v>21:13</v>
      </c>
    </row>
    <row r="1068" spans="1:7">
      <c r="A1068" s="8">
        <v>59</v>
      </c>
      <c r="B1068" s="9" t="s">
        <v>4</v>
      </c>
      <c r="C1068" s="10" t="s">
        <v>1072</v>
      </c>
      <c r="D1068" s="11" t="str">
        <f>DATE(LEFT(HorairesMarais!$C1068,4),MID(HorairesMarais!$C1068,6,2),MID(HorairesMarais!$C1068,9,2))&amp;" | "&amp;HorairesMarais!$B1068</f>
        <v>45934 | high</v>
      </c>
      <c r="E1068">
        <f>COUNTIF(D$1:D1068,HorairesMarais!$D1068)</f>
        <v>1</v>
      </c>
      <c r="F1068" t="str">
        <f t="shared" si="32"/>
        <v>45934 | high | 1</v>
      </c>
      <c r="G1068" t="str">
        <f t="shared" si="33"/>
        <v>03:39</v>
      </c>
    </row>
    <row r="1069" spans="1:7">
      <c r="A1069" s="12"/>
      <c r="B1069" s="13" t="s">
        <v>6</v>
      </c>
      <c r="C1069" s="14" t="s">
        <v>1073</v>
      </c>
      <c r="D1069" s="11" t="str">
        <f>DATE(LEFT(HorairesMarais!$C1069,4),MID(HorairesMarais!$C1069,6,2),MID(HorairesMarais!$C1069,9,2))&amp;" | "&amp;HorairesMarais!$B1069</f>
        <v>45934 | low</v>
      </c>
      <c r="E1069">
        <f>COUNTIF(D$1:D1069,HorairesMarais!$D1069)</f>
        <v>1</v>
      </c>
      <c r="F1069" t="str">
        <f t="shared" si="32"/>
        <v>45934 | low | 1</v>
      </c>
      <c r="G1069" t="str">
        <f t="shared" si="33"/>
        <v>09:34</v>
      </c>
    </row>
    <row r="1070" spans="1:7">
      <c r="A1070" s="8">
        <v>68</v>
      </c>
      <c r="B1070" s="9" t="s">
        <v>4</v>
      </c>
      <c r="C1070" s="10" t="s">
        <v>1074</v>
      </c>
      <c r="D1070" s="11" t="str">
        <f>DATE(LEFT(HorairesMarais!$C1070,4),MID(HorairesMarais!$C1070,6,2),MID(HorairesMarais!$C1070,9,2))&amp;" | "&amp;HorairesMarais!$B1070</f>
        <v>45934 | high</v>
      </c>
      <c r="E1070">
        <f>COUNTIF(D$1:D1070,HorairesMarais!$D1070)</f>
        <v>2</v>
      </c>
      <c r="F1070" t="str">
        <f t="shared" si="32"/>
        <v>45934 | high | 2</v>
      </c>
      <c r="G1070" t="str">
        <f t="shared" si="33"/>
        <v>15:51</v>
      </c>
    </row>
    <row r="1071" spans="1:7">
      <c r="A1071" s="12"/>
      <c r="B1071" s="13" t="s">
        <v>6</v>
      </c>
      <c r="C1071" s="14" t="s">
        <v>1075</v>
      </c>
      <c r="D1071" s="11" t="str">
        <f>DATE(LEFT(HorairesMarais!$C1071,4),MID(HorairesMarais!$C1071,6,2),MID(HorairesMarais!$C1071,9,2))&amp;" | "&amp;HorairesMarais!$B1071</f>
        <v>45934 | low</v>
      </c>
      <c r="E1071">
        <f>COUNTIF(D$1:D1071,HorairesMarais!$D1071)</f>
        <v>2</v>
      </c>
      <c r="F1071" t="str">
        <f t="shared" si="32"/>
        <v>45934 | low | 2</v>
      </c>
      <c r="G1071" t="str">
        <f t="shared" si="33"/>
        <v>21:59</v>
      </c>
    </row>
    <row r="1072" spans="1:7">
      <c r="A1072" s="8">
        <v>76</v>
      </c>
      <c r="B1072" s="9" t="s">
        <v>4</v>
      </c>
      <c r="C1072" s="10" t="s">
        <v>1076</v>
      </c>
      <c r="D1072" s="11" t="str">
        <f>DATE(LEFT(HorairesMarais!$C1072,4),MID(HorairesMarais!$C1072,6,2),MID(HorairesMarais!$C1072,9,2))&amp;" | "&amp;HorairesMarais!$B1072</f>
        <v>45935 | high</v>
      </c>
      <c r="E1072">
        <f>COUNTIF(D$1:D1072,HorairesMarais!$D1072)</f>
        <v>1</v>
      </c>
      <c r="F1072" t="str">
        <f t="shared" si="32"/>
        <v>45935 | high | 1</v>
      </c>
      <c r="G1072" t="str">
        <f t="shared" si="33"/>
        <v>04:18</v>
      </c>
    </row>
    <row r="1073" spans="1:7">
      <c r="A1073" s="12"/>
      <c r="B1073" s="13" t="s">
        <v>6</v>
      </c>
      <c r="C1073" s="14" t="s">
        <v>1077</v>
      </c>
      <c r="D1073" s="11" t="str">
        <f>DATE(LEFT(HorairesMarais!$C1073,4),MID(HorairesMarais!$C1073,6,2),MID(HorairesMarais!$C1073,9,2))&amp;" | "&amp;HorairesMarais!$B1073</f>
        <v>45935 | low</v>
      </c>
      <c r="E1073">
        <f>COUNTIF(D$1:D1073,HorairesMarais!$D1073)</f>
        <v>1</v>
      </c>
      <c r="F1073" t="str">
        <f t="shared" si="32"/>
        <v>45935 | low | 1</v>
      </c>
      <c r="G1073" t="str">
        <f t="shared" si="33"/>
        <v>10:19</v>
      </c>
    </row>
    <row r="1074" spans="1:7">
      <c r="A1074" s="8">
        <v>84</v>
      </c>
      <c r="B1074" s="9" t="s">
        <v>4</v>
      </c>
      <c r="C1074" s="10" t="s">
        <v>1078</v>
      </c>
      <c r="D1074" s="11" t="str">
        <f>DATE(LEFT(HorairesMarais!$C1074,4),MID(HorairesMarais!$C1074,6,2),MID(HorairesMarais!$C1074,9,2))&amp;" | "&amp;HorairesMarais!$B1074</f>
        <v>45935 | high</v>
      </c>
      <c r="E1074">
        <f>COUNTIF(D$1:D1074,HorairesMarais!$D1074)</f>
        <v>2</v>
      </c>
      <c r="F1074" t="str">
        <f t="shared" si="32"/>
        <v>45935 | high | 2</v>
      </c>
      <c r="G1074" t="str">
        <f t="shared" si="33"/>
        <v>16:31</v>
      </c>
    </row>
    <row r="1075" spans="1:7">
      <c r="A1075" s="12"/>
      <c r="B1075" s="13" t="s">
        <v>6</v>
      </c>
      <c r="C1075" s="14" t="s">
        <v>1079</v>
      </c>
      <c r="D1075" s="11" t="str">
        <f>DATE(LEFT(HorairesMarais!$C1075,4),MID(HorairesMarais!$C1075,6,2),MID(HorairesMarais!$C1075,9,2))&amp;" | "&amp;HorairesMarais!$B1075</f>
        <v>45935 | low</v>
      </c>
      <c r="E1075">
        <f>COUNTIF(D$1:D1075,HorairesMarais!$D1075)</f>
        <v>2</v>
      </c>
      <c r="F1075" t="str">
        <f t="shared" si="32"/>
        <v>45935 | low | 2</v>
      </c>
      <c r="G1075" t="str">
        <f t="shared" si="33"/>
        <v>22:42</v>
      </c>
    </row>
    <row r="1076" spans="1:7">
      <c r="A1076" s="8">
        <v>91</v>
      </c>
      <c r="B1076" s="9" t="s">
        <v>4</v>
      </c>
      <c r="C1076" s="10" t="s">
        <v>1080</v>
      </c>
      <c r="D1076" s="11" t="str">
        <f>DATE(LEFT(HorairesMarais!$C1076,4),MID(HorairesMarais!$C1076,6,2),MID(HorairesMarais!$C1076,9,2))&amp;" | "&amp;HorairesMarais!$B1076</f>
        <v>45936 | high</v>
      </c>
      <c r="E1076">
        <f>COUNTIF(D$1:D1076,HorairesMarais!$D1076)</f>
        <v>1</v>
      </c>
      <c r="F1076" t="str">
        <f t="shared" si="32"/>
        <v>45936 | high | 1</v>
      </c>
      <c r="G1076" t="str">
        <f t="shared" si="33"/>
        <v>04:55</v>
      </c>
    </row>
    <row r="1077" spans="1:7">
      <c r="A1077" s="12"/>
      <c r="B1077" s="13" t="s">
        <v>6</v>
      </c>
      <c r="C1077" s="14" t="s">
        <v>1081</v>
      </c>
      <c r="D1077" s="11" t="str">
        <f>DATE(LEFT(HorairesMarais!$C1077,4),MID(HorairesMarais!$C1077,6,2),MID(HorairesMarais!$C1077,9,2))&amp;" | "&amp;HorairesMarais!$B1077</f>
        <v>45936 | low</v>
      </c>
      <c r="E1077">
        <f>COUNTIF(D$1:D1077,HorairesMarais!$D1077)</f>
        <v>1</v>
      </c>
      <c r="F1077" t="str">
        <f t="shared" si="32"/>
        <v>45936 | low | 1</v>
      </c>
      <c r="G1077" t="str">
        <f t="shared" si="33"/>
        <v>11:02</v>
      </c>
    </row>
    <row r="1078" spans="1:7">
      <c r="A1078" s="8">
        <v>98</v>
      </c>
      <c r="B1078" s="9" t="s">
        <v>4</v>
      </c>
      <c r="C1078" s="10" t="s">
        <v>1082</v>
      </c>
      <c r="D1078" s="11" t="str">
        <f>DATE(LEFT(HorairesMarais!$C1078,4),MID(HorairesMarais!$C1078,6,2),MID(HorairesMarais!$C1078,9,2))&amp;" | "&amp;HorairesMarais!$B1078</f>
        <v>45936 | high</v>
      </c>
      <c r="E1078">
        <f>COUNTIF(D$1:D1078,HorairesMarais!$D1078)</f>
        <v>2</v>
      </c>
      <c r="F1078" t="str">
        <f t="shared" si="32"/>
        <v>45936 | high | 2</v>
      </c>
      <c r="G1078" t="str">
        <f t="shared" si="33"/>
        <v>17:10</v>
      </c>
    </row>
    <row r="1079" spans="1:7">
      <c r="A1079" s="12"/>
      <c r="B1079" s="13" t="s">
        <v>6</v>
      </c>
      <c r="C1079" s="14" t="s">
        <v>1083</v>
      </c>
      <c r="D1079" s="11" t="str">
        <f>DATE(LEFT(HorairesMarais!$C1079,4),MID(HorairesMarais!$C1079,6,2),MID(HorairesMarais!$C1079,9,2))&amp;" | "&amp;HorairesMarais!$B1079</f>
        <v>45936 | low</v>
      </c>
      <c r="E1079">
        <f>COUNTIF(D$1:D1079,HorairesMarais!$D1079)</f>
        <v>2</v>
      </c>
      <c r="F1079" t="str">
        <f t="shared" si="32"/>
        <v>45936 | low | 2</v>
      </c>
      <c r="G1079" t="str">
        <f t="shared" si="33"/>
        <v>23:24</v>
      </c>
    </row>
    <row r="1080" spans="1:7">
      <c r="A1080" s="8">
        <v>103</v>
      </c>
      <c r="B1080" s="9" t="s">
        <v>4</v>
      </c>
      <c r="C1080" s="10" t="s">
        <v>1084</v>
      </c>
      <c r="D1080" s="11" t="str">
        <f>DATE(LEFT(HorairesMarais!$C1080,4),MID(HorairesMarais!$C1080,6,2),MID(HorairesMarais!$C1080,9,2))&amp;" | "&amp;HorairesMarais!$B1080</f>
        <v>45937 | high</v>
      </c>
      <c r="E1080">
        <f>COUNTIF(D$1:D1080,HorairesMarais!$D1080)</f>
        <v>1</v>
      </c>
      <c r="F1080" t="str">
        <f t="shared" si="32"/>
        <v>45937 | high | 1</v>
      </c>
      <c r="G1080" t="str">
        <f t="shared" si="33"/>
        <v>05:33</v>
      </c>
    </row>
    <row r="1081" spans="1:7">
      <c r="A1081" s="12"/>
      <c r="B1081" s="13" t="s">
        <v>6</v>
      </c>
      <c r="C1081" s="14" t="s">
        <v>1085</v>
      </c>
      <c r="D1081" s="11" t="str">
        <f>DATE(LEFT(HorairesMarais!$C1081,4),MID(HorairesMarais!$C1081,6,2),MID(HorairesMarais!$C1081,9,2))&amp;" | "&amp;HorairesMarais!$B1081</f>
        <v>45937 | low</v>
      </c>
      <c r="E1081">
        <f>COUNTIF(D$1:D1081,HorairesMarais!$D1081)</f>
        <v>1</v>
      </c>
      <c r="F1081" t="str">
        <f t="shared" si="32"/>
        <v>45937 | low | 1</v>
      </c>
      <c r="G1081" t="str">
        <f t="shared" si="33"/>
        <v>11:44</v>
      </c>
    </row>
    <row r="1082" spans="1:7">
      <c r="A1082" s="8">
        <v>107</v>
      </c>
      <c r="B1082" s="9" t="s">
        <v>4</v>
      </c>
      <c r="C1082" s="10" t="s">
        <v>1086</v>
      </c>
      <c r="D1082" s="11" t="str">
        <f>DATE(LEFT(HorairesMarais!$C1082,4),MID(HorairesMarais!$C1082,6,2),MID(HorairesMarais!$C1082,9,2))&amp;" | "&amp;HorairesMarais!$B1082</f>
        <v>45937 | high</v>
      </c>
      <c r="E1082">
        <f>COUNTIF(D$1:D1082,HorairesMarais!$D1082)</f>
        <v>2</v>
      </c>
      <c r="F1082" t="str">
        <f t="shared" si="32"/>
        <v>45937 | high | 2</v>
      </c>
      <c r="G1082" t="str">
        <f t="shared" si="33"/>
        <v>17:50</v>
      </c>
    </row>
    <row r="1083" spans="1:7">
      <c r="A1083" s="12"/>
      <c r="B1083" s="13" t="s">
        <v>6</v>
      </c>
      <c r="C1083" s="14" t="s">
        <v>1087</v>
      </c>
      <c r="D1083" s="11" t="str">
        <f>DATE(LEFT(HorairesMarais!$C1083,4),MID(HorairesMarais!$C1083,6,2),MID(HorairesMarais!$C1083,9,2))&amp;" | "&amp;HorairesMarais!$B1083</f>
        <v>45938 | low</v>
      </c>
      <c r="E1083">
        <f>COUNTIF(D$1:D1083,HorairesMarais!$D1083)</f>
        <v>1</v>
      </c>
      <c r="F1083" t="str">
        <f t="shared" si="32"/>
        <v>45938 | low | 1</v>
      </c>
      <c r="G1083" t="str">
        <f t="shared" si="33"/>
        <v>00:05</v>
      </c>
    </row>
    <row r="1084" spans="1:7">
      <c r="A1084" s="8">
        <v>109</v>
      </c>
      <c r="B1084" s="9" t="s">
        <v>4</v>
      </c>
      <c r="C1084" s="10" t="s">
        <v>1088</v>
      </c>
      <c r="D1084" s="11" t="str">
        <f>DATE(LEFT(HorairesMarais!$C1084,4),MID(HorairesMarais!$C1084,6,2),MID(HorairesMarais!$C1084,9,2))&amp;" | "&amp;HorairesMarais!$B1084</f>
        <v>45938 | high</v>
      </c>
      <c r="E1084">
        <f>COUNTIF(D$1:D1084,HorairesMarais!$D1084)</f>
        <v>1</v>
      </c>
      <c r="F1084" t="str">
        <f t="shared" si="32"/>
        <v>45938 | high | 1</v>
      </c>
      <c r="G1084" t="str">
        <f t="shared" si="33"/>
        <v>06:11</v>
      </c>
    </row>
    <row r="1085" spans="1:7">
      <c r="A1085" s="12"/>
      <c r="B1085" s="13" t="s">
        <v>6</v>
      </c>
      <c r="C1085" s="14" t="s">
        <v>1089</v>
      </c>
      <c r="D1085" s="11" t="str">
        <f>DATE(LEFT(HorairesMarais!$C1085,4),MID(HorairesMarais!$C1085,6,2),MID(HorairesMarais!$C1085,9,2))&amp;" | "&amp;HorairesMarais!$B1085</f>
        <v>45938 | low</v>
      </c>
      <c r="E1085">
        <f>COUNTIF(D$1:D1085,HorairesMarais!$D1085)</f>
        <v>2</v>
      </c>
      <c r="F1085" t="str">
        <f t="shared" si="32"/>
        <v>45938 | low | 2</v>
      </c>
      <c r="G1085" t="str">
        <f t="shared" si="33"/>
        <v>12:25</v>
      </c>
    </row>
    <row r="1086" spans="1:7">
      <c r="A1086" s="8">
        <v>110</v>
      </c>
      <c r="B1086" s="9" t="s">
        <v>4</v>
      </c>
      <c r="C1086" s="10" t="s">
        <v>1090</v>
      </c>
      <c r="D1086" s="11" t="str">
        <f>DATE(LEFT(HorairesMarais!$C1086,4),MID(HorairesMarais!$C1086,6,2),MID(HorairesMarais!$C1086,9,2))&amp;" | "&amp;HorairesMarais!$B1086</f>
        <v>45938 | high</v>
      </c>
      <c r="E1086">
        <f>COUNTIF(D$1:D1086,HorairesMarais!$D1086)</f>
        <v>2</v>
      </c>
      <c r="F1086" t="str">
        <f t="shared" si="32"/>
        <v>45938 | high | 2</v>
      </c>
      <c r="G1086" t="str">
        <f t="shared" si="33"/>
        <v>18:32</v>
      </c>
    </row>
    <row r="1087" spans="1:7">
      <c r="A1087" s="12"/>
      <c r="B1087" s="13" t="s">
        <v>6</v>
      </c>
      <c r="C1087" s="14" t="s">
        <v>1091</v>
      </c>
      <c r="D1087" s="11" t="str">
        <f>DATE(LEFT(HorairesMarais!$C1087,4),MID(HorairesMarais!$C1087,6,2),MID(HorairesMarais!$C1087,9,2))&amp;" | "&amp;HorairesMarais!$B1087</f>
        <v>45939 | low</v>
      </c>
      <c r="E1087">
        <f>COUNTIF(D$1:D1087,HorairesMarais!$D1087)</f>
        <v>1</v>
      </c>
      <c r="F1087" t="str">
        <f t="shared" si="32"/>
        <v>45939 | low | 1</v>
      </c>
      <c r="G1087" t="str">
        <f t="shared" si="33"/>
        <v>00:46</v>
      </c>
    </row>
    <row r="1088" spans="1:7">
      <c r="A1088" s="8">
        <v>109</v>
      </c>
      <c r="B1088" s="9" t="s">
        <v>4</v>
      </c>
      <c r="C1088" s="10" t="s">
        <v>1092</v>
      </c>
      <c r="D1088" s="11" t="str">
        <f>DATE(LEFT(HorairesMarais!$C1088,4),MID(HorairesMarais!$C1088,6,2),MID(HorairesMarais!$C1088,9,2))&amp;" | "&amp;HorairesMarais!$B1088</f>
        <v>45939 | high</v>
      </c>
      <c r="E1088">
        <f>COUNTIF(D$1:D1088,HorairesMarais!$D1088)</f>
        <v>1</v>
      </c>
      <c r="F1088" t="str">
        <f t="shared" si="32"/>
        <v>45939 | high | 1</v>
      </c>
      <c r="G1088" t="str">
        <f t="shared" si="33"/>
        <v>06:51</v>
      </c>
    </row>
    <row r="1089" spans="1:7">
      <c r="A1089" s="12"/>
      <c r="B1089" s="13" t="s">
        <v>6</v>
      </c>
      <c r="C1089" s="14" t="s">
        <v>1093</v>
      </c>
      <c r="D1089" s="11" t="str">
        <f>DATE(LEFT(HorairesMarais!$C1089,4),MID(HorairesMarais!$C1089,6,2),MID(HorairesMarais!$C1089,9,2))&amp;" | "&amp;HorairesMarais!$B1089</f>
        <v>45939 | low</v>
      </c>
      <c r="E1089">
        <f>COUNTIF(D$1:D1089,HorairesMarais!$D1089)</f>
        <v>2</v>
      </c>
      <c r="F1089" t="str">
        <f t="shared" si="32"/>
        <v>45939 | low | 2</v>
      </c>
      <c r="G1089" t="str">
        <f t="shared" si="33"/>
        <v>13:07</v>
      </c>
    </row>
    <row r="1090" spans="1:7">
      <c r="A1090" s="8">
        <v>106</v>
      </c>
      <c r="B1090" s="9" t="s">
        <v>4</v>
      </c>
      <c r="C1090" s="10" t="s">
        <v>1094</v>
      </c>
      <c r="D1090" s="11" t="str">
        <f>DATE(LEFT(HorairesMarais!$C1090,4),MID(HorairesMarais!$C1090,6,2),MID(HorairesMarais!$C1090,9,2))&amp;" | "&amp;HorairesMarais!$B1090</f>
        <v>45939 | high</v>
      </c>
      <c r="E1090">
        <f>COUNTIF(D$1:D1090,HorairesMarais!$D1090)</f>
        <v>2</v>
      </c>
      <c r="F1090" t="str">
        <f t="shared" si="32"/>
        <v>45939 | high | 2</v>
      </c>
      <c r="G1090" t="str">
        <f t="shared" si="33"/>
        <v>19:16</v>
      </c>
    </row>
    <row r="1091" spans="1:7">
      <c r="A1091" s="12"/>
      <c r="B1091" s="13" t="s">
        <v>6</v>
      </c>
      <c r="C1091" s="14" t="s">
        <v>1095</v>
      </c>
      <c r="D1091" s="11" t="str">
        <f>DATE(LEFT(HorairesMarais!$C1091,4),MID(HorairesMarais!$C1091,6,2),MID(HorairesMarais!$C1091,9,2))&amp;" | "&amp;HorairesMarais!$B1091</f>
        <v>45940 | low</v>
      </c>
      <c r="E1091">
        <f>COUNTIF(D$1:D1091,HorairesMarais!$D1091)</f>
        <v>1</v>
      </c>
      <c r="F1091" t="str">
        <f t="shared" ref="F1091:F1154" si="34">D1091&amp;" | "&amp;E1091</f>
        <v>45940 | low | 1</v>
      </c>
      <c r="G1091" t="str">
        <f t="shared" ref="G1091:G1154" si="35">MID(C1091,12,5)</f>
        <v>01:26</v>
      </c>
    </row>
    <row r="1092" spans="1:7">
      <c r="A1092" s="8">
        <v>102</v>
      </c>
      <c r="B1092" s="9" t="s">
        <v>4</v>
      </c>
      <c r="C1092" s="10" t="s">
        <v>1096</v>
      </c>
      <c r="D1092" s="11" t="str">
        <f>DATE(LEFT(HorairesMarais!$C1092,4),MID(HorairesMarais!$C1092,6,2),MID(HorairesMarais!$C1092,9,2))&amp;" | "&amp;HorairesMarais!$B1092</f>
        <v>45940 | high</v>
      </c>
      <c r="E1092">
        <f>COUNTIF(D$1:D1092,HorairesMarais!$D1092)</f>
        <v>1</v>
      </c>
      <c r="F1092" t="str">
        <f t="shared" si="34"/>
        <v>45940 | high | 1</v>
      </c>
      <c r="G1092" t="str">
        <f t="shared" si="35"/>
        <v>07:34</v>
      </c>
    </row>
    <row r="1093" spans="1:7">
      <c r="A1093" s="12"/>
      <c r="B1093" s="13" t="s">
        <v>6</v>
      </c>
      <c r="C1093" s="14" t="s">
        <v>1097</v>
      </c>
      <c r="D1093" s="11" t="str">
        <f>DATE(LEFT(HorairesMarais!$C1093,4),MID(HorairesMarais!$C1093,6,2),MID(HorairesMarais!$C1093,9,2))&amp;" | "&amp;HorairesMarais!$B1093</f>
        <v>45940 | low</v>
      </c>
      <c r="E1093">
        <f>COUNTIF(D$1:D1093,HorairesMarais!$D1093)</f>
        <v>2</v>
      </c>
      <c r="F1093" t="str">
        <f t="shared" si="34"/>
        <v>45940 | low | 2</v>
      </c>
      <c r="G1093" t="str">
        <f t="shared" si="35"/>
        <v>13:49</v>
      </c>
    </row>
    <row r="1094" spans="1:7">
      <c r="A1094" s="8">
        <v>96</v>
      </c>
      <c r="B1094" s="9" t="s">
        <v>4</v>
      </c>
      <c r="C1094" s="10" t="s">
        <v>1098</v>
      </c>
      <c r="D1094" s="11" t="str">
        <f>DATE(LEFT(HorairesMarais!$C1094,4),MID(HorairesMarais!$C1094,6,2),MID(HorairesMarais!$C1094,9,2))&amp;" | "&amp;HorairesMarais!$B1094</f>
        <v>45940 | high</v>
      </c>
      <c r="E1094">
        <f>COUNTIF(D$1:D1094,HorairesMarais!$D1094)</f>
        <v>2</v>
      </c>
      <c r="F1094" t="str">
        <f t="shared" si="34"/>
        <v>45940 | high | 2</v>
      </c>
      <c r="G1094" t="str">
        <f t="shared" si="35"/>
        <v>20:03</v>
      </c>
    </row>
    <row r="1095" spans="1:7">
      <c r="A1095" s="12"/>
      <c r="B1095" s="13" t="s">
        <v>6</v>
      </c>
      <c r="C1095" s="14" t="s">
        <v>1099</v>
      </c>
      <c r="D1095" s="11" t="str">
        <f>DATE(LEFT(HorairesMarais!$C1095,4),MID(HorairesMarais!$C1095,6,2),MID(HorairesMarais!$C1095,9,2))&amp;" | "&amp;HorairesMarais!$B1095</f>
        <v>45941 | low</v>
      </c>
      <c r="E1095">
        <f>COUNTIF(D$1:D1095,HorairesMarais!$D1095)</f>
        <v>1</v>
      </c>
      <c r="F1095" t="str">
        <f t="shared" si="34"/>
        <v>45941 | low | 1</v>
      </c>
      <c r="G1095" t="str">
        <f t="shared" si="35"/>
        <v>02:07</v>
      </c>
    </row>
    <row r="1096" spans="1:7">
      <c r="A1096" s="8">
        <v>89</v>
      </c>
      <c r="B1096" s="9" t="s">
        <v>4</v>
      </c>
      <c r="C1096" s="10" t="s">
        <v>1100</v>
      </c>
      <c r="D1096" s="11" t="str">
        <f>DATE(LEFT(HorairesMarais!$C1096,4),MID(HorairesMarais!$C1096,6,2),MID(HorairesMarais!$C1096,9,2))&amp;" | "&amp;HorairesMarais!$B1096</f>
        <v>45941 | high</v>
      </c>
      <c r="E1096">
        <f>COUNTIF(D$1:D1096,HorairesMarais!$D1096)</f>
        <v>1</v>
      </c>
      <c r="F1096" t="str">
        <f t="shared" si="34"/>
        <v>45941 | high | 1</v>
      </c>
      <c r="G1096" t="str">
        <f t="shared" si="35"/>
        <v>08:20</v>
      </c>
    </row>
    <row r="1097" spans="1:7">
      <c r="A1097" s="12"/>
      <c r="B1097" s="13" t="s">
        <v>6</v>
      </c>
      <c r="C1097" s="14" t="s">
        <v>1101</v>
      </c>
      <c r="D1097" s="11" t="str">
        <f>DATE(LEFT(HorairesMarais!$C1097,4),MID(HorairesMarais!$C1097,6,2),MID(HorairesMarais!$C1097,9,2))&amp;" | "&amp;HorairesMarais!$B1097</f>
        <v>45941 | low</v>
      </c>
      <c r="E1097">
        <f>COUNTIF(D$1:D1097,HorairesMarais!$D1097)</f>
        <v>2</v>
      </c>
      <c r="F1097" t="str">
        <f t="shared" si="34"/>
        <v>45941 | low | 2</v>
      </c>
      <c r="G1097" t="str">
        <f t="shared" si="35"/>
        <v>14:33</v>
      </c>
    </row>
    <row r="1098" spans="1:7">
      <c r="A1098" s="8">
        <v>81</v>
      </c>
      <c r="B1098" s="9" t="s">
        <v>4</v>
      </c>
      <c r="C1098" s="10" t="s">
        <v>1102</v>
      </c>
      <c r="D1098" s="11" t="str">
        <f>DATE(LEFT(HorairesMarais!$C1098,4),MID(HorairesMarais!$C1098,6,2),MID(HorairesMarais!$C1098,9,2))&amp;" | "&amp;HorairesMarais!$B1098</f>
        <v>45941 | high</v>
      </c>
      <c r="E1098">
        <f>COUNTIF(D$1:D1098,HorairesMarais!$D1098)</f>
        <v>2</v>
      </c>
      <c r="F1098" t="str">
        <f t="shared" si="34"/>
        <v>45941 | high | 2</v>
      </c>
      <c r="G1098" t="str">
        <f t="shared" si="35"/>
        <v>20:55</v>
      </c>
    </row>
    <row r="1099" spans="1:7">
      <c r="A1099" s="12"/>
      <c r="B1099" s="13" t="s">
        <v>6</v>
      </c>
      <c r="C1099" s="14" t="s">
        <v>1103</v>
      </c>
      <c r="D1099" s="11" t="str">
        <f>DATE(LEFT(HorairesMarais!$C1099,4),MID(HorairesMarais!$C1099,6,2),MID(HorairesMarais!$C1099,9,2))&amp;" | "&amp;HorairesMarais!$B1099</f>
        <v>45942 | low</v>
      </c>
      <c r="E1099">
        <f>COUNTIF(D$1:D1099,HorairesMarais!$D1099)</f>
        <v>1</v>
      </c>
      <c r="F1099" t="str">
        <f t="shared" si="34"/>
        <v>45942 | low | 1</v>
      </c>
      <c r="G1099" t="str">
        <f t="shared" si="35"/>
        <v>02:51</v>
      </c>
    </row>
    <row r="1100" spans="1:7">
      <c r="A1100" s="8">
        <v>72</v>
      </c>
      <c r="B1100" s="9" t="s">
        <v>4</v>
      </c>
      <c r="C1100" s="10" t="s">
        <v>1104</v>
      </c>
      <c r="D1100" s="11" t="str">
        <f>DATE(LEFT(HorairesMarais!$C1100,4),MID(HorairesMarais!$C1100,6,2),MID(HorairesMarais!$C1100,9,2))&amp;" | "&amp;HorairesMarais!$B1100</f>
        <v>45942 | high</v>
      </c>
      <c r="E1100">
        <f>COUNTIF(D$1:D1100,HorairesMarais!$D1100)</f>
        <v>1</v>
      </c>
      <c r="F1100" t="str">
        <f t="shared" si="34"/>
        <v>45942 | high | 1</v>
      </c>
      <c r="G1100" t="str">
        <f t="shared" si="35"/>
        <v>09:13</v>
      </c>
    </row>
    <row r="1101" spans="1:7">
      <c r="A1101" s="12"/>
      <c r="B1101" s="13" t="s">
        <v>6</v>
      </c>
      <c r="C1101" s="14" t="s">
        <v>1105</v>
      </c>
      <c r="D1101" s="11" t="str">
        <f>DATE(LEFT(HorairesMarais!$C1101,4),MID(HorairesMarais!$C1101,6,2),MID(HorairesMarais!$C1101,9,2))&amp;" | "&amp;HorairesMarais!$B1101</f>
        <v>45942 | low</v>
      </c>
      <c r="E1101">
        <f>COUNTIF(D$1:D1101,HorairesMarais!$D1101)</f>
        <v>2</v>
      </c>
      <c r="F1101" t="str">
        <f t="shared" si="34"/>
        <v>45942 | low | 2</v>
      </c>
      <c r="G1101" t="str">
        <f t="shared" si="35"/>
        <v>15:23</v>
      </c>
    </row>
    <row r="1102" spans="1:7">
      <c r="A1102" s="8">
        <v>63</v>
      </c>
      <c r="B1102" s="9" t="s">
        <v>4</v>
      </c>
      <c r="C1102" s="10" t="s">
        <v>1106</v>
      </c>
      <c r="D1102" s="11" t="str">
        <f>DATE(LEFT(HorairesMarais!$C1102,4),MID(HorairesMarais!$C1102,6,2),MID(HorairesMarais!$C1102,9,2))&amp;" | "&amp;HorairesMarais!$B1102</f>
        <v>45942 | high</v>
      </c>
      <c r="E1102">
        <f>COUNTIF(D$1:D1102,HorairesMarais!$D1102)</f>
        <v>2</v>
      </c>
      <c r="F1102" t="str">
        <f t="shared" si="34"/>
        <v>45942 | high | 2</v>
      </c>
      <c r="G1102" t="str">
        <f t="shared" si="35"/>
        <v>21:58</v>
      </c>
    </row>
    <row r="1103" spans="1:7">
      <c r="A1103" s="12"/>
      <c r="B1103" s="13" t="s">
        <v>6</v>
      </c>
      <c r="C1103" s="14" t="s">
        <v>1107</v>
      </c>
      <c r="D1103" s="11" t="str">
        <f>DATE(LEFT(HorairesMarais!$C1103,4),MID(HorairesMarais!$C1103,6,2),MID(HorairesMarais!$C1103,9,2))&amp;" | "&amp;HorairesMarais!$B1103</f>
        <v>45943 | low</v>
      </c>
      <c r="E1103">
        <f>COUNTIF(D$1:D1103,HorairesMarais!$D1103)</f>
        <v>1</v>
      </c>
      <c r="F1103" t="str">
        <f t="shared" si="34"/>
        <v>45943 | low | 1</v>
      </c>
      <c r="G1103" t="str">
        <f t="shared" si="35"/>
        <v>03:43</v>
      </c>
    </row>
    <row r="1104" spans="1:7">
      <c r="A1104" s="8">
        <v>55</v>
      </c>
      <c r="B1104" s="9" t="s">
        <v>4</v>
      </c>
      <c r="C1104" s="10" t="s">
        <v>1108</v>
      </c>
      <c r="D1104" s="11" t="str">
        <f>DATE(LEFT(HorairesMarais!$C1104,4),MID(HorairesMarais!$C1104,6,2),MID(HorairesMarais!$C1104,9,2))&amp;" | "&amp;HorairesMarais!$B1104</f>
        <v>45943 | high</v>
      </c>
      <c r="E1104">
        <f>COUNTIF(D$1:D1104,HorairesMarais!$D1104)</f>
        <v>1</v>
      </c>
      <c r="F1104" t="str">
        <f t="shared" si="34"/>
        <v>45943 | high | 1</v>
      </c>
      <c r="G1104" t="str">
        <f t="shared" si="35"/>
        <v>10:20</v>
      </c>
    </row>
    <row r="1105" spans="1:7">
      <c r="A1105" s="12"/>
      <c r="B1105" s="13" t="s">
        <v>6</v>
      </c>
      <c r="C1105" s="14" t="s">
        <v>1109</v>
      </c>
      <c r="D1105" s="11" t="str">
        <f>DATE(LEFT(HorairesMarais!$C1105,4),MID(HorairesMarais!$C1105,6,2),MID(HorairesMarais!$C1105,9,2))&amp;" | "&amp;HorairesMarais!$B1105</f>
        <v>45943 | low</v>
      </c>
      <c r="E1105">
        <f>COUNTIF(D$1:D1105,HorairesMarais!$D1105)</f>
        <v>2</v>
      </c>
      <c r="F1105" t="str">
        <f t="shared" si="34"/>
        <v>45943 | low | 2</v>
      </c>
      <c r="G1105" t="str">
        <f t="shared" si="35"/>
        <v>16:25</v>
      </c>
    </row>
    <row r="1106" spans="1:7">
      <c r="A1106" s="8">
        <v>47</v>
      </c>
      <c r="B1106" s="9" t="s">
        <v>4</v>
      </c>
      <c r="C1106" s="10" t="s">
        <v>1110</v>
      </c>
      <c r="D1106" s="11" t="str">
        <f>DATE(LEFT(HorairesMarais!$C1106,4),MID(HorairesMarais!$C1106,6,2),MID(HorairesMarais!$C1106,9,2))&amp;" | "&amp;HorairesMarais!$B1106</f>
        <v>45943 | high</v>
      </c>
      <c r="E1106">
        <f>COUNTIF(D$1:D1106,HorairesMarais!$D1106)</f>
        <v>2</v>
      </c>
      <c r="F1106" t="str">
        <f t="shared" si="34"/>
        <v>45943 | high | 2</v>
      </c>
      <c r="G1106" t="str">
        <f t="shared" si="35"/>
        <v>23:27</v>
      </c>
    </row>
    <row r="1107" spans="1:7">
      <c r="A1107" s="12"/>
      <c r="B1107" s="13" t="s">
        <v>6</v>
      </c>
      <c r="C1107" s="14" t="s">
        <v>1111</v>
      </c>
      <c r="D1107" s="11" t="str">
        <f>DATE(LEFT(HorairesMarais!$C1107,4),MID(HorairesMarais!$C1107,6,2),MID(HorairesMarais!$C1107,9,2))&amp;" | "&amp;HorairesMarais!$B1107</f>
        <v>45944 | low</v>
      </c>
      <c r="E1107">
        <f>COUNTIF(D$1:D1107,HorairesMarais!$D1107)</f>
        <v>1</v>
      </c>
      <c r="F1107" t="str">
        <f t="shared" si="34"/>
        <v>45944 | low | 1</v>
      </c>
      <c r="G1107" t="str">
        <f t="shared" si="35"/>
        <v>04:50</v>
      </c>
    </row>
    <row r="1108" spans="1:7">
      <c r="A1108" s="8">
        <v>41</v>
      </c>
      <c r="B1108" s="9" t="s">
        <v>4</v>
      </c>
      <c r="C1108" s="10" t="s">
        <v>1112</v>
      </c>
      <c r="D1108" s="11" t="str">
        <f>DATE(LEFT(HorairesMarais!$C1108,4),MID(HorairesMarais!$C1108,6,2),MID(HorairesMarais!$C1108,9,2))&amp;" | "&amp;HorairesMarais!$B1108</f>
        <v>45944 | high</v>
      </c>
      <c r="E1108">
        <f>COUNTIF(D$1:D1108,HorairesMarais!$D1108)</f>
        <v>1</v>
      </c>
      <c r="F1108" t="str">
        <f t="shared" si="34"/>
        <v>45944 | high | 1</v>
      </c>
      <c r="G1108" t="str">
        <f t="shared" si="35"/>
        <v>12:02</v>
      </c>
    </row>
    <row r="1109" spans="1:7">
      <c r="A1109" s="12"/>
      <c r="B1109" s="13" t="s">
        <v>6</v>
      </c>
      <c r="C1109" s="14" t="s">
        <v>1113</v>
      </c>
      <c r="D1109" s="11" t="str">
        <f>DATE(LEFT(HorairesMarais!$C1109,4),MID(HorairesMarais!$C1109,6,2),MID(HorairesMarais!$C1109,9,2))&amp;" | "&amp;HorairesMarais!$B1109</f>
        <v>45944 | low</v>
      </c>
      <c r="E1109">
        <f>COUNTIF(D$1:D1109,HorairesMarais!$D1109)</f>
        <v>2</v>
      </c>
      <c r="F1109" t="str">
        <f t="shared" si="34"/>
        <v>45944 | low | 2</v>
      </c>
      <c r="G1109" t="str">
        <f t="shared" si="35"/>
        <v>17:51</v>
      </c>
    </row>
    <row r="1110" spans="1:7">
      <c r="A1110" s="8">
        <v>39</v>
      </c>
      <c r="B1110" s="9" t="s">
        <v>4</v>
      </c>
      <c r="C1110" s="10" t="s">
        <v>1114</v>
      </c>
      <c r="D1110" s="11" t="str">
        <f>DATE(LEFT(HorairesMarais!$C1110,4),MID(HorairesMarais!$C1110,6,2),MID(HorairesMarais!$C1110,9,2))&amp;" | "&amp;HorairesMarais!$B1110</f>
        <v>45945 | high</v>
      </c>
      <c r="E1110">
        <f>COUNTIF(D$1:D1110,HorairesMarais!$D1110)</f>
        <v>1</v>
      </c>
      <c r="F1110" t="str">
        <f t="shared" si="34"/>
        <v>45945 | high | 1</v>
      </c>
      <c r="G1110" t="str">
        <f t="shared" si="35"/>
        <v>01:05</v>
      </c>
    </row>
    <row r="1111" spans="1:7">
      <c r="A1111" s="12"/>
      <c r="B1111" s="13" t="s">
        <v>6</v>
      </c>
      <c r="C1111" s="14" t="s">
        <v>1115</v>
      </c>
      <c r="D1111" s="11" t="str">
        <f>DATE(LEFT(HorairesMarais!$C1111,4),MID(HorairesMarais!$C1111,6,2),MID(HorairesMarais!$C1111,9,2))&amp;" | "&amp;HorairesMarais!$B1111</f>
        <v>45945 | low</v>
      </c>
      <c r="E1111">
        <f>COUNTIF(D$1:D1111,HorairesMarais!$D1111)</f>
        <v>1</v>
      </c>
      <c r="F1111" t="str">
        <f t="shared" si="34"/>
        <v>45945 | low | 1</v>
      </c>
      <c r="G1111" t="str">
        <f t="shared" si="35"/>
        <v>06:20</v>
      </c>
    </row>
    <row r="1112" spans="1:7">
      <c r="A1112" s="8">
        <v>40</v>
      </c>
      <c r="B1112" s="9" t="s">
        <v>4</v>
      </c>
      <c r="C1112" s="10" t="s">
        <v>1116</v>
      </c>
      <c r="D1112" s="11" t="str">
        <f>DATE(LEFT(HorairesMarais!$C1112,4),MID(HorairesMarais!$C1112,6,2),MID(HorairesMarais!$C1112,9,2))&amp;" | "&amp;HorairesMarais!$B1112</f>
        <v>45945 | high</v>
      </c>
      <c r="E1112">
        <f>COUNTIF(D$1:D1112,HorairesMarais!$D1112)</f>
        <v>2</v>
      </c>
      <c r="F1112" t="str">
        <f t="shared" si="34"/>
        <v>45945 | high | 2</v>
      </c>
      <c r="G1112" t="str">
        <f t="shared" si="35"/>
        <v>13:34</v>
      </c>
    </row>
    <row r="1113" spans="1:7">
      <c r="A1113" s="12"/>
      <c r="B1113" s="13" t="s">
        <v>6</v>
      </c>
      <c r="C1113" s="14" t="s">
        <v>1117</v>
      </c>
      <c r="D1113" s="11" t="str">
        <f>DATE(LEFT(HorairesMarais!$C1113,4),MID(HorairesMarais!$C1113,6,2),MID(HorairesMarais!$C1113,9,2))&amp;" | "&amp;HorairesMarais!$B1113</f>
        <v>45945 | low</v>
      </c>
      <c r="E1113">
        <f>COUNTIF(D$1:D1113,HorairesMarais!$D1113)</f>
        <v>2</v>
      </c>
      <c r="F1113" t="str">
        <f t="shared" si="34"/>
        <v>45945 | low | 2</v>
      </c>
      <c r="G1113" t="str">
        <f t="shared" si="35"/>
        <v>19:26</v>
      </c>
    </row>
    <row r="1114" spans="1:7">
      <c r="A1114" s="8">
        <v>44</v>
      </c>
      <c r="B1114" s="9" t="s">
        <v>4</v>
      </c>
      <c r="C1114" s="10" t="s">
        <v>1118</v>
      </c>
      <c r="D1114" s="11" t="str">
        <f>DATE(LEFT(HorairesMarais!$C1114,4),MID(HorairesMarais!$C1114,6,2),MID(HorairesMarais!$C1114,9,2))&amp;" | "&amp;HorairesMarais!$B1114</f>
        <v>45946 | high</v>
      </c>
      <c r="E1114">
        <f>COUNTIF(D$1:D1114,HorairesMarais!$D1114)</f>
        <v>1</v>
      </c>
      <c r="F1114" t="str">
        <f t="shared" si="34"/>
        <v>45946 | high | 1</v>
      </c>
      <c r="G1114" t="str">
        <f t="shared" si="35"/>
        <v>02:19</v>
      </c>
    </row>
    <row r="1115" spans="1:7">
      <c r="A1115" s="12"/>
      <c r="B1115" s="13" t="s">
        <v>6</v>
      </c>
      <c r="C1115" s="14" t="s">
        <v>1119</v>
      </c>
      <c r="D1115" s="11" t="str">
        <f>DATE(LEFT(HorairesMarais!$C1115,4),MID(HorairesMarais!$C1115,6,2),MID(HorairesMarais!$C1115,9,2))&amp;" | "&amp;HorairesMarais!$B1115</f>
        <v>45946 | low</v>
      </c>
      <c r="E1115">
        <f>COUNTIF(D$1:D1115,HorairesMarais!$D1115)</f>
        <v>1</v>
      </c>
      <c r="F1115" t="str">
        <f t="shared" si="34"/>
        <v>45946 | low | 1</v>
      </c>
      <c r="G1115" t="str">
        <f t="shared" si="35"/>
        <v>07:47</v>
      </c>
    </row>
    <row r="1116" spans="1:7">
      <c r="A1116" s="8">
        <v>49</v>
      </c>
      <c r="B1116" s="9" t="s">
        <v>4</v>
      </c>
      <c r="C1116" s="10" t="s">
        <v>1120</v>
      </c>
      <c r="D1116" s="11" t="str">
        <f>DATE(LEFT(HorairesMarais!$C1116,4),MID(HorairesMarais!$C1116,6,2),MID(HorairesMarais!$C1116,9,2))&amp;" | "&amp;HorairesMarais!$B1116</f>
        <v>45946 | high</v>
      </c>
      <c r="E1116">
        <f>COUNTIF(D$1:D1116,HorairesMarais!$D1116)</f>
        <v>2</v>
      </c>
      <c r="F1116" t="str">
        <f t="shared" si="34"/>
        <v>45946 | high | 2</v>
      </c>
      <c r="G1116" t="str">
        <f t="shared" si="35"/>
        <v>14:42</v>
      </c>
    </row>
    <row r="1117" spans="1:7">
      <c r="A1117" s="12"/>
      <c r="B1117" s="13" t="s">
        <v>6</v>
      </c>
      <c r="C1117" s="14" t="s">
        <v>1121</v>
      </c>
      <c r="D1117" s="11" t="str">
        <f>DATE(LEFT(HorairesMarais!$C1117,4),MID(HorairesMarais!$C1117,6,2),MID(HorairesMarais!$C1117,9,2))&amp;" | "&amp;HorairesMarais!$B1117</f>
        <v>45946 | low</v>
      </c>
      <c r="E1117">
        <f>COUNTIF(D$1:D1117,HorairesMarais!$D1117)</f>
        <v>2</v>
      </c>
      <c r="F1117" t="str">
        <f t="shared" si="34"/>
        <v>45946 | low | 2</v>
      </c>
      <c r="G1117" t="str">
        <f t="shared" si="35"/>
        <v>20:36</v>
      </c>
    </row>
    <row r="1118" spans="1:7">
      <c r="A1118" s="8">
        <v>55</v>
      </c>
      <c r="B1118" s="9" t="s">
        <v>4</v>
      </c>
      <c r="C1118" s="10" t="s">
        <v>1122</v>
      </c>
      <c r="D1118" s="11" t="str">
        <f>DATE(LEFT(HorairesMarais!$C1118,4),MID(HorairesMarais!$C1118,6,2),MID(HorairesMarais!$C1118,9,2))&amp;" | "&amp;HorairesMarais!$B1118</f>
        <v>45947 | high</v>
      </c>
      <c r="E1118">
        <f>COUNTIF(D$1:D1118,HorairesMarais!$D1118)</f>
        <v>1</v>
      </c>
      <c r="F1118" t="str">
        <f t="shared" si="34"/>
        <v>45947 | high | 1</v>
      </c>
      <c r="G1118" t="str">
        <f t="shared" si="35"/>
        <v>03:15</v>
      </c>
    </row>
    <row r="1119" spans="1:7">
      <c r="A1119" s="12"/>
      <c r="B1119" s="13" t="s">
        <v>6</v>
      </c>
      <c r="C1119" s="14" t="s">
        <v>1123</v>
      </c>
      <c r="D1119" s="11" t="str">
        <f>DATE(LEFT(HorairesMarais!$C1119,4),MID(HorairesMarais!$C1119,6,2),MID(HorairesMarais!$C1119,9,2))&amp;" | "&amp;HorairesMarais!$B1119</f>
        <v>45947 | low</v>
      </c>
      <c r="E1119">
        <f>COUNTIF(D$1:D1119,HorairesMarais!$D1119)</f>
        <v>1</v>
      </c>
      <c r="F1119" t="str">
        <f t="shared" si="34"/>
        <v>45947 | low | 1</v>
      </c>
      <c r="G1119" t="str">
        <f t="shared" si="35"/>
        <v>08:52</v>
      </c>
    </row>
    <row r="1120" spans="1:7">
      <c r="A1120" s="8">
        <v>61</v>
      </c>
      <c r="B1120" s="9" t="s">
        <v>4</v>
      </c>
      <c r="C1120" s="10" t="s">
        <v>1124</v>
      </c>
      <c r="D1120" s="11" t="str">
        <f>DATE(LEFT(HorairesMarais!$C1120,4),MID(HorairesMarais!$C1120,6,2),MID(HorairesMarais!$C1120,9,2))&amp;" | "&amp;HorairesMarais!$B1120</f>
        <v>45947 | high</v>
      </c>
      <c r="E1120">
        <f>COUNTIF(D$1:D1120,HorairesMarais!$D1120)</f>
        <v>2</v>
      </c>
      <c r="F1120" t="str">
        <f t="shared" si="34"/>
        <v>45947 | high | 2</v>
      </c>
      <c r="G1120" t="str">
        <f t="shared" si="35"/>
        <v>15:34</v>
      </c>
    </row>
    <row r="1121" spans="1:7">
      <c r="A1121" s="12"/>
      <c r="B1121" s="13" t="s">
        <v>6</v>
      </c>
      <c r="C1121" s="14" t="s">
        <v>1125</v>
      </c>
      <c r="D1121" s="11" t="str">
        <f>DATE(LEFT(HorairesMarais!$C1121,4),MID(HorairesMarais!$C1121,6,2),MID(HorairesMarais!$C1121,9,2))&amp;" | "&amp;HorairesMarais!$B1121</f>
        <v>45947 | low</v>
      </c>
      <c r="E1121">
        <f>COUNTIF(D$1:D1121,HorairesMarais!$D1121)</f>
        <v>2</v>
      </c>
      <c r="F1121" t="str">
        <f t="shared" si="34"/>
        <v>45947 | low | 2</v>
      </c>
      <c r="G1121" t="str">
        <f t="shared" si="35"/>
        <v>21:29</v>
      </c>
    </row>
    <row r="1122" spans="1:7">
      <c r="A1122" s="8">
        <v>67</v>
      </c>
      <c r="B1122" s="9" t="s">
        <v>4</v>
      </c>
      <c r="C1122" s="10" t="s">
        <v>1126</v>
      </c>
      <c r="D1122" s="11" t="str">
        <f>DATE(LEFT(HorairesMarais!$C1122,4),MID(HorairesMarais!$C1122,6,2),MID(HorairesMarais!$C1122,9,2))&amp;" | "&amp;HorairesMarais!$B1122</f>
        <v>45948 | high</v>
      </c>
      <c r="E1122">
        <f>COUNTIF(D$1:D1122,HorairesMarais!$D1122)</f>
        <v>1</v>
      </c>
      <c r="F1122" t="str">
        <f t="shared" si="34"/>
        <v>45948 | high | 1</v>
      </c>
      <c r="G1122" t="str">
        <f t="shared" si="35"/>
        <v>03:56</v>
      </c>
    </row>
    <row r="1123" spans="1:7">
      <c r="A1123" s="12"/>
      <c r="B1123" s="13" t="s">
        <v>6</v>
      </c>
      <c r="C1123" s="14" t="s">
        <v>1127</v>
      </c>
      <c r="D1123" s="11" t="str">
        <f>DATE(LEFT(HorairesMarais!$C1123,4),MID(HorairesMarais!$C1123,6,2),MID(HorairesMarais!$C1123,9,2))&amp;" | "&amp;HorairesMarais!$B1123</f>
        <v>45948 | low</v>
      </c>
      <c r="E1123">
        <f>COUNTIF(D$1:D1123,HorairesMarais!$D1123)</f>
        <v>1</v>
      </c>
      <c r="F1123" t="str">
        <f t="shared" si="34"/>
        <v>45948 | low | 1</v>
      </c>
      <c r="G1123" t="str">
        <f t="shared" si="35"/>
        <v>09:42</v>
      </c>
    </row>
    <row r="1124" spans="1:7">
      <c r="A1124" s="8">
        <v>71</v>
      </c>
      <c r="B1124" s="9" t="s">
        <v>4</v>
      </c>
      <c r="C1124" s="10" t="s">
        <v>1128</v>
      </c>
      <c r="D1124" s="11" t="str">
        <f>DATE(LEFT(HorairesMarais!$C1124,4),MID(HorairesMarais!$C1124,6,2),MID(HorairesMarais!$C1124,9,2))&amp;" | "&amp;HorairesMarais!$B1124</f>
        <v>45948 | high</v>
      </c>
      <c r="E1124">
        <f>COUNTIF(D$1:D1124,HorairesMarais!$D1124)</f>
        <v>2</v>
      </c>
      <c r="F1124" t="str">
        <f t="shared" si="34"/>
        <v>45948 | high | 2</v>
      </c>
      <c r="G1124" t="str">
        <f t="shared" si="35"/>
        <v>16:13</v>
      </c>
    </row>
    <row r="1125" spans="1:7">
      <c r="A1125" s="12"/>
      <c r="B1125" s="13" t="s">
        <v>6</v>
      </c>
      <c r="C1125" s="14" t="s">
        <v>1129</v>
      </c>
      <c r="D1125" s="11" t="str">
        <f>DATE(LEFT(HorairesMarais!$C1125,4),MID(HorairesMarais!$C1125,6,2),MID(HorairesMarais!$C1125,9,2))&amp;" | "&amp;HorairesMarais!$B1125</f>
        <v>45948 | low</v>
      </c>
      <c r="E1125">
        <f>COUNTIF(D$1:D1125,HorairesMarais!$D1125)</f>
        <v>2</v>
      </c>
      <c r="F1125" t="str">
        <f t="shared" si="34"/>
        <v>45948 | low | 2</v>
      </c>
      <c r="G1125" t="str">
        <f t="shared" si="35"/>
        <v>22:12</v>
      </c>
    </row>
    <row r="1126" spans="1:7">
      <c r="A1126" s="8">
        <v>76</v>
      </c>
      <c r="B1126" s="9" t="s">
        <v>4</v>
      </c>
      <c r="C1126" s="10" t="s">
        <v>1130</v>
      </c>
      <c r="D1126" s="11" t="str">
        <f>DATE(LEFT(HorairesMarais!$C1126,4),MID(HorairesMarais!$C1126,6,2),MID(HorairesMarais!$C1126,9,2))&amp;" | "&amp;HorairesMarais!$B1126</f>
        <v>45949 | high</v>
      </c>
      <c r="E1126">
        <f>COUNTIF(D$1:D1126,HorairesMarais!$D1126)</f>
        <v>1</v>
      </c>
      <c r="F1126" t="str">
        <f t="shared" si="34"/>
        <v>45949 | high | 1</v>
      </c>
      <c r="G1126" t="str">
        <f t="shared" si="35"/>
        <v>04:30</v>
      </c>
    </row>
    <row r="1127" spans="1:7">
      <c r="A1127" s="12"/>
      <c r="B1127" s="13" t="s">
        <v>6</v>
      </c>
      <c r="C1127" s="14" t="s">
        <v>1131</v>
      </c>
      <c r="D1127" s="11" t="str">
        <f>DATE(LEFT(HorairesMarais!$C1127,4),MID(HorairesMarais!$C1127,6,2),MID(HorairesMarais!$C1127,9,2))&amp;" | "&amp;HorairesMarais!$B1127</f>
        <v>45949 | low</v>
      </c>
      <c r="E1127">
        <f>COUNTIF(D$1:D1127,HorairesMarais!$D1127)</f>
        <v>1</v>
      </c>
      <c r="F1127" t="str">
        <f t="shared" si="34"/>
        <v>45949 | low | 1</v>
      </c>
      <c r="G1127" t="str">
        <f t="shared" si="35"/>
        <v>10:25</v>
      </c>
    </row>
    <row r="1128" spans="1:7">
      <c r="A1128" s="8">
        <v>79</v>
      </c>
      <c r="B1128" s="9" t="s">
        <v>4</v>
      </c>
      <c r="C1128" s="10" t="s">
        <v>1132</v>
      </c>
      <c r="D1128" s="11" t="str">
        <f>DATE(LEFT(HorairesMarais!$C1128,4),MID(HorairesMarais!$C1128,6,2),MID(HorairesMarais!$C1128,9,2))&amp;" | "&amp;HorairesMarais!$B1128</f>
        <v>45949 | high</v>
      </c>
      <c r="E1128">
        <f>COUNTIF(D$1:D1128,HorairesMarais!$D1128)</f>
        <v>2</v>
      </c>
      <c r="F1128" t="str">
        <f t="shared" si="34"/>
        <v>45949 | high | 2</v>
      </c>
      <c r="G1128" t="str">
        <f t="shared" si="35"/>
        <v>16:45</v>
      </c>
    </row>
    <row r="1129" spans="1:7">
      <c r="A1129" s="12"/>
      <c r="B1129" s="13" t="s">
        <v>6</v>
      </c>
      <c r="C1129" s="14" t="s">
        <v>1133</v>
      </c>
      <c r="D1129" s="11" t="str">
        <f>DATE(LEFT(HorairesMarais!$C1129,4),MID(HorairesMarais!$C1129,6,2),MID(HorairesMarais!$C1129,9,2))&amp;" | "&amp;HorairesMarais!$B1129</f>
        <v>45949 | low</v>
      </c>
      <c r="E1129">
        <f>COUNTIF(D$1:D1129,HorairesMarais!$D1129)</f>
        <v>2</v>
      </c>
      <c r="F1129" t="str">
        <f t="shared" si="34"/>
        <v>45949 | low | 2</v>
      </c>
      <c r="G1129" t="str">
        <f t="shared" si="35"/>
        <v>22:50</v>
      </c>
    </row>
    <row r="1130" spans="1:7">
      <c r="A1130" s="8">
        <v>82</v>
      </c>
      <c r="B1130" s="9" t="s">
        <v>4</v>
      </c>
      <c r="C1130" s="10" t="s">
        <v>1134</v>
      </c>
      <c r="D1130" s="11" t="str">
        <f>DATE(LEFT(HorairesMarais!$C1130,4),MID(HorairesMarais!$C1130,6,2),MID(HorairesMarais!$C1130,9,2))&amp;" | "&amp;HorairesMarais!$B1130</f>
        <v>45950 | high</v>
      </c>
      <c r="E1130">
        <f>COUNTIF(D$1:D1130,HorairesMarais!$D1130)</f>
        <v>1</v>
      </c>
      <c r="F1130" t="str">
        <f t="shared" si="34"/>
        <v>45950 | high | 1</v>
      </c>
      <c r="G1130" t="str">
        <f t="shared" si="35"/>
        <v>04:59</v>
      </c>
    </row>
    <row r="1131" spans="1:7">
      <c r="A1131" s="12"/>
      <c r="B1131" s="13" t="s">
        <v>6</v>
      </c>
      <c r="C1131" s="14" t="s">
        <v>1135</v>
      </c>
      <c r="D1131" s="11" t="str">
        <f>DATE(LEFT(HorairesMarais!$C1131,4),MID(HorairesMarais!$C1131,6,2),MID(HorairesMarais!$C1131,9,2))&amp;" | "&amp;HorairesMarais!$B1131</f>
        <v>45950 | low</v>
      </c>
      <c r="E1131">
        <f>COUNTIF(D$1:D1131,HorairesMarais!$D1131)</f>
        <v>1</v>
      </c>
      <c r="F1131" t="str">
        <f t="shared" si="34"/>
        <v>45950 | low | 1</v>
      </c>
      <c r="G1131" t="str">
        <f t="shared" si="35"/>
        <v>11:03</v>
      </c>
    </row>
    <row r="1132" spans="1:7">
      <c r="A1132" s="8">
        <v>84</v>
      </c>
      <c r="B1132" s="9" t="s">
        <v>4</v>
      </c>
      <c r="C1132" s="10" t="s">
        <v>1136</v>
      </c>
      <c r="D1132" s="11" t="str">
        <f>DATE(LEFT(HorairesMarais!$C1132,4),MID(HorairesMarais!$C1132,6,2),MID(HorairesMarais!$C1132,9,2))&amp;" | "&amp;HorairesMarais!$B1132</f>
        <v>45950 | high</v>
      </c>
      <c r="E1132">
        <f>COUNTIF(D$1:D1132,HorairesMarais!$D1132)</f>
        <v>2</v>
      </c>
      <c r="F1132" t="str">
        <f t="shared" si="34"/>
        <v>45950 | high | 2</v>
      </c>
      <c r="G1132" t="str">
        <f t="shared" si="35"/>
        <v>17:15</v>
      </c>
    </row>
    <row r="1133" spans="1:7">
      <c r="A1133" s="12"/>
      <c r="B1133" s="13" t="s">
        <v>6</v>
      </c>
      <c r="C1133" s="14" t="s">
        <v>1137</v>
      </c>
      <c r="D1133" s="11" t="str">
        <f>DATE(LEFT(HorairesMarais!$C1133,4),MID(HorairesMarais!$C1133,6,2),MID(HorairesMarais!$C1133,9,2))&amp;" | "&amp;HorairesMarais!$B1133</f>
        <v>45950 | low</v>
      </c>
      <c r="E1133">
        <f>COUNTIF(D$1:D1133,HorairesMarais!$D1133)</f>
        <v>2</v>
      </c>
      <c r="F1133" t="str">
        <f t="shared" si="34"/>
        <v>45950 | low | 2</v>
      </c>
      <c r="G1133" t="str">
        <f t="shared" si="35"/>
        <v>23:24</v>
      </c>
    </row>
    <row r="1134" spans="1:7">
      <c r="A1134" s="8">
        <v>85</v>
      </c>
      <c r="B1134" s="9" t="s">
        <v>4</v>
      </c>
      <c r="C1134" s="10" t="s">
        <v>1138</v>
      </c>
      <c r="D1134" s="11" t="str">
        <f>DATE(LEFT(HorairesMarais!$C1134,4),MID(HorairesMarais!$C1134,6,2),MID(HorairesMarais!$C1134,9,2))&amp;" | "&amp;HorairesMarais!$B1134</f>
        <v>45951 | high</v>
      </c>
      <c r="E1134">
        <f>COUNTIF(D$1:D1134,HorairesMarais!$D1134)</f>
        <v>1</v>
      </c>
      <c r="F1134" t="str">
        <f t="shared" si="34"/>
        <v>45951 | high | 1</v>
      </c>
      <c r="G1134" t="str">
        <f t="shared" si="35"/>
        <v>05:27</v>
      </c>
    </row>
    <row r="1135" spans="1:7">
      <c r="A1135" s="12"/>
      <c r="B1135" s="13" t="s">
        <v>6</v>
      </c>
      <c r="C1135" s="14" t="s">
        <v>1139</v>
      </c>
      <c r="D1135" s="11" t="str">
        <f>DATE(LEFT(HorairesMarais!$C1135,4),MID(HorairesMarais!$C1135,6,2),MID(HorairesMarais!$C1135,9,2))&amp;" | "&amp;HorairesMarais!$B1135</f>
        <v>45951 | low</v>
      </c>
      <c r="E1135">
        <f>COUNTIF(D$1:D1135,HorairesMarais!$D1135)</f>
        <v>1</v>
      </c>
      <c r="F1135" t="str">
        <f t="shared" si="34"/>
        <v>45951 | low | 1</v>
      </c>
      <c r="G1135" t="str">
        <f t="shared" si="35"/>
        <v>11:37</v>
      </c>
    </row>
    <row r="1136" spans="1:7">
      <c r="A1136" s="8">
        <v>86</v>
      </c>
      <c r="B1136" s="9" t="s">
        <v>4</v>
      </c>
      <c r="C1136" s="10" t="s">
        <v>1140</v>
      </c>
      <c r="D1136" s="11" t="str">
        <f>DATE(LEFT(HorairesMarais!$C1136,4),MID(HorairesMarais!$C1136,6,2),MID(HorairesMarais!$C1136,9,2))&amp;" | "&amp;HorairesMarais!$B1136</f>
        <v>45951 | high</v>
      </c>
      <c r="E1136">
        <f>COUNTIF(D$1:D1136,HorairesMarais!$D1136)</f>
        <v>2</v>
      </c>
      <c r="F1136" t="str">
        <f t="shared" si="34"/>
        <v>45951 | high | 2</v>
      </c>
      <c r="G1136" t="str">
        <f t="shared" si="35"/>
        <v>17:43</v>
      </c>
    </row>
    <row r="1137" spans="1:7">
      <c r="A1137" s="12"/>
      <c r="B1137" s="13" t="s">
        <v>6</v>
      </c>
      <c r="C1137" s="14" t="s">
        <v>1141</v>
      </c>
      <c r="D1137" s="11" t="str">
        <f>DATE(LEFT(HorairesMarais!$C1137,4),MID(HorairesMarais!$C1137,6,2),MID(HorairesMarais!$C1137,9,2))&amp;" | "&amp;HorairesMarais!$B1137</f>
        <v>45951 | low</v>
      </c>
      <c r="E1137">
        <f>COUNTIF(D$1:D1137,HorairesMarais!$D1137)</f>
        <v>2</v>
      </c>
      <c r="F1137" t="str">
        <f t="shared" si="34"/>
        <v>45951 | low | 2</v>
      </c>
      <c r="G1137" t="str">
        <f t="shared" si="35"/>
        <v>23:56</v>
      </c>
    </row>
    <row r="1138" spans="1:7">
      <c r="A1138" s="8">
        <v>86</v>
      </c>
      <c r="B1138" s="9" t="s">
        <v>4</v>
      </c>
      <c r="C1138" s="10" t="s">
        <v>1142</v>
      </c>
      <c r="D1138" s="11" t="str">
        <f>DATE(LEFT(HorairesMarais!$C1138,4),MID(HorairesMarais!$C1138,6,2),MID(HorairesMarais!$C1138,9,2))&amp;" | "&amp;HorairesMarais!$B1138</f>
        <v>45952 | high</v>
      </c>
      <c r="E1138">
        <f>COUNTIF(D$1:D1138,HorairesMarais!$D1138)</f>
        <v>1</v>
      </c>
      <c r="F1138" t="str">
        <f t="shared" si="34"/>
        <v>45952 | high | 1</v>
      </c>
      <c r="G1138" t="str">
        <f t="shared" si="35"/>
        <v>05:55</v>
      </c>
    </row>
    <row r="1139" spans="1:7">
      <c r="A1139" s="12"/>
      <c r="B1139" s="13" t="s">
        <v>6</v>
      </c>
      <c r="C1139" s="14" t="s">
        <v>1143</v>
      </c>
      <c r="D1139" s="11" t="str">
        <f>DATE(LEFT(HorairesMarais!$C1139,4),MID(HorairesMarais!$C1139,6,2),MID(HorairesMarais!$C1139,9,2))&amp;" | "&amp;HorairesMarais!$B1139</f>
        <v>45952 | low</v>
      </c>
      <c r="E1139">
        <f>COUNTIF(D$1:D1139,HorairesMarais!$D1139)</f>
        <v>1</v>
      </c>
      <c r="F1139" t="str">
        <f t="shared" si="34"/>
        <v>45952 | low | 1</v>
      </c>
      <c r="G1139" t="str">
        <f t="shared" si="35"/>
        <v>12:08</v>
      </c>
    </row>
    <row r="1140" spans="1:7">
      <c r="A1140" s="8">
        <v>85</v>
      </c>
      <c r="B1140" s="9" t="s">
        <v>4</v>
      </c>
      <c r="C1140" s="10" t="s">
        <v>1144</v>
      </c>
      <c r="D1140" s="11" t="str">
        <f>DATE(LEFT(HorairesMarais!$C1140,4),MID(HorairesMarais!$C1140,6,2),MID(HorairesMarais!$C1140,9,2))&amp;" | "&amp;HorairesMarais!$B1140</f>
        <v>45952 | high</v>
      </c>
      <c r="E1140">
        <f>COUNTIF(D$1:D1140,HorairesMarais!$D1140)</f>
        <v>2</v>
      </c>
      <c r="F1140" t="str">
        <f t="shared" si="34"/>
        <v>45952 | high | 2</v>
      </c>
      <c r="G1140" t="str">
        <f t="shared" si="35"/>
        <v>18:11</v>
      </c>
    </row>
    <row r="1141" spans="1:7">
      <c r="A1141" s="12"/>
      <c r="B1141" s="13" t="s">
        <v>6</v>
      </c>
      <c r="C1141" s="14" t="s">
        <v>1145</v>
      </c>
      <c r="D1141" s="11" t="str">
        <f>DATE(LEFT(HorairesMarais!$C1141,4),MID(HorairesMarais!$C1141,6,2),MID(HorairesMarais!$C1141,9,2))&amp;" | "&amp;HorairesMarais!$B1141</f>
        <v>45953 | low</v>
      </c>
      <c r="E1141">
        <f>COUNTIF(D$1:D1141,HorairesMarais!$D1141)</f>
        <v>1</v>
      </c>
      <c r="F1141" t="str">
        <f t="shared" si="34"/>
        <v>45953 | low | 1</v>
      </c>
      <c r="G1141" t="str">
        <f t="shared" si="35"/>
        <v>00:25</v>
      </c>
    </row>
    <row r="1142" spans="1:7">
      <c r="A1142" s="8">
        <v>83</v>
      </c>
      <c r="B1142" s="9" t="s">
        <v>4</v>
      </c>
      <c r="C1142" s="10" t="s">
        <v>1146</v>
      </c>
      <c r="D1142" s="11" t="str">
        <f>DATE(LEFT(HorairesMarais!$C1142,4),MID(HorairesMarais!$C1142,6,2),MID(HorairesMarais!$C1142,9,2))&amp;" | "&amp;HorairesMarais!$B1142</f>
        <v>45953 | high</v>
      </c>
      <c r="E1142">
        <f>COUNTIF(D$1:D1142,HorairesMarais!$D1142)</f>
        <v>1</v>
      </c>
      <c r="F1142" t="str">
        <f t="shared" si="34"/>
        <v>45953 | high | 1</v>
      </c>
      <c r="G1142" t="str">
        <f t="shared" si="35"/>
        <v>06:24</v>
      </c>
    </row>
    <row r="1143" spans="1:7">
      <c r="A1143" s="12"/>
      <c r="B1143" s="13" t="s">
        <v>6</v>
      </c>
      <c r="C1143" s="14" t="s">
        <v>1147</v>
      </c>
      <c r="D1143" s="11" t="str">
        <f>DATE(LEFT(HorairesMarais!$C1143,4),MID(HorairesMarais!$C1143,6,2),MID(HorairesMarais!$C1143,9,2))&amp;" | "&amp;HorairesMarais!$B1143</f>
        <v>45953 | low</v>
      </c>
      <c r="E1143">
        <f>COUNTIF(D$1:D1143,HorairesMarais!$D1143)</f>
        <v>2</v>
      </c>
      <c r="F1143" t="str">
        <f t="shared" si="34"/>
        <v>45953 | low | 2</v>
      </c>
      <c r="G1143" t="str">
        <f t="shared" si="35"/>
        <v>12:38</v>
      </c>
    </row>
    <row r="1144" spans="1:7">
      <c r="A1144" s="8">
        <v>81</v>
      </c>
      <c r="B1144" s="9" t="s">
        <v>4</v>
      </c>
      <c r="C1144" s="10" t="s">
        <v>1148</v>
      </c>
      <c r="D1144" s="11" t="str">
        <f>DATE(LEFT(HorairesMarais!$C1144,4),MID(HorairesMarais!$C1144,6,2),MID(HorairesMarais!$C1144,9,2))&amp;" | "&amp;HorairesMarais!$B1144</f>
        <v>45953 | high</v>
      </c>
      <c r="E1144">
        <f>COUNTIF(D$1:D1144,HorairesMarais!$D1144)</f>
        <v>2</v>
      </c>
      <c r="F1144" t="str">
        <f t="shared" si="34"/>
        <v>45953 | high | 2</v>
      </c>
      <c r="G1144" t="str">
        <f t="shared" si="35"/>
        <v>18:40</v>
      </c>
    </row>
    <row r="1145" spans="1:7">
      <c r="A1145" s="12"/>
      <c r="B1145" s="13" t="s">
        <v>6</v>
      </c>
      <c r="C1145" s="14" t="s">
        <v>1149</v>
      </c>
      <c r="D1145" s="11" t="str">
        <f>DATE(LEFT(HorairesMarais!$C1145,4),MID(HorairesMarais!$C1145,6,2),MID(HorairesMarais!$C1145,9,2))&amp;" | "&amp;HorairesMarais!$B1145</f>
        <v>45954 | low</v>
      </c>
      <c r="E1145">
        <f>COUNTIF(D$1:D1145,HorairesMarais!$D1145)</f>
        <v>1</v>
      </c>
      <c r="F1145" t="str">
        <f t="shared" si="34"/>
        <v>45954 | low | 1</v>
      </c>
      <c r="G1145" t="str">
        <f t="shared" si="35"/>
        <v>00:53</v>
      </c>
    </row>
    <row r="1146" spans="1:7">
      <c r="A1146" s="8">
        <v>79</v>
      </c>
      <c r="B1146" s="9" t="s">
        <v>4</v>
      </c>
      <c r="C1146" s="10" t="s">
        <v>1150</v>
      </c>
      <c r="D1146" s="11" t="str">
        <f>DATE(LEFT(HorairesMarais!$C1146,4),MID(HorairesMarais!$C1146,6,2),MID(HorairesMarais!$C1146,9,2))&amp;" | "&amp;HorairesMarais!$B1146</f>
        <v>45954 | high</v>
      </c>
      <c r="E1146">
        <f>COUNTIF(D$1:D1146,HorairesMarais!$D1146)</f>
        <v>1</v>
      </c>
      <c r="F1146" t="str">
        <f t="shared" si="34"/>
        <v>45954 | high | 1</v>
      </c>
      <c r="G1146" t="str">
        <f t="shared" si="35"/>
        <v>06:54</v>
      </c>
    </row>
    <row r="1147" spans="1:7">
      <c r="A1147" s="12"/>
      <c r="B1147" s="13" t="s">
        <v>6</v>
      </c>
      <c r="C1147" s="14" t="s">
        <v>1151</v>
      </c>
      <c r="D1147" s="11" t="str">
        <f>DATE(LEFT(HorairesMarais!$C1147,4),MID(HorairesMarais!$C1147,6,2),MID(HorairesMarais!$C1147,9,2))&amp;" | "&amp;HorairesMarais!$B1147</f>
        <v>45954 | low</v>
      </c>
      <c r="E1147">
        <f>COUNTIF(D$1:D1147,HorairesMarais!$D1147)</f>
        <v>2</v>
      </c>
      <c r="F1147" t="str">
        <f t="shared" si="34"/>
        <v>45954 | low | 2</v>
      </c>
      <c r="G1147" t="str">
        <f t="shared" si="35"/>
        <v>13:08</v>
      </c>
    </row>
    <row r="1148" spans="1:7">
      <c r="A1148" s="8">
        <v>76</v>
      </c>
      <c r="B1148" s="9" t="s">
        <v>4</v>
      </c>
      <c r="C1148" s="10" t="s">
        <v>1152</v>
      </c>
      <c r="D1148" s="11" t="str">
        <f>DATE(LEFT(HorairesMarais!$C1148,4),MID(HorairesMarais!$C1148,6,2),MID(HorairesMarais!$C1148,9,2))&amp;" | "&amp;HorairesMarais!$B1148</f>
        <v>45954 | high</v>
      </c>
      <c r="E1148">
        <f>COUNTIF(D$1:D1148,HorairesMarais!$D1148)</f>
        <v>2</v>
      </c>
      <c r="F1148" t="str">
        <f t="shared" si="34"/>
        <v>45954 | high | 2</v>
      </c>
      <c r="G1148" t="str">
        <f t="shared" si="35"/>
        <v>19:10</v>
      </c>
    </row>
    <row r="1149" spans="1:7">
      <c r="A1149" s="12"/>
      <c r="B1149" s="13" t="s">
        <v>6</v>
      </c>
      <c r="C1149" s="14" t="s">
        <v>1153</v>
      </c>
      <c r="D1149" s="11" t="str">
        <f>DATE(LEFT(HorairesMarais!$C1149,4),MID(HorairesMarais!$C1149,6,2),MID(HorairesMarais!$C1149,9,2))&amp;" | "&amp;HorairesMarais!$B1149</f>
        <v>45955 | low</v>
      </c>
      <c r="E1149">
        <f>COUNTIF(D$1:D1149,HorairesMarais!$D1149)</f>
        <v>1</v>
      </c>
      <c r="F1149" t="str">
        <f t="shared" si="34"/>
        <v>45955 | low | 1</v>
      </c>
      <c r="G1149" t="str">
        <f t="shared" si="35"/>
        <v>01:22</v>
      </c>
    </row>
    <row r="1150" spans="1:7">
      <c r="A1150" s="8">
        <v>72</v>
      </c>
      <c r="B1150" s="9" t="s">
        <v>4</v>
      </c>
      <c r="C1150" s="10" t="s">
        <v>1154</v>
      </c>
      <c r="D1150" s="11" t="str">
        <f>DATE(LEFT(HorairesMarais!$C1150,4),MID(HorairesMarais!$C1150,6,2),MID(HorairesMarais!$C1150,9,2))&amp;" | "&amp;HorairesMarais!$B1150</f>
        <v>45955 | high</v>
      </c>
      <c r="E1150">
        <f>COUNTIF(D$1:D1150,HorairesMarais!$D1150)</f>
        <v>1</v>
      </c>
      <c r="F1150" t="str">
        <f t="shared" si="34"/>
        <v>45955 | high | 1</v>
      </c>
      <c r="G1150" t="str">
        <f t="shared" si="35"/>
        <v>07:25</v>
      </c>
    </row>
    <row r="1151" spans="1:7">
      <c r="A1151" s="12"/>
      <c r="B1151" s="13" t="s">
        <v>6</v>
      </c>
      <c r="C1151" s="14" t="s">
        <v>1155</v>
      </c>
      <c r="D1151" s="11" t="str">
        <f>DATE(LEFT(HorairesMarais!$C1151,4),MID(HorairesMarais!$C1151,6,2),MID(HorairesMarais!$C1151,9,2))&amp;" | "&amp;HorairesMarais!$B1151</f>
        <v>45955 | low</v>
      </c>
      <c r="E1151">
        <f>COUNTIF(D$1:D1151,HorairesMarais!$D1151)</f>
        <v>2</v>
      </c>
      <c r="F1151" t="str">
        <f t="shared" si="34"/>
        <v>45955 | low | 2</v>
      </c>
      <c r="G1151" t="str">
        <f t="shared" si="35"/>
        <v>13:39</v>
      </c>
    </row>
    <row r="1152" spans="1:7">
      <c r="A1152" s="8">
        <v>68</v>
      </c>
      <c r="B1152" s="9" t="s">
        <v>4</v>
      </c>
      <c r="C1152" s="10" t="s">
        <v>1156</v>
      </c>
      <c r="D1152" s="11" t="str">
        <f>DATE(LEFT(HorairesMarais!$C1152,4),MID(HorairesMarais!$C1152,6,2),MID(HorairesMarais!$C1152,9,2))&amp;" | "&amp;HorairesMarais!$B1152</f>
        <v>45955 | high</v>
      </c>
      <c r="E1152">
        <f>COUNTIF(D$1:D1152,HorairesMarais!$D1152)</f>
        <v>2</v>
      </c>
      <c r="F1152" t="str">
        <f t="shared" si="34"/>
        <v>45955 | high | 2</v>
      </c>
      <c r="G1152" t="str">
        <f t="shared" si="35"/>
        <v>19:41</v>
      </c>
    </row>
    <row r="1153" spans="1:7">
      <c r="A1153" s="12"/>
      <c r="B1153" s="13" t="s">
        <v>6</v>
      </c>
      <c r="C1153" s="14" t="s">
        <v>1157</v>
      </c>
      <c r="D1153" s="11" t="str">
        <f>DATE(LEFT(HorairesMarais!$C1153,4),MID(HorairesMarais!$C1153,6,2),MID(HorairesMarais!$C1153,9,2))&amp;" | "&amp;HorairesMarais!$B1153</f>
        <v>45956 | low</v>
      </c>
      <c r="E1153">
        <f>COUNTIF(D$1:D1153,HorairesMarais!$D1153)</f>
        <v>1</v>
      </c>
      <c r="F1153" t="str">
        <f t="shared" si="34"/>
        <v>45956 | low | 1</v>
      </c>
      <c r="G1153" t="str">
        <f t="shared" si="35"/>
        <v>01:51</v>
      </c>
    </row>
    <row r="1154" spans="1:7">
      <c r="A1154" s="8">
        <v>63</v>
      </c>
      <c r="B1154" s="9" t="s">
        <v>4</v>
      </c>
      <c r="C1154" s="10" t="s">
        <v>1158</v>
      </c>
      <c r="D1154" s="11" t="str">
        <f>DATE(LEFT(HorairesMarais!$C1154,4),MID(HorairesMarais!$C1154,6,2),MID(HorairesMarais!$C1154,9,2))&amp;" | "&amp;HorairesMarais!$B1154</f>
        <v>45956 | high</v>
      </c>
      <c r="E1154">
        <f>COUNTIF(D$1:D1154,HorairesMarais!$D1154)</f>
        <v>1</v>
      </c>
      <c r="F1154" t="str">
        <f t="shared" si="34"/>
        <v>45956 | high | 1</v>
      </c>
      <c r="G1154" t="str">
        <f t="shared" si="35"/>
        <v>06:58</v>
      </c>
    </row>
    <row r="1155" spans="1:7">
      <c r="A1155" s="12"/>
      <c r="B1155" s="13" t="s">
        <v>6</v>
      </c>
      <c r="C1155" s="14" t="s">
        <v>1159</v>
      </c>
      <c r="D1155" s="11" t="str">
        <f>DATE(LEFT(HorairesMarais!$C1155,4),MID(HorairesMarais!$C1155,6,2),MID(HorairesMarais!$C1155,9,2))&amp;" | "&amp;HorairesMarais!$B1155</f>
        <v>45956 | low</v>
      </c>
      <c r="E1155">
        <f>COUNTIF(D$1:D1155,HorairesMarais!$D1155)</f>
        <v>2</v>
      </c>
      <c r="F1155" t="str">
        <f t="shared" ref="F1155:F1218" si="36">D1155&amp;" | "&amp;E1155</f>
        <v>45956 | low | 2</v>
      </c>
      <c r="G1155" t="str">
        <f t="shared" ref="G1155:G1218" si="37">MID(C1155,12,5)</f>
        <v>13:12</v>
      </c>
    </row>
    <row r="1156" spans="1:7">
      <c r="A1156" s="8">
        <v>59</v>
      </c>
      <c r="B1156" s="9" t="s">
        <v>4</v>
      </c>
      <c r="C1156" s="10" t="s">
        <v>1160</v>
      </c>
      <c r="D1156" s="11" t="str">
        <f>DATE(LEFT(HorairesMarais!$C1156,4),MID(HorairesMarais!$C1156,6,2),MID(HorairesMarais!$C1156,9,2))&amp;" | "&amp;HorairesMarais!$B1156</f>
        <v>45956 | high</v>
      </c>
      <c r="E1156">
        <f>COUNTIF(D$1:D1156,HorairesMarais!$D1156)</f>
        <v>2</v>
      </c>
      <c r="F1156" t="str">
        <f t="shared" si="36"/>
        <v>45956 | high | 2</v>
      </c>
      <c r="G1156" t="str">
        <f t="shared" si="37"/>
        <v>19:16</v>
      </c>
    </row>
    <row r="1157" spans="1:7">
      <c r="A1157" s="12"/>
      <c r="B1157" s="13" t="s">
        <v>6</v>
      </c>
      <c r="C1157" s="14" t="s">
        <v>1161</v>
      </c>
      <c r="D1157" s="11" t="str">
        <f>DATE(LEFT(HorairesMarais!$C1157,4),MID(HorairesMarais!$C1157,6,2),MID(HorairesMarais!$C1157,9,2))&amp;" | "&amp;HorairesMarais!$B1157</f>
        <v>45957 | low</v>
      </c>
      <c r="E1157">
        <f>COUNTIF(D$1:D1157,HorairesMarais!$D1157)</f>
        <v>1</v>
      </c>
      <c r="F1157" t="str">
        <f t="shared" si="36"/>
        <v>45957 | low | 1</v>
      </c>
      <c r="G1157" t="str">
        <f t="shared" si="37"/>
        <v>01:25</v>
      </c>
    </row>
    <row r="1158" spans="1:7">
      <c r="A1158" s="8">
        <v>53</v>
      </c>
      <c r="B1158" s="9" t="s">
        <v>4</v>
      </c>
      <c r="C1158" s="10" t="s">
        <v>1162</v>
      </c>
      <c r="D1158" s="11" t="str">
        <f>DATE(LEFT(HorairesMarais!$C1158,4),MID(HorairesMarais!$C1158,6,2),MID(HorairesMarais!$C1158,9,2))&amp;" | "&amp;HorairesMarais!$B1158</f>
        <v>45957 | high</v>
      </c>
      <c r="E1158">
        <f>COUNTIF(D$1:D1158,HorairesMarais!$D1158)</f>
        <v>1</v>
      </c>
      <c r="F1158" t="str">
        <f t="shared" si="36"/>
        <v>45957 | high | 1</v>
      </c>
      <c r="G1158" t="str">
        <f t="shared" si="37"/>
        <v>07:37</v>
      </c>
    </row>
    <row r="1159" spans="1:7">
      <c r="A1159" s="12"/>
      <c r="B1159" s="13" t="s">
        <v>6</v>
      </c>
      <c r="C1159" s="14" t="s">
        <v>1163</v>
      </c>
      <c r="D1159" s="11" t="str">
        <f>DATE(LEFT(HorairesMarais!$C1159,4),MID(HorairesMarais!$C1159,6,2),MID(HorairesMarais!$C1159,9,2))&amp;" | "&amp;HorairesMarais!$B1159</f>
        <v>45957 | low</v>
      </c>
      <c r="E1159">
        <f>COUNTIF(D$1:D1159,HorairesMarais!$D1159)</f>
        <v>2</v>
      </c>
      <c r="F1159" t="str">
        <f t="shared" si="36"/>
        <v>45957 | low | 2</v>
      </c>
      <c r="G1159" t="str">
        <f t="shared" si="37"/>
        <v>13:49</v>
      </c>
    </row>
    <row r="1160" spans="1:7">
      <c r="A1160" s="8">
        <v>48</v>
      </c>
      <c r="B1160" s="9" t="s">
        <v>4</v>
      </c>
      <c r="C1160" s="10" t="s">
        <v>1164</v>
      </c>
      <c r="D1160" s="11" t="str">
        <f>DATE(LEFT(HorairesMarais!$C1160,4),MID(HorairesMarais!$C1160,6,2),MID(HorairesMarais!$C1160,9,2))&amp;" | "&amp;HorairesMarais!$B1160</f>
        <v>45957 | high</v>
      </c>
      <c r="E1160">
        <f>COUNTIF(D$1:D1160,HorairesMarais!$D1160)</f>
        <v>2</v>
      </c>
      <c r="F1160" t="str">
        <f t="shared" si="36"/>
        <v>45957 | high | 2</v>
      </c>
      <c r="G1160" t="str">
        <f t="shared" si="37"/>
        <v>19:59</v>
      </c>
    </row>
    <row r="1161" spans="1:7">
      <c r="A1161" s="12"/>
      <c r="B1161" s="13" t="s">
        <v>6</v>
      </c>
      <c r="C1161" s="14" t="s">
        <v>1165</v>
      </c>
      <c r="D1161" s="11" t="str">
        <f>DATE(LEFT(HorairesMarais!$C1161,4),MID(HorairesMarais!$C1161,6,2),MID(HorairesMarais!$C1161,9,2))&amp;" | "&amp;HorairesMarais!$B1161</f>
        <v>45958 | low</v>
      </c>
      <c r="E1161">
        <f>COUNTIF(D$1:D1161,HorairesMarais!$D1161)</f>
        <v>1</v>
      </c>
      <c r="F1161" t="str">
        <f t="shared" si="36"/>
        <v>45958 | low | 1</v>
      </c>
      <c r="G1161" t="str">
        <f t="shared" si="37"/>
        <v>02:04</v>
      </c>
    </row>
    <row r="1162" spans="1:7">
      <c r="A1162" s="8">
        <v>43</v>
      </c>
      <c r="B1162" s="9" t="s">
        <v>4</v>
      </c>
      <c r="C1162" s="10" t="s">
        <v>1166</v>
      </c>
      <c r="D1162" s="11" t="str">
        <f>DATE(LEFT(HorairesMarais!$C1162,4),MID(HorairesMarais!$C1162,6,2),MID(HorairesMarais!$C1162,9,2))&amp;" | "&amp;HorairesMarais!$B1162</f>
        <v>45958 | high</v>
      </c>
      <c r="E1162">
        <f>COUNTIF(D$1:D1162,HorairesMarais!$D1162)</f>
        <v>1</v>
      </c>
      <c r="F1162" t="str">
        <f t="shared" si="36"/>
        <v>45958 | high | 1</v>
      </c>
      <c r="G1162" t="str">
        <f t="shared" si="37"/>
        <v>08:28</v>
      </c>
    </row>
    <row r="1163" spans="1:7">
      <c r="A1163" s="12"/>
      <c r="B1163" s="13" t="s">
        <v>6</v>
      </c>
      <c r="C1163" s="14" t="s">
        <v>1167</v>
      </c>
      <c r="D1163" s="11" t="str">
        <f>DATE(LEFT(HorairesMarais!$C1163,4),MID(HorairesMarais!$C1163,6,2),MID(HorairesMarais!$C1163,9,2))&amp;" | "&amp;HorairesMarais!$B1163</f>
        <v>45958 | low</v>
      </c>
      <c r="E1163">
        <f>COUNTIF(D$1:D1163,HorairesMarais!$D1163)</f>
        <v>2</v>
      </c>
      <c r="F1163" t="str">
        <f t="shared" si="36"/>
        <v>45958 | low | 2</v>
      </c>
      <c r="G1163" t="str">
        <f t="shared" si="37"/>
        <v>14:36</v>
      </c>
    </row>
    <row r="1164" spans="1:7">
      <c r="A1164" s="8">
        <v>38</v>
      </c>
      <c r="B1164" s="9" t="s">
        <v>4</v>
      </c>
      <c r="C1164" s="10" t="s">
        <v>1168</v>
      </c>
      <c r="D1164" s="11" t="str">
        <f>DATE(LEFT(HorairesMarais!$C1164,4),MID(HorairesMarais!$C1164,6,2),MID(HorairesMarais!$C1164,9,2))&amp;" | "&amp;HorairesMarais!$B1164</f>
        <v>45958 | high</v>
      </c>
      <c r="E1164">
        <f>COUNTIF(D$1:D1164,HorairesMarais!$D1164)</f>
        <v>2</v>
      </c>
      <c r="F1164" t="str">
        <f t="shared" si="36"/>
        <v>45958 | high | 2</v>
      </c>
      <c r="G1164" t="str">
        <f t="shared" si="37"/>
        <v>21:01</v>
      </c>
    </row>
    <row r="1165" spans="1:7">
      <c r="A1165" s="12"/>
      <c r="B1165" s="13" t="s">
        <v>6</v>
      </c>
      <c r="C1165" s="14" t="s">
        <v>1169</v>
      </c>
      <c r="D1165" s="11" t="str">
        <f>DATE(LEFT(HorairesMarais!$C1165,4),MID(HorairesMarais!$C1165,6,2),MID(HorairesMarais!$C1165,9,2))&amp;" | "&amp;HorairesMarais!$B1165</f>
        <v>45959 | low</v>
      </c>
      <c r="E1165">
        <f>COUNTIF(D$1:D1165,HorairesMarais!$D1165)</f>
        <v>1</v>
      </c>
      <c r="F1165" t="str">
        <f t="shared" si="36"/>
        <v>45959 | low | 1</v>
      </c>
      <c r="G1165" t="str">
        <f t="shared" si="37"/>
        <v>02:57</v>
      </c>
    </row>
    <row r="1166" spans="1:7">
      <c r="A1166" s="8">
        <v>34</v>
      </c>
      <c r="B1166" s="9" t="s">
        <v>4</v>
      </c>
      <c r="C1166" s="10" t="s">
        <v>1170</v>
      </c>
      <c r="D1166" s="11" t="str">
        <f>DATE(LEFT(HorairesMarais!$C1166,4),MID(HorairesMarais!$C1166,6,2),MID(HorairesMarais!$C1166,9,2))&amp;" | "&amp;HorairesMarais!$B1166</f>
        <v>45959 | high</v>
      </c>
      <c r="E1166">
        <f>COUNTIF(D$1:D1166,HorairesMarais!$D1166)</f>
        <v>1</v>
      </c>
      <c r="F1166" t="str">
        <f t="shared" si="36"/>
        <v>45959 | high | 1</v>
      </c>
      <c r="G1166" t="str">
        <f t="shared" si="37"/>
        <v>09:40</v>
      </c>
    </row>
    <row r="1167" spans="1:7">
      <c r="A1167" s="12"/>
      <c r="B1167" s="13" t="s">
        <v>6</v>
      </c>
      <c r="C1167" s="14" t="s">
        <v>1171</v>
      </c>
      <c r="D1167" s="11" t="str">
        <f>DATE(LEFT(HorairesMarais!$C1167,4),MID(HorairesMarais!$C1167,6,2),MID(HorairesMarais!$C1167,9,2))&amp;" | "&amp;HorairesMarais!$B1167</f>
        <v>45959 | low</v>
      </c>
      <c r="E1167">
        <f>COUNTIF(D$1:D1167,HorairesMarais!$D1167)</f>
        <v>2</v>
      </c>
      <c r="F1167" t="str">
        <f t="shared" si="36"/>
        <v>45959 | low | 2</v>
      </c>
      <c r="G1167" t="str">
        <f t="shared" si="37"/>
        <v>15:41</v>
      </c>
    </row>
    <row r="1168" spans="1:7">
      <c r="A1168" s="8">
        <v>31</v>
      </c>
      <c r="B1168" s="9" t="s">
        <v>4</v>
      </c>
      <c r="C1168" s="10" t="s">
        <v>1172</v>
      </c>
      <c r="D1168" s="11" t="str">
        <f>DATE(LEFT(HorairesMarais!$C1168,4),MID(HorairesMarais!$C1168,6,2),MID(HorairesMarais!$C1168,9,2))&amp;" | "&amp;HorairesMarais!$B1168</f>
        <v>45959 | high</v>
      </c>
      <c r="E1168">
        <f>COUNTIF(D$1:D1168,HorairesMarais!$D1168)</f>
        <v>2</v>
      </c>
      <c r="F1168" t="str">
        <f t="shared" si="36"/>
        <v>45959 | high | 2</v>
      </c>
      <c r="G1168" t="str">
        <f t="shared" si="37"/>
        <v>22:34</v>
      </c>
    </row>
    <row r="1169" spans="1:7">
      <c r="A1169" s="12"/>
      <c r="B1169" s="13" t="s">
        <v>6</v>
      </c>
      <c r="C1169" s="14" t="s">
        <v>1173</v>
      </c>
      <c r="D1169" s="11" t="str">
        <f>DATE(LEFT(HorairesMarais!$C1169,4),MID(HorairesMarais!$C1169,6,2),MID(HorairesMarais!$C1169,9,2))&amp;" | "&amp;HorairesMarais!$B1169</f>
        <v>45960 | low</v>
      </c>
      <c r="E1169">
        <f>COUNTIF(D$1:D1169,HorairesMarais!$D1169)</f>
        <v>1</v>
      </c>
      <c r="F1169" t="str">
        <f t="shared" si="36"/>
        <v>45960 | low | 1</v>
      </c>
      <c r="G1169" t="str">
        <f t="shared" si="37"/>
        <v>04:15</v>
      </c>
    </row>
    <row r="1170" spans="1:7">
      <c r="A1170" s="8">
        <v>31</v>
      </c>
      <c r="B1170" s="9" t="s">
        <v>4</v>
      </c>
      <c r="C1170" s="10" t="s">
        <v>1174</v>
      </c>
      <c r="D1170" s="11" t="str">
        <f>DATE(LEFT(HorairesMarais!$C1170,4),MID(HorairesMarais!$C1170,6,2),MID(HorairesMarais!$C1170,9,2))&amp;" | "&amp;HorairesMarais!$B1170</f>
        <v>45960 | high</v>
      </c>
      <c r="E1170">
        <f>COUNTIF(D$1:D1170,HorairesMarais!$D1170)</f>
        <v>1</v>
      </c>
      <c r="F1170" t="str">
        <f t="shared" si="36"/>
        <v>45960 | high | 1</v>
      </c>
      <c r="G1170" t="str">
        <f t="shared" si="37"/>
        <v>11:09</v>
      </c>
    </row>
    <row r="1171" spans="1:7">
      <c r="A1171" s="12"/>
      <c r="B1171" s="13" t="s">
        <v>6</v>
      </c>
      <c r="C1171" s="14" t="s">
        <v>1175</v>
      </c>
      <c r="D1171" s="11" t="str">
        <f>DATE(LEFT(HorairesMarais!$C1171,4),MID(HorairesMarais!$C1171,6,2),MID(HorairesMarais!$C1171,9,2))&amp;" | "&amp;HorairesMarais!$B1171</f>
        <v>45960 | low</v>
      </c>
      <c r="E1171">
        <f>COUNTIF(D$1:D1171,HorairesMarais!$D1171)</f>
        <v>2</v>
      </c>
      <c r="F1171" t="str">
        <f t="shared" si="36"/>
        <v>45960 | low | 2</v>
      </c>
      <c r="G1171" t="str">
        <f t="shared" si="37"/>
        <v>17:11</v>
      </c>
    </row>
    <row r="1172" spans="1:7">
      <c r="A1172" s="8">
        <v>33</v>
      </c>
      <c r="B1172" s="9" t="s">
        <v>4</v>
      </c>
      <c r="C1172" s="10" t="s">
        <v>1176</v>
      </c>
      <c r="D1172" s="11" t="str">
        <f>DATE(LEFT(HorairesMarais!$C1172,4),MID(HorairesMarais!$C1172,6,2),MID(HorairesMarais!$C1172,9,2))&amp;" | "&amp;HorairesMarais!$B1172</f>
        <v>45961 | high</v>
      </c>
      <c r="E1172">
        <f>COUNTIF(D$1:D1172,HorairesMarais!$D1172)</f>
        <v>1</v>
      </c>
      <c r="F1172" t="str">
        <f t="shared" si="36"/>
        <v>45961 | high | 1</v>
      </c>
      <c r="G1172" t="str">
        <f t="shared" si="37"/>
        <v>00:05</v>
      </c>
    </row>
    <row r="1173" spans="1:7">
      <c r="A1173" s="12"/>
      <c r="B1173" s="13" t="s">
        <v>6</v>
      </c>
      <c r="C1173" s="14" t="s">
        <v>1177</v>
      </c>
      <c r="D1173" s="11" t="str">
        <f>DATE(LEFT(HorairesMarais!$C1173,4),MID(HorairesMarais!$C1173,6,2),MID(HorairesMarais!$C1173,9,2))&amp;" | "&amp;HorairesMarais!$B1173</f>
        <v>45961 | low</v>
      </c>
      <c r="E1173">
        <f>COUNTIF(D$1:D1173,HorairesMarais!$D1173)</f>
        <v>1</v>
      </c>
      <c r="F1173" t="str">
        <f t="shared" si="36"/>
        <v>45961 | low | 1</v>
      </c>
      <c r="G1173" t="str">
        <f t="shared" si="37"/>
        <v>05:46</v>
      </c>
    </row>
    <row r="1174" spans="1:7">
      <c r="A1174" s="8">
        <v>38</v>
      </c>
      <c r="B1174" s="9" t="s">
        <v>4</v>
      </c>
      <c r="C1174" s="10" t="s">
        <v>1178</v>
      </c>
      <c r="D1174" s="11" t="str">
        <f>DATE(LEFT(HorairesMarais!$C1174,4),MID(HorairesMarais!$C1174,6,2),MID(HorairesMarais!$C1174,9,2))&amp;" | "&amp;HorairesMarais!$B1174</f>
        <v>45961 | high</v>
      </c>
      <c r="E1174">
        <f>COUNTIF(D$1:D1174,HorairesMarais!$D1174)</f>
        <v>2</v>
      </c>
      <c r="F1174" t="str">
        <f t="shared" si="36"/>
        <v>45961 | high | 2</v>
      </c>
      <c r="G1174" t="str">
        <f t="shared" si="37"/>
        <v>12:25</v>
      </c>
    </row>
    <row r="1175" spans="1:7">
      <c r="A1175" s="12"/>
      <c r="B1175" s="13" t="s">
        <v>6</v>
      </c>
      <c r="C1175" s="14" t="s">
        <v>1179</v>
      </c>
      <c r="D1175" s="11" t="str">
        <f>DATE(LEFT(HorairesMarais!$C1175,4),MID(HorairesMarais!$C1175,6,2),MID(HorairesMarais!$C1175,9,2))&amp;" | "&amp;HorairesMarais!$B1175</f>
        <v>45961 | low</v>
      </c>
      <c r="E1175">
        <f>COUNTIF(D$1:D1175,HorairesMarais!$D1175)</f>
        <v>2</v>
      </c>
      <c r="F1175" t="str">
        <f t="shared" si="36"/>
        <v>45961 | low | 2</v>
      </c>
      <c r="G1175" t="str">
        <f t="shared" si="37"/>
        <v>18:28</v>
      </c>
    </row>
    <row r="1176" spans="1:7">
      <c r="A1176" s="8">
        <v>44</v>
      </c>
      <c r="B1176" s="9" t="s">
        <v>4</v>
      </c>
      <c r="C1176" s="10" t="s">
        <v>1180</v>
      </c>
      <c r="D1176" s="11" t="str">
        <f>DATE(LEFT(HorairesMarais!$C1176,4),MID(HorairesMarais!$C1176,6,2),MID(HorairesMarais!$C1176,9,2))&amp;" | "&amp;HorairesMarais!$B1176</f>
        <v>45962 | high</v>
      </c>
      <c r="E1176">
        <f>COUNTIF(D$1:D1176,HorairesMarais!$D1176)</f>
        <v>1</v>
      </c>
      <c r="F1176" t="str">
        <f t="shared" si="36"/>
        <v>45962 | high | 1</v>
      </c>
      <c r="G1176" t="str">
        <f t="shared" si="37"/>
        <v>01:08</v>
      </c>
    </row>
    <row r="1177" spans="1:7">
      <c r="A1177" s="12"/>
      <c r="B1177" s="13" t="s">
        <v>6</v>
      </c>
      <c r="C1177" s="14" t="s">
        <v>1181</v>
      </c>
      <c r="D1177" s="11" t="str">
        <f>DATE(LEFT(HorairesMarais!$C1177,4),MID(HorairesMarais!$C1177,6,2),MID(HorairesMarais!$C1177,9,2))&amp;" | "&amp;HorairesMarais!$B1177</f>
        <v>45962 | low</v>
      </c>
      <c r="E1177">
        <f>COUNTIF(D$1:D1177,HorairesMarais!$D1177)</f>
        <v>1</v>
      </c>
      <c r="F1177" t="str">
        <f t="shared" si="36"/>
        <v>45962 | low | 1</v>
      </c>
      <c r="G1177" t="str">
        <f t="shared" si="37"/>
        <v>06:54</v>
      </c>
    </row>
    <row r="1178" spans="1:7">
      <c r="A1178" s="8">
        <v>52</v>
      </c>
      <c r="B1178" s="9" t="s">
        <v>4</v>
      </c>
      <c r="C1178" s="10" t="s">
        <v>1182</v>
      </c>
      <c r="D1178" s="11" t="str">
        <f>DATE(LEFT(HorairesMarais!$C1178,4),MID(HorairesMarais!$C1178,6,2),MID(HorairesMarais!$C1178,9,2))&amp;" | "&amp;HorairesMarais!$B1178</f>
        <v>45962 | high</v>
      </c>
      <c r="E1178">
        <f>COUNTIF(D$1:D1178,HorairesMarais!$D1178)</f>
        <v>2</v>
      </c>
      <c r="F1178" t="str">
        <f t="shared" si="36"/>
        <v>45962 | high | 2</v>
      </c>
      <c r="G1178" t="str">
        <f t="shared" si="37"/>
        <v>13:24</v>
      </c>
    </row>
    <row r="1179" spans="1:7">
      <c r="A1179" s="12"/>
      <c r="B1179" s="13" t="s">
        <v>6</v>
      </c>
      <c r="C1179" s="14" t="s">
        <v>1183</v>
      </c>
      <c r="D1179" s="11" t="str">
        <f>DATE(LEFT(HorairesMarais!$C1179,4),MID(HorairesMarais!$C1179,6,2),MID(HorairesMarais!$C1179,9,2))&amp;" | "&amp;HorairesMarais!$B1179</f>
        <v>45962 | low</v>
      </c>
      <c r="E1179">
        <f>COUNTIF(D$1:D1179,HorairesMarais!$D1179)</f>
        <v>2</v>
      </c>
      <c r="F1179" t="str">
        <f t="shared" si="36"/>
        <v>45962 | low | 2</v>
      </c>
      <c r="G1179" t="str">
        <f t="shared" si="37"/>
        <v>19:27</v>
      </c>
    </row>
    <row r="1180" spans="1:7">
      <c r="A1180" s="8">
        <v>60</v>
      </c>
      <c r="B1180" s="9" t="s">
        <v>4</v>
      </c>
      <c r="C1180" s="10" t="s">
        <v>1184</v>
      </c>
      <c r="D1180" s="11" t="str">
        <f>DATE(LEFT(HorairesMarais!$C1180,4),MID(HorairesMarais!$C1180,6,2),MID(HorairesMarais!$C1180,9,2))&amp;" | "&amp;HorairesMarais!$B1180</f>
        <v>45963 | high</v>
      </c>
      <c r="E1180">
        <f>COUNTIF(D$1:D1180,HorairesMarais!$D1180)</f>
        <v>1</v>
      </c>
      <c r="F1180" t="str">
        <f t="shared" si="36"/>
        <v>45963 | high | 1</v>
      </c>
      <c r="G1180" t="str">
        <f t="shared" si="37"/>
        <v>01:58</v>
      </c>
    </row>
    <row r="1181" spans="1:7">
      <c r="A1181" s="12"/>
      <c r="B1181" s="13" t="s">
        <v>6</v>
      </c>
      <c r="C1181" s="14" t="s">
        <v>1185</v>
      </c>
      <c r="D1181" s="11" t="str">
        <f>DATE(LEFT(HorairesMarais!$C1181,4),MID(HorairesMarais!$C1181,6,2),MID(HorairesMarais!$C1181,9,2))&amp;" | "&amp;HorairesMarais!$B1181</f>
        <v>45963 | low</v>
      </c>
      <c r="E1181">
        <f>COUNTIF(D$1:D1181,HorairesMarais!$D1181)</f>
        <v>1</v>
      </c>
      <c r="F1181" t="str">
        <f t="shared" si="36"/>
        <v>45963 | low | 1</v>
      </c>
      <c r="G1181" t="str">
        <f t="shared" si="37"/>
        <v>07:50</v>
      </c>
    </row>
    <row r="1182" spans="1:7">
      <c r="A1182" s="8">
        <v>68</v>
      </c>
      <c r="B1182" s="9" t="s">
        <v>4</v>
      </c>
      <c r="C1182" s="10" t="s">
        <v>1186</v>
      </c>
      <c r="D1182" s="11" t="str">
        <f>DATE(LEFT(HorairesMarais!$C1182,4),MID(HorairesMarais!$C1182,6,2),MID(HorairesMarais!$C1182,9,2))&amp;" | "&amp;HorairesMarais!$B1182</f>
        <v>45963 | high</v>
      </c>
      <c r="E1182">
        <f>COUNTIF(D$1:D1182,HorairesMarais!$D1182)</f>
        <v>2</v>
      </c>
      <c r="F1182" t="str">
        <f t="shared" si="36"/>
        <v>45963 | high | 2</v>
      </c>
      <c r="G1182" t="str">
        <f t="shared" si="37"/>
        <v>14:14</v>
      </c>
    </row>
    <row r="1183" spans="1:7">
      <c r="A1183" s="12"/>
      <c r="B1183" s="13" t="s">
        <v>6</v>
      </c>
      <c r="C1183" s="14" t="s">
        <v>1187</v>
      </c>
      <c r="D1183" s="11" t="str">
        <f>DATE(LEFT(HorairesMarais!$C1183,4),MID(HorairesMarais!$C1183,6,2),MID(HorairesMarais!$C1183,9,2))&amp;" | "&amp;HorairesMarais!$B1183</f>
        <v>45963 | low</v>
      </c>
      <c r="E1183">
        <f>COUNTIF(D$1:D1183,HorairesMarais!$D1183)</f>
        <v>2</v>
      </c>
      <c r="F1183" t="str">
        <f t="shared" si="36"/>
        <v>45963 | low | 2</v>
      </c>
      <c r="G1183" t="str">
        <f t="shared" si="37"/>
        <v>20:19</v>
      </c>
    </row>
    <row r="1184" spans="1:7">
      <c r="A1184" s="8">
        <v>76</v>
      </c>
      <c r="B1184" s="9" t="s">
        <v>4</v>
      </c>
      <c r="C1184" s="10" t="s">
        <v>1188</v>
      </c>
      <c r="D1184" s="11" t="str">
        <f>DATE(LEFT(HorairesMarais!$C1184,4),MID(HorairesMarais!$C1184,6,2),MID(HorairesMarais!$C1184,9,2))&amp;" | "&amp;HorairesMarais!$B1184</f>
        <v>45964 | high</v>
      </c>
      <c r="E1184">
        <f>COUNTIF(D$1:D1184,HorairesMarais!$D1184)</f>
        <v>1</v>
      </c>
      <c r="F1184" t="str">
        <f t="shared" si="36"/>
        <v>45964 | high | 1</v>
      </c>
      <c r="G1184" t="str">
        <f t="shared" si="37"/>
        <v>02:42</v>
      </c>
    </row>
    <row r="1185" spans="1:7">
      <c r="A1185" s="12"/>
      <c r="B1185" s="13" t="s">
        <v>6</v>
      </c>
      <c r="C1185" s="14" t="s">
        <v>1189</v>
      </c>
      <c r="D1185" s="11" t="str">
        <f>DATE(LEFT(HorairesMarais!$C1185,4),MID(HorairesMarais!$C1185,6,2),MID(HorairesMarais!$C1185,9,2))&amp;" | "&amp;HorairesMarais!$B1185</f>
        <v>45964 | low</v>
      </c>
      <c r="E1185">
        <f>COUNTIF(D$1:D1185,HorairesMarais!$D1185)</f>
        <v>1</v>
      </c>
      <c r="F1185" t="str">
        <f t="shared" si="36"/>
        <v>45964 | low | 1</v>
      </c>
      <c r="G1185" t="str">
        <f t="shared" si="37"/>
        <v>08:40</v>
      </c>
    </row>
    <row r="1186" spans="1:7">
      <c r="A1186" s="8">
        <v>84</v>
      </c>
      <c r="B1186" s="9" t="s">
        <v>4</v>
      </c>
      <c r="C1186" s="10" t="s">
        <v>1190</v>
      </c>
      <c r="D1186" s="11" t="str">
        <f>DATE(LEFT(HorairesMarais!$C1186,4),MID(HorairesMarais!$C1186,6,2),MID(HorairesMarais!$C1186,9,2))&amp;" | "&amp;HorairesMarais!$B1186</f>
        <v>45964 | high</v>
      </c>
      <c r="E1186">
        <f>COUNTIF(D$1:D1186,HorairesMarais!$D1186)</f>
        <v>2</v>
      </c>
      <c r="F1186" t="str">
        <f t="shared" si="36"/>
        <v>45964 | high | 2</v>
      </c>
      <c r="G1186" t="str">
        <f t="shared" si="37"/>
        <v>15:00</v>
      </c>
    </row>
    <row r="1187" spans="1:7">
      <c r="A1187" s="12"/>
      <c r="B1187" s="13" t="s">
        <v>6</v>
      </c>
      <c r="C1187" s="14" t="s">
        <v>1191</v>
      </c>
      <c r="D1187" s="11" t="str">
        <f>DATE(LEFT(HorairesMarais!$C1187,4),MID(HorairesMarais!$C1187,6,2),MID(HorairesMarais!$C1187,9,2))&amp;" | "&amp;HorairesMarais!$B1187</f>
        <v>45964 | low</v>
      </c>
      <c r="E1187">
        <f>COUNTIF(D$1:D1187,HorairesMarais!$D1187)</f>
        <v>2</v>
      </c>
      <c r="F1187" t="str">
        <f t="shared" si="36"/>
        <v>45964 | low | 2</v>
      </c>
      <c r="G1187" t="str">
        <f t="shared" si="37"/>
        <v>21:06</v>
      </c>
    </row>
    <row r="1188" spans="1:7">
      <c r="A1188" s="8">
        <v>90</v>
      </c>
      <c r="B1188" s="9" t="s">
        <v>4</v>
      </c>
      <c r="C1188" s="10" t="s">
        <v>1192</v>
      </c>
      <c r="D1188" s="11" t="str">
        <f>DATE(LEFT(HorairesMarais!$C1188,4),MID(HorairesMarais!$C1188,6,2),MID(HorairesMarais!$C1188,9,2))&amp;" | "&amp;HorairesMarais!$B1188</f>
        <v>45965 | high</v>
      </c>
      <c r="E1188">
        <f>COUNTIF(D$1:D1188,HorairesMarais!$D1188)</f>
        <v>1</v>
      </c>
      <c r="F1188" t="str">
        <f t="shared" si="36"/>
        <v>45965 | high | 1</v>
      </c>
      <c r="G1188" t="str">
        <f t="shared" si="37"/>
        <v>03:24</v>
      </c>
    </row>
    <row r="1189" spans="1:7">
      <c r="A1189" s="12"/>
      <c r="B1189" s="13" t="s">
        <v>6</v>
      </c>
      <c r="C1189" s="14" t="s">
        <v>1193</v>
      </c>
      <c r="D1189" s="11" t="str">
        <f>DATE(LEFT(HorairesMarais!$C1189,4),MID(HorairesMarais!$C1189,6,2),MID(HorairesMarais!$C1189,9,2))&amp;" | "&amp;HorairesMarais!$B1189</f>
        <v>45965 | low</v>
      </c>
      <c r="E1189">
        <f>COUNTIF(D$1:D1189,HorairesMarais!$D1189)</f>
        <v>1</v>
      </c>
      <c r="F1189" t="str">
        <f t="shared" si="36"/>
        <v>45965 | low | 1</v>
      </c>
      <c r="G1189" t="str">
        <f t="shared" si="37"/>
        <v>09:28</v>
      </c>
    </row>
    <row r="1190" spans="1:7">
      <c r="A1190" s="8">
        <v>96</v>
      </c>
      <c r="B1190" s="9" t="s">
        <v>4</v>
      </c>
      <c r="C1190" s="10" t="s">
        <v>1194</v>
      </c>
      <c r="D1190" s="11" t="str">
        <f>DATE(LEFT(HorairesMarais!$C1190,4),MID(HorairesMarais!$C1190,6,2),MID(HorairesMarais!$C1190,9,2))&amp;" | "&amp;HorairesMarais!$B1190</f>
        <v>45965 | high</v>
      </c>
      <c r="E1190">
        <f>COUNTIF(D$1:D1190,HorairesMarais!$D1190)</f>
        <v>2</v>
      </c>
      <c r="F1190" t="str">
        <f t="shared" si="36"/>
        <v>45965 | high | 2</v>
      </c>
      <c r="G1190" t="str">
        <f t="shared" si="37"/>
        <v>15:44</v>
      </c>
    </row>
    <row r="1191" spans="1:7">
      <c r="A1191" s="12"/>
      <c r="B1191" s="13" t="s">
        <v>6</v>
      </c>
      <c r="C1191" s="14" t="s">
        <v>1195</v>
      </c>
      <c r="D1191" s="11" t="str">
        <f>DATE(LEFT(HorairesMarais!$C1191,4),MID(HorairesMarais!$C1191,6,2),MID(HorairesMarais!$C1191,9,2))&amp;" | "&amp;HorairesMarais!$B1191</f>
        <v>45965 | low</v>
      </c>
      <c r="E1191">
        <f>COUNTIF(D$1:D1191,HorairesMarais!$D1191)</f>
        <v>2</v>
      </c>
      <c r="F1191" t="str">
        <f t="shared" si="36"/>
        <v>45965 | low | 2</v>
      </c>
      <c r="G1191" t="str">
        <f t="shared" si="37"/>
        <v>21:52</v>
      </c>
    </row>
    <row r="1192" spans="1:7">
      <c r="A1192" s="8">
        <v>101</v>
      </c>
      <c r="B1192" s="9" t="s">
        <v>4</v>
      </c>
      <c r="C1192" s="10" t="s">
        <v>1196</v>
      </c>
      <c r="D1192" s="11" t="str">
        <f>DATE(LEFT(HorairesMarais!$C1192,4),MID(HorairesMarais!$C1192,6,2),MID(HorairesMarais!$C1192,9,2))&amp;" | "&amp;HorairesMarais!$B1192</f>
        <v>45966 | high</v>
      </c>
      <c r="E1192">
        <f>COUNTIF(D$1:D1192,HorairesMarais!$D1192)</f>
        <v>1</v>
      </c>
      <c r="F1192" t="str">
        <f t="shared" si="36"/>
        <v>45966 | high | 1</v>
      </c>
      <c r="G1192" t="str">
        <f t="shared" si="37"/>
        <v>04:06</v>
      </c>
    </row>
    <row r="1193" spans="1:7">
      <c r="A1193" s="12"/>
      <c r="B1193" s="13" t="s">
        <v>6</v>
      </c>
      <c r="C1193" s="14" t="s">
        <v>1197</v>
      </c>
      <c r="D1193" s="11" t="str">
        <f>DATE(LEFT(HorairesMarais!$C1193,4),MID(HorairesMarais!$C1193,6,2),MID(HorairesMarais!$C1193,9,2))&amp;" | "&amp;HorairesMarais!$B1193</f>
        <v>45966 | low</v>
      </c>
      <c r="E1193">
        <f>COUNTIF(D$1:D1193,HorairesMarais!$D1193)</f>
        <v>1</v>
      </c>
      <c r="F1193" t="str">
        <f t="shared" si="36"/>
        <v>45966 | low | 1</v>
      </c>
      <c r="G1193" t="str">
        <f t="shared" si="37"/>
        <v>10:15</v>
      </c>
    </row>
    <row r="1194" spans="1:7">
      <c r="A1194" s="8">
        <v>104</v>
      </c>
      <c r="B1194" s="9" t="s">
        <v>4</v>
      </c>
      <c r="C1194" s="10" t="s">
        <v>1198</v>
      </c>
      <c r="D1194" s="11" t="str">
        <f>DATE(LEFT(HorairesMarais!$C1194,4),MID(HorairesMarais!$C1194,6,2),MID(HorairesMarais!$C1194,9,2))&amp;" | "&amp;HorairesMarais!$B1194</f>
        <v>45966 | high</v>
      </c>
      <c r="E1194">
        <f>COUNTIF(D$1:D1194,HorairesMarais!$D1194)</f>
        <v>2</v>
      </c>
      <c r="F1194" t="str">
        <f t="shared" si="36"/>
        <v>45966 | high | 2</v>
      </c>
      <c r="G1194" t="str">
        <f t="shared" si="37"/>
        <v>16:29</v>
      </c>
    </row>
    <row r="1195" spans="1:7">
      <c r="A1195" s="12"/>
      <c r="B1195" s="13" t="s">
        <v>6</v>
      </c>
      <c r="C1195" s="14" t="s">
        <v>1199</v>
      </c>
      <c r="D1195" s="11" t="str">
        <f>DATE(LEFT(HorairesMarais!$C1195,4),MID(HorairesMarais!$C1195,6,2),MID(HorairesMarais!$C1195,9,2))&amp;" | "&amp;HorairesMarais!$B1195</f>
        <v>45966 | low</v>
      </c>
      <c r="E1195">
        <f>COUNTIF(D$1:D1195,HorairesMarais!$D1195)</f>
        <v>2</v>
      </c>
      <c r="F1195" t="str">
        <f t="shared" si="36"/>
        <v>45966 | low | 2</v>
      </c>
      <c r="G1195" t="str">
        <f t="shared" si="37"/>
        <v>22:37</v>
      </c>
    </row>
    <row r="1196" spans="1:7">
      <c r="A1196" s="8">
        <v>106</v>
      </c>
      <c r="B1196" s="9" t="s">
        <v>4</v>
      </c>
      <c r="C1196" s="10" t="s">
        <v>1200</v>
      </c>
      <c r="D1196" s="11" t="str">
        <f>DATE(LEFT(HorairesMarais!$C1196,4),MID(HorairesMarais!$C1196,6,2),MID(HorairesMarais!$C1196,9,2))&amp;" | "&amp;HorairesMarais!$B1196</f>
        <v>45967 | high</v>
      </c>
      <c r="E1196">
        <f>COUNTIF(D$1:D1196,HorairesMarais!$D1196)</f>
        <v>1</v>
      </c>
      <c r="F1196" t="str">
        <f t="shared" si="36"/>
        <v>45967 | high | 1</v>
      </c>
      <c r="G1196" t="str">
        <f t="shared" si="37"/>
        <v>04:48</v>
      </c>
    </row>
    <row r="1197" spans="1:7">
      <c r="A1197" s="12"/>
      <c r="B1197" s="13" t="s">
        <v>6</v>
      </c>
      <c r="C1197" s="14" t="s">
        <v>1201</v>
      </c>
      <c r="D1197" s="11" t="str">
        <f>DATE(LEFT(HorairesMarais!$C1197,4),MID(HorairesMarais!$C1197,6,2),MID(HorairesMarais!$C1197,9,2))&amp;" | "&amp;HorairesMarais!$B1197</f>
        <v>45967 | low</v>
      </c>
      <c r="E1197">
        <f>COUNTIF(D$1:D1197,HorairesMarais!$D1197)</f>
        <v>1</v>
      </c>
      <c r="F1197" t="str">
        <f t="shared" si="36"/>
        <v>45967 | low | 1</v>
      </c>
      <c r="G1197" t="str">
        <f t="shared" si="37"/>
        <v>11:02</v>
      </c>
    </row>
    <row r="1198" spans="1:7">
      <c r="A1198" s="8">
        <v>106</v>
      </c>
      <c r="B1198" s="9" t="s">
        <v>4</v>
      </c>
      <c r="C1198" s="10" t="s">
        <v>1202</v>
      </c>
      <c r="D1198" s="11" t="str">
        <f>DATE(LEFT(HorairesMarais!$C1198,4),MID(HorairesMarais!$C1198,6,2),MID(HorairesMarais!$C1198,9,2))&amp;" | "&amp;HorairesMarais!$B1198</f>
        <v>45967 | high</v>
      </c>
      <c r="E1198">
        <f>COUNTIF(D$1:D1198,HorairesMarais!$D1198)</f>
        <v>2</v>
      </c>
      <c r="F1198" t="str">
        <f t="shared" si="36"/>
        <v>45967 | high | 2</v>
      </c>
      <c r="G1198" t="str">
        <f t="shared" si="37"/>
        <v>17:15</v>
      </c>
    </row>
    <row r="1199" spans="1:7">
      <c r="A1199" s="12"/>
      <c r="B1199" s="13" t="s">
        <v>6</v>
      </c>
      <c r="C1199" s="14" t="s">
        <v>1203</v>
      </c>
      <c r="D1199" s="11" t="str">
        <f>DATE(LEFT(HorairesMarais!$C1199,4),MID(HorairesMarais!$C1199,6,2),MID(HorairesMarais!$C1199,9,2))&amp;" | "&amp;HorairesMarais!$B1199</f>
        <v>45967 | low</v>
      </c>
      <c r="E1199">
        <f>COUNTIF(D$1:D1199,HorairesMarais!$D1199)</f>
        <v>2</v>
      </c>
      <c r="F1199" t="str">
        <f t="shared" si="36"/>
        <v>45967 | low | 2</v>
      </c>
      <c r="G1199" t="str">
        <f t="shared" si="37"/>
        <v>23:21</v>
      </c>
    </row>
    <row r="1200" spans="1:7">
      <c r="A1200" s="8">
        <v>105</v>
      </c>
      <c r="B1200" s="9" t="s">
        <v>4</v>
      </c>
      <c r="C1200" s="10" t="s">
        <v>1204</v>
      </c>
      <c r="D1200" s="11" t="str">
        <f>DATE(LEFT(HorairesMarais!$C1200,4),MID(HorairesMarais!$C1200,6,2),MID(HorairesMarais!$C1200,9,2))&amp;" | "&amp;HorairesMarais!$B1200</f>
        <v>45968 | high</v>
      </c>
      <c r="E1200">
        <f>COUNTIF(D$1:D1200,HorairesMarais!$D1200)</f>
        <v>1</v>
      </c>
      <c r="F1200" t="str">
        <f t="shared" si="36"/>
        <v>45968 | high | 1</v>
      </c>
      <c r="G1200" t="str">
        <f t="shared" si="37"/>
        <v>05:34</v>
      </c>
    </row>
    <row r="1201" spans="1:7">
      <c r="A1201" s="12"/>
      <c r="B1201" s="13" t="s">
        <v>6</v>
      </c>
      <c r="C1201" s="14" t="s">
        <v>1205</v>
      </c>
      <c r="D1201" s="11" t="str">
        <f>DATE(LEFT(HorairesMarais!$C1201,4),MID(HorairesMarais!$C1201,6,2),MID(HorairesMarais!$C1201,9,2))&amp;" | "&amp;HorairesMarais!$B1201</f>
        <v>45968 | low</v>
      </c>
      <c r="E1201">
        <f>COUNTIF(D$1:D1201,HorairesMarais!$D1201)</f>
        <v>1</v>
      </c>
      <c r="F1201" t="str">
        <f t="shared" si="36"/>
        <v>45968 | low | 1</v>
      </c>
      <c r="G1201" t="str">
        <f t="shared" si="37"/>
        <v>11:48</v>
      </c>
    </row>
    <row r="1202" spans="1:7">
      <c r="A1202" s="8">
        <v>102</v>
      </c>
      <c r="B1202" s="9" t="s">
        <v>4</v>
      </c>
      <c r="C1202" s="10" t="s">
        <v>1206</v>
      </c>
      <c r="D1202" s="11" t="str">
        <f>DATE(LEFT(HorairesMarais!$C1202,4),MID(HorairesMarais!$C1202,6,2),MID(HorairesMarais!$C1202,9,2))&amp;" | "&amp;HorairesMarais!$B1202</f>
        <v>45968 | high</v>
      </c>
      <c r="E1202">
        <f>COUNTIF(D$1:D1202,HorairesMarais!$D1202)</f>
        <v>2</v>
      </c>
      <c r="F1202" t="str">
        <f t="shared" si="36"/>
        <v>45968 | high | 2</v>
      </c>
      <c r="G1202" t="str">
        <f t="shared" si="37"/>
        <v>18:03</v>
      </c>
    </row>
    <row r="1203" spans="1:7">
      <c r="A1203" s="12"/>
      <c r="B1203" s="13" t="s">
        <v>6</v>
      </c>
      <c r="C1203" s="14" t="s">
        <v>1207</v>
      </c>
      <c r="D1203" s="11" t="str">
        <f>DATE(LEFT(HorairesMarais!$C1203,4),MID(HorairesMarais!$C1203,6,2),MID(HorairesMarais!$C1203,9,2))&amp;" | "&amp;HorairesMarais!$B1203</f>
        <v>45969 | low</v>
      </c>
      <c r="E1203">
        <f>COUNTIF(D$1:D1203,HorairesMarais!$D1203)</f>
        <v>1</v>
      </c>
      <c r="F1203" t="str">
        <f t="shared" si="36"/>
        <v>45969 | low | 1</v>
      </c>
      <c r="G1203" t="str">
        <f t="shared" si="37"/>
        <v>00:05</v>
      </c>
    </row>
    <row r="1204" spans="1:7">
      <c r="A1204" s="8">
        <v>98</v>
      </c>
      <c r="B1204" s="9" t="s">
        <v>4</v>
      </c>
      <c r="C1204" s="10" t="s">
        <v>1208</v>
      </c>
      <c r="D1204" s="11" t="str">
        <f>DATE(LEFT(HorairesMarais!$C1204,4),MID(HorairesMarais!$C1204,6,2),MID(HorairesMarais!$C1204,9,2))&amp;" | "&amp;HorairesMarais!$B1204</f>
        <v>45969 | high</v>
      </c>
      <c r="E1204">
        <f>COUNTIF(D$1:D1204,HorairesMarais!$D1204)</f>
        <v>1</v>
      </c>
      <c r="F1204" t="str">
        <f t="shared" si="36"/>
        <v>45969 | high | 1</v>
      </c>
      <c r="G1204" t="str">
        <f t="shared" si="37"/>
        <v>06:21</v>
      </c>
    </row>
    <row r="1205" spans="1:7">
      <c r="A1205" s="12"/>
      <c r="B1205" s="13" t="s">
        <v>6</v>
      </c>
      <c r="C1205" s="14" t="s">
        <v>1209</v>
      </c>
      <c r="D1205" s="11" t="str">
        <f>DATE(LEFT(HorairesMarais!$C1205,4),MID(HorairesMarais!$C1205,6,2),MID(HorairesMarais!$C1205,9,2))&amp;" | "&amp;HorairesMarais!$B1205</f>
        <v>45969 | low</v>
      </c>
      <c r="E1205">
        <f>COUNTIF(D$1:D1205,HorairesMarais!$D1205)</f>
        <v>2</v>
      </c>
      <c r="F1205" t="str">
        <f t="shared" si="36"/>
        <v>45969 | low | 2</v>
      </c>
      <c r="G1205" t="str">
        <f t="shared" si="37"/>
        <v>12:34</v>
      </c>
    </row>
    <row r="1206" spans="1:7">
      <c r="A1206" s="8">
        <v>93</v>
      </c>
      <c r="B1206" s="9" t="s">
        <v>4</v>
      </c>
      <c r="C1206" s="10" t="s">
        <v>1210</v>
      </c>
      <c r="D1206" s="11" t="str">
        <f>DATE(LEFT(HorairesMarais!$C1206,4),MID(HorairesMarais!$C1206,6,2),MID(HorairesMarais!$C1206,9,2))&amp;" | "&amp;HorairesMarais!$B1206</f>
        <v>45969 | high</v>
      </c>
      <c r="E1206">
        <f>COUNTIF(D$1:D1206,HorairesMarais!$D1206)</f>
        <v>2</v>
      </c>
      <c r="F1206" t="str">
        <f t="shared" si="36"/>
        <v>45969 | high | 2</v>
      </c>
      <c r="G1206" t="str">
        <f t="shared" si="37"/>
        <v>18:54</v>
      </c>
    </row>
    <row r="1207" spans="1:7">
      <c r="A1207" s="12"/>
      <c r="B1207" s="13" t="s">
        <v>6</v>
      </c>
      <c r="C1207" s="14" t="s">
        <v>1211</v>
      </c>
      <c r="D1207" s="11" t="str">
        <f>DATE(LEFT(HorairesMarais!$C1207,4),MID(HorairesMarais!$C1207,6,2),MID(HorairesMarais!$C1207,9,2))&amp;" | "&amp;HorairesMarais!$B1207</f>
        <v>45970 | low</v>
      </c>
      <c r="E1207">
        <f>COUNTIF(D$1:D1207,HorairesMarais!$D1207)</f>
        <v>1</v>
      </c>
      <c r="F1207" t="str">
        <f t="shared" si="36"/>
        <v>45970 | low | 1</v>
      </c>
      <c r="G1207" t="str">
        <f t="shared" si="37"/>
        <v>00:50</v>
      </c>
    </row>
    <row r="1208" spans="1:7">
      <c r="A1208" s="8">
        <v>87</v>
      </c>
      <c r="B1208" s="9" t="s">
        <v>4</v>
      </c>
      <c r="C1208" s="10" t="s">
        <v>1212</v>
      </c>
      <c r="D1208" s="11" t="str">
        <f>DATE(LEFT(HorairesMarais!$C1208,4),MID(HorairesMarais!$C1208,6,2),MID(HorairesMarais!$C1208,9,2))&amp;" | "&amp;HorairesMarais!$B1208</f>
        <v>45970 | high</v>
      </c>
      <c r="E1208">
        <f>COUNTIF(D$1:D1208,HorairesMarais!$D1208)</f>
        <v>1</v>
      </c>
      <c r="F1208" t="str">
        <f t="shared" si="36"/>
        <v>45970 | high | 1</v>
      </c>
      <c r="G1208" t="str">
        <f t="shared" si="37"/>
        <v>07:12</v>
      </c>
    </row>
    <row r="1209" spans="1:7">
      <c r="A1209" s="12"/>
      <c r="B1209" s="13" t="s">
        <v>6</v>
      </c>
      <c r="C1209" s="14" t="s">
        <v>1213</v>
      </c>
      <c r="D1209" s="11" t="str">
        <f>DATE(LEFT(HorairesMarais!$C1209,4),MID(HorairesMarais!$C1209,6,2),MID(HorairesMarais!$C1209,9,2))&amp;" | "&amp;HorairesMarais!$B1209</f>
        <v>45970 | low</v>
      </c>
      <c r="E1209">
        <f>COUNTIF(D$1:D1209,HorairesMarais!$D1209)</f>
        <v>2</v>
      </c>
      <c r="F1209" t="str">
        <f t="shared" si="36"/>
        <v>45970 | low | 2</v>
      </c>
      <c r="G1209" t="str">
        <f t="shared" si="37"/>
        <v>13:22</v>
      </c>
    </row>
    <row r="1210" spans="1:7">
      <c r="A1210" s="8">
        <v>79</v>
      </c>
      <c r="B1210" s="9" t="s">
        <v>4</v>
      </c>
      <c r="C1210" s="10" t="s">
        <v>1214</v>
      </c>
      <c r="D1210" s="11" t="str">
        <f>DATE(LEFT(HorairesMarais!$C1210,4),MID(HorairesMarais!$C1210,6,2),MID(HorairesMarais!$C1210,9,2))&amp;" | "&amp;HorairesMarais!$B1210</f>
        <v>45970 | high</v>
      </c>
      <c r="E1210">
        <f>COUNTIF(D$1:D1210,HorairesMarais!$D1210)</f>
        <v>2</v>
      </c>
      <c r="F1210" t="str">
        <f t="shared" si="36"/>
        <v>45970 | high | 2</v>
      </c>
      <c r="G1210" t="str">
        <f t="shared" si="37"/>
        <v>19:49</v>
      </c>
    </row>
    <row r="1211" spans="1:7">
      <c r="A1211" s="12"/>
      <c r="B1211" s="13" t="s">
        <v>6</v>
      </c>
      <c r="C1211" s="14" t="s">
        <v>1215</v>
      </c>
      <c r="D1211" s="11" t="str">
        <f>DATE(LEFT(HorairesMarais!$C1211,4),MID(HorairesMarais!$C1211,6,2),MID(HorairesMarais!$C1211,9,2))&amp;" | "&amp;HorairesMarais!$B1211</f>
        <v>45971 | low</v>
      </c>
      <c r="E1211">
        <f>COUNTIF(D$1:D1211,HorairesMarais!$D1211)</f>
        <v>1</v>
      </c>
      <c r="F1211" t="str">
        <f t="shared" si="36"/>
        <v>45971 | low | 1</v>
      </c>
      <c r="G1211" t="str">
        <f t="shared" si="37"/>
        <v>01:38</v>
      </c>
    </row>
    <row r="1212" spans="1:7">
      <c r="A1212" s="8">
        <v>72</v>
      </c>
      <c r="B1212" s="9" t="s">
        <v>4</v>
      </c>
      <c r="C1212" s="10" t="s">
        <v>1216</v>
      </c>
      <c r="D1212" s="11" t="str">
        <f>DATE(LEFT(HorairesMarais!$C1212,4),MID(HorairesMarais!$C1212,6,2),MID(HorairesMarais!$C1212,9,2))&amp;" | "&amp;HorairesMarais!$B1212</f>
        <v>45971 | high</v>
      </c>
      <c r="E1212">
        <f>COUNTIF(D$1:D1212,HorairesMarais!$D1212)</f>
        <v>1</v>
      </c>
      <c r="F1212" t="str">
        <f t="shared" si="36"/>
        <v>45971 | high | 1</v>
      </c>
      <c r="G1212" t="str">
        <f t="shared" si="37"/>
        <v>08:08</v>
      </c>
    </row>
    <row r="1213" spans="1:7">
      <c r="A1213" s="12"/>
      <c r="B1213" s="13" t="s">
        <v>6</v>
      </c>
      <c r="C1213" s="14" t="s">
        <v>1217</v>
      </c>
      <c r="D1213" s="11" t="str">
        <f>DATE(LEFT(HorairesMarais!$C1213,4),MID(HorairesMarais!$C1213,6,2),MID(HorairesMarais!$C1213,9,2))&amp;" | "&amp;HorairesMarais!$B1213</f>
        <v>45971 | low</v>
      </c>
      <c r="E1213">
        <f>COUNTIF(D$1:D1213,HorairesMarais!$D1213)</f>
        <v>2</v>
      </c>
      <c r="F1213" t="str">
        <f t="shared" si="36"/>
        <v>45971 | low | 2</v>
      </c>
      <c r="G1213" t="str">
        <f t="shared" si="37"/>
        <v>14:14</v>
      </c>
    </row>
    <row r="1214" spans="1:7">
      <c r="A1214" s="8">
        <v>65</v>
      </c>
      <c r="B1214" s="9" t="s">
        <v>4</v>
      </c>
      <c r="C1214" s="10" t="s">
        <v>1218</v>
      </c>
      <c r="D1214" s="11" t="str">
        <f>DATE(LEFT(HorairesMarais!$C1214,4),MID(HorairesMarais!$C1214,6,2),MID(HorairesMarais!$C1214,9,2))&amp;" | "&amp;HorairesMarais!$B1214</f>
        <v>45971 | high</v>
      </c>
      <c r="E1214">
        <f>COUNTIF(D$1:D1214,HorairesMarais!$D1214)</f>
        <v>2</v>
      </c>
      <c r="F1214" t="str">
        <f t="shared" si="36"/>
        <v>45971 | high | 2</v>
      </c>
      <c r="G1214" t="str">
        <f t="shared" si="37"/>
        <v>20:54</v>
      </c>
    </row>
    <row r="1215" spans="1:7">
      <c r="A1215" s="12"/>
      <c r="B1215" s="13" t="s">
        <v>6</v>
      </c>
      <c r="C1215" s="14" t="s">
        <v>1219</v>
      </c>
      <c r="D1215" s="11" t="str">
        <f>DATE(LEFT(HorairesMarais!$C1215,4),MID(HorairesMarais!$C1215,6,2),MID(HorairesMarais!$C1215,9,2))&amp;" | "&amp;HorairesMarais!$B1215</f>
        <v>45972 | low</v>
      </c>
      <c r="E1215">
        <f>COUNTIF(D$1:D1215,HorairesMarais!$D1215)</f>
        <v>1</v>
      </c>
      <c r="F1215" t="str">
        <f t="shared" si="36"/>
        <v>45972 | low | 1</v>
      </c>
      <c r="G1215" t="str">
        <f t="shared" si="37"/>
        <v>02:31</v>
      </c>
    </row>
    <row r="1216" spans="1:7">
      <c r="A1216" s="8">
        <v>58</v>
      </c>
      <c r="B1216" s="9" t="s">
        <v>4</v>
      </c>
      <c r="C1216" s="10" t="s">
        <v>1220</v>
      </c>
      <c r="D1216" s="11" t="str">
        <f>DATE(LEFT(HorairesMarais!$C1216,4),MID(HorairesMarais!$C1216,6,2),MID(HorairesMarais!$C1216,9,2))&amp;" | "&amp;HorairesMarais!$B1216</f>
        <v>45972 | high</v>
      </c>
      <c r="E1216">
        <f>COUNTIF(D$1:D1216,HorairesMarais!$D1216)</f>
        <v>1</v>
      </c>
      <c r="F1216" t="str">
        <f t="shared" si="36"/>
        <v>45972 | high | 1</v>
      </c>
      <c r="G1216" t="str">
        <f t="shared" si="37"/>
        <v>09:16</v>
      </c>
    </row>
    <row r="1217" spans="1:7">
      <c r="A1217" s="12"/>
      <c r="B1217" s="13" t="s">
        <v>6</v>
      </c>
      <c r="C1217" s="14" t="s">
        <v>1221</v>
      </c>
      <c r="D1217" s="11" t="str">
        <f>DATE(LEFT(HorairesMarais!$C1217,4),MID(HorairesMarais!$C1217,6,2),MID(HorairesMarais!$C1217,9,2))&amp;" | "&amp;HorairesMarais!$B1217</f>
        <v>45972 | low</v>
      </c>
      <c r="E1217">
        <f>COUNTIF(D$1:D1217,HorairesMarais!$D1217)</f>
        <v>2</v>
      </c>
      <c r="F1217" t="str">
        <f t="shared" si="36"/>
        <v>45972 | low | 2</v>
      </c>
      <c r="G1217" t="str">
        <f t="shared" si="37"/>
        <v>15:15</v>
      </c>
    </row>
    <row r="1218" spans="1:7">
      <c r="A1218" s="8">
        <v>52</v>
      </c>
      <c r="B1218" s="9" t="s">
        <v>4</v>
      </c>
      <c r="C1218" s="10" t="s">
        <v>1222</v>
      </c>
      <c r="D1218" s="11" t="str">
        <f>DATE(LEFT(HorairesMarais!$C1218,4),MID(HorairesMarais!$C1218,6,2),MID(HorairesMarais!$C1218,9,2))&amp;" | "&amp;HorairesMarais!$B1218</f>
        <v>45972 | high</v>
      </c>
      <c r="E1218">
        <f>COUNTIF(D$1:D1218,HorairesMarais!$D1218)</f>
        <v>2</v>
      </c>
      <c r="F1218" t="str">
        <f t="shared" si="36"/>
        <v>45972 | high | 2</v>
      </c>
      <c r="G1218" t="str">
        <f t="shared" si="37"/>
        <v>22:15</v>
      </c>
    </row>
    <row r="1219" spans="1:7">
      <c r="A1219" s="12"/>
      <c r="B1219" s="13" t="s">
        <v>6</v>
      </c>
      <c r="C1219" s="14" t="s">
        <v>1223</v>
      </c>
      <c r="D1219" s="11" t="str">
        <f>DATE(LEFT(HorairesMarais!$C1219,4),MID(HorairesMarais!$C1219,6,2),MID(HorairesMarais!$C1219,9,2))&amp;" | "&amp;HorairesMarais!$B1219</f>
        <v>45973 | low</v>
      </c>
      <c r="E1219">
        <f>COUNTIF(D$1:D1219,HorairesMarais!$D1219)</f>
        <v>1</v>
      </c>
      <c r="F1219" t="str">
        <f t="shared" ref="F1219:F1282" si="38">D1219&amp;" | "&amp;E1219</f>
        <v>45973 | low | 1</v>
      </c>
      <c r="G1219" t="str">
        <f t="shared" ref="G1219:G1282" si="39">MID(C1219,12,5)</f>
        <v>03:35</v>
      </c>
    </row>
    <row r="1220" spans="1:7">
      <c r="A1220" s="8">
        <v>47</v>
      </c>
      <c r="B1220" s="9" t="s">
        <v>4</v>
      </c>
      <c r="C1220" s="10" t="s">
        <v>1224</v>
      </c>
      <c r="D1220" s="11" t="str">
        <f>DATE(LEFT(HorairesMarais!$C1220,4),MID(HorairesMarais!$C1220,6,2),MID(HorairesMarais!$C1220,9,2))&amp;" | "&amp;HorairesMarais!$B1220</f>
        <v>45973 | high</v>
      </c>
      <c r="E1220">
        <f>COUNTIF(D$1:D1220,HorairesMarais!$D1220)</f>
        <v>1</v>
      </c>
      <c r="F1220" t="str">
        <f t="shared" si="38"/>
        <v>45973 | high | 1</v>
      </c>
      <c r="G1220" t="str">
        <f t="shared" si="39"/>
        <v>10:40</v>
      </c>
    </row>
    <row r="1221" spans="1:7">
      <c r="A1221" s="12"/>
      <c r="B1221" s="13" t="s">
        <v>6</v>
      </c>
      <c r="C1221" s="14" t="s">
        <v>1225</v>
      </c>
      <c r="D1221" s="11" t="str">
        <f>DATE(LEFT(HorairesMarais!$C1221,4),MID(HorairesMarais!$C1221,6,2),MID(HorairesMarais!$C1221,9,2))&amp;" | "&amp;HorairesMarais!$B1221</f>
        <v>45973 | low</v>
      </c>
      <c r="E1221">
        <f>COUNTIF(D$1:D1221,HorairesMarais!$D1221)</f>
        <v>2</v>
      </c>
      <c r="F1221" t="str">
        <f t="shared" si="38"/>
        <v>45973 | low | 2</v>
      </c>
      <c r="G1221" t="str">
        <f t="shared" si="39"/>
        <v>16:29</v>
      </c>
    </row>
    <row r="1222" spans="1:7">
      <c r="A1222" s="8">
        <v>45</v>
      </c>
      <c r="B1222" s="9" t="s">
        <v>4</v>
      </c>
      <c r="C1222" s="10" t="s">
        <v>1226</v>
      </c>
      <c r="D1222" s="11" t="str">
        <f>DATE(LEFT(HorairesMarais!$C1222,4),MID(HorairesMarais!$C1222,6,2),MID(HorairesMarais!$C1222,9,2))&amp;" | "&amp;HorairesMarais!$B1222</f>
        <v>45973 | high</v>
      </c>
      <c r="E1222">
        <f>COUNTIF(D$1:D1222,HorairesMarais!$D1222)</f>
        <v>2</v>
      </c>
      <c r="F1222" t="str">
        <f t="shared" si="38"/>
        <v>45973 | high | 2</v>
      </c>
      <c r="G1222" t="str">
        <f t="shared" si="39"/>
        <v>23:35</v>
      </c>
    </row>
    <row r="1223" spans="1:7">
      <c r="A1223" s="12"/>
      <c r="B1223" s="13" t="s">
        <v>6</v>
      </c>
      <c r="C1223" s="14" t="s">
        <v>1227</v>
      </c>
      <c r="D1223" s="11" t="str">
        <f>DATE(LEFT(HorairesMarais!$C1223,4),MID(HorairesMarais!$C1223,6,2),MID(HorairesMarais!$C1223,9,2))&amp;" | "&amp;HorairesMarais!$B1223</f>
        <v>45974 | low</v>
      </c>
      <c r="E1223">
        <f>COUNTIF(D$1:D1223,HorairesMarais!$D1223)</f>
        <v>1</v>
      </c>
      <c r="F1223" t="str">
        <f t="shared" si="38"/>
        <v>45974 | low | 1</v>
      </c>
      <c r="G1223" t="str">
        <f t="shared" si="39"/>
        <v>04:51</v>
      </c>
    </row>
    <row r="1224" spans="1:7">
      <c r="A1224" s="8">
        <v>44</v>
      </c>
      <c r="B1224" s="9" t="s">
        <v>4</v>
      </c>
      <c r="C1224" s="10" t="s">
        <v>1228</v>
      </c>
      <c r="D1224" s="11" t="str">
        <f>DATE(LEFT(HorairesMarais!$C1224,4),MID(HorairesMarais!$C1224,6,2),MID(HorairesMarais!$C1224,9,2))&amp;" | "&amp;HorairesMarais!$B1224</f>
        <v>45974 | high</v>
      </c>
      <c r="E1224">
        <f>COUNTIF(D$1:D1224,HorairesMarais!$D1224)</f>
        <v>1</v>
      </c>
      <c r="F1224" t="str">
        <f t="shared" si="38"/>
        <v>45974 | high | 1</v>
      </c>
      <c r="G1224" t="str">
        <f t="shared" si="39"/>
        <v>11:59</v>
      </c>
    </row>
    <row r="1225" spans="1:7">
      <c r="A1225" s="12"/>
      <c r="B1225" s="13" t="s">
        <v>6</v>
      </c>
      <c r="C1225" s="14" t="s">
        <v>1229</v>
      </c>
      <c r="D1225" s="11" t="str">
        <f>DATE(LEFT(HorairesMarais!$C1225,4),MID(HorairesMarais!$C1225,6,2),MID(HorairesMarais!$C1225,9,2))&amp;" | "&amp;HorairesMarais!$B1225</f>
        <v>45974 | low</v>
      </c>
      <c r="E1225">
        <f>COUNTIF(D$1:D1225,HorairesMarais!$D1225)</f>
        <v>2</v>
      </c>
      <c r="F1225" t="str">
        <f t="shared" si="38"/>
        <v>45974 | low | 2</v>
      </c>
      <c r="G1225" t="str">
        <f t="shared" si="39"/>
        <v>17:47</v>
      </c>
    </row>
    <row r="1226" spans="1:7">
      <c r="A1226" s="8">
        <v>45</v>
      </c>
      <c r="B1226" s="9" t="s">
        <v>4</v>
      </c>
      <c r="C1226" s="10" t="s">
        <v>1230</v>
      </c>
      <c r="D1226" s="11" t="str">
        <f>DATE(LEFT(HorairesMarais!$C1226,4),MID(HorairesMarais!$C1226,6,2),MID(HorairesMarais!$C1226,9,2))&amp;" | "&amp;HorairesMarais!$B1226</f>
        <v>45975 | high</v>
      </c>
      <c r="E1226">
        <f>COUNTIF(D$1:D1226,HorairesMarais!$D1226)</f>
        <v>1</v>
      </c>
      <c r="F1226" t="str">
        <f t="shared" si="38"/>
        <v>45975 | high | 1</v>
      </c>
      <c r="G1226" t="str">
        <f t="shared" si="39"/>
        <v>00:43</v>
      </c>
    </row>
    <row r="1227" spans="1:7">
      <c r="A1227" s="12"/>
      <c r="B1227" s="13" t="s">
        <v>6</v>
      </c>
      <c r="C1227" s="14" t="s">
        <v>1231</v>
      </c>
      <c r="D1227" s="11" t="str">
        <f>DATE(LEFT(HorairesMarais!$C1227,4),MID(HorairesMarais!$C1227,6,2),MID(HorairesMarais!$C1227,9,2))&amp;" | "&amp;HorairesMarais!$B1227</f>
        <v>45975 | low</v>
      </c>
      <c r="E1227">
        <f>COUNTIF(D$1:D1227,HorairesMarais!$D1227)</f>
        <v>1</v>
      </c>
      <c r="F1227" t="str">
        <f t="shared" si="38"/>
        <v>45975 | low | 1</v>
      </c>
      <c r="G1227" t="str">
        <f t="shared" si="39"/>
        <v>06:07</v>
      </c>
    </row>
    <row r="1228" spans="1:7">
      <c r="A1228" s="8">
        <v>48</v>
      </c>
      <c r="B1228" s="9" t="s">
        <v>4</v>
      </c>
      <c r="C1228" s="10" t="s">
        <v>1232</v>
      </c>
      <c r="D1228" s="11" t="str">
        <f>DATE(LEFT(HorairesMarais!$C1228,4),MID(HorairesMarais!$C1228,6,2),MID(HorairesMarais!$C1228,9,2))&amp;" | "&amp;HorairesMarais!$B1228</f>
        <v>45975 | high</v>
      </c>
      <c r="E1228">
        <f>COUNTIF(D$1:D1228,HorairesMarais!$D1228)</f>
        <v>2</v>
      </c>
      <c r="F1228" t="str">
        <f t="shared" si="38"/>
        <v>45975 | high | 2</v>
      </c>
      <c r="G1228" t="str">
        <f t="shared" si="39"/>
        <v>13:06</v>
      </c>
    </row>
    <row r="1229" spans="1:7">
      <c r="A1229" s="12"/>
      <c r="B1229" s="13" t="s">
        <v>6</v>
      </c>
      <c r="C1229" s="14" t="s">
        <v>1233</v>
      </c>
      <c r="D1229" s="11" t="str">
        <f>DATE(LEFT(HorairesMarais!$C1229,4),MID(HorairesMarais!$C1229,6,2),MID(HorairesMarais!$C1229,9,2))&amp;" | "&amp;HorairesMarais!$B1229</f>
        <v>45975 | low</v>
      </c>
      <c r="E1229">
        <f>COUNTIF(D$1:D1229,HorairesMarais!$D1229)</f>
        <v>2</v>
      </c>
      <c r="F1229" t="str">
        <f t="shared" si="38"/>
        <v>45975 | low | 2</v>
      </c>
      <c r="G1229" t="str">
        <f t="shared" si="39"/>
        <v>18:56</v>
      </c>
    </row>
    <row r="1230" spans="1:7">
      <c r="A1230" s="8">
        <v>51</v>
      </c>
      <c r="B1230" s="9" t="s">
        <v>4</v>
      </c>
      <c r="C1230" s="10" t="s">
        <v>1234</v>
      </c>
      <c r="D1230" s="11" t="str">
        <f>DATE(LEFT(HorairesMarais!$C1230,4),MID(HorairesMarais!$C1230,6,2),MID(HorairesMarais!$C1230,9,2))&amp;" | "&amp;HorairesMarais!$B1230</f>
        <v>45976 | high</v>
      </c>
      <c r="E1230">
        <f>COUNTIF(D$1:D1230,HorairesMarais!$D1230)</f>
        <v>1</v>
      </c>
      <c r="F1230" t="str">
        <f t="shared" si="38"/>
        <v>45976 | high | 1</v>
      </c>
      <c r="G1230" t="str">
        <f t="shared" si="39"/>
        <v>01:38</v>
      </c>
    </row>
    <row r="1231" spans="1:7">
      <c r="A1231" s="12"/>
      <c r="B1231" s="13" t="s">
        <v>6</v>
      </c>
      <c r="C1231" s="14" t="s">
        <v>1235</v>
      </c>
      <c r="D1231" s="11" t="str">
        <f>DATE(LEFT(HorairesMarais!$C1231,4),MID(HorairesMarais!$C1231,6,2),MID(HorairesMarais!$C1231,9,2))&amp;" | "&amp;HorairesMarais!$B1231</f>
        <v>45976 | low</v>
      </c>
      <c r="E1231">
        <f>COUNTIF(D$1:D1231,HorairesMarais!$D1231)</f>
        <v>1</v>
      </c>
      <c r="F1231" t="str">
        <f t="shared" si="38"/>
        <v>45976 | low | 1</v>
      </c>
      <c r="G1231" t="str">
        <f t="shared" si="39"/>
        <v>07:12</v>
      </c>
    </row>
    <row r="1232" spans="1:7">
      <c r="A1232" s="8">
        <v>55</v>
      </c>
      <c r="B1232" s="9" t="s">
        <v>4</v>
      </c>
      <c r="C1232" s="10" t="s">
        <v>1236</v>
      </c>
      <c r="D1232" s="11" t="str">
        <f>DATE(LEFT(HorairesMarais!$C1232,4),MID(HorairesMarais!$C1232,6,2),MID(HorairesMarais!$C1232,9,2))&amp;" | "&amp;HorairesMarais!$B1232</f>
        <v>45976 | high</v>
      </c>
      <c r="E1232">
        <f>COUNTIF(D$1:D1232,HorairesMarais!$D1232)</f>
        <v>2</v>
      </c>
      <c r="F1232" t="str">
        <f t="shared" si="38"/>
        <v>45976 | high | 2</v>
      </c>
      <c r="G1232" t="str">
        <f t="shared" si="39"/>
        <v>14:00</v>
      </c>
    </row>
    <row r="1233" spans="1:7">
      <c r="A1233" s="12"/>
      <c r="B1233" s="13" t="s">
        <v>6</v>
      </c>
      <c r="C1233" s="14" t="s">
        <v>1237</v>
      </c>
      <c r="D1233" s="11" t="str">
        <f>DATE(LEFT(HorairesMarais!$C1233,4),MID(HorairesMarais!$C1233,6,2),MID(HorairesMarais!$C1233,9,2))&amp;" | "&amp;HorairesMarais!$B1233</f>
        <v>45976 | low</v>
      </c>
      <c r="E1233">
        <f>COUNTIF(D$1:D1233,HorairesMarais!$D1233)</f>
        <v>2</v>
      </c>
      <c r="F1233" t="str">
        <f t="shared" si="38"/>
        <v>45976 | low | 2</v>
      </c>
      <c r="G1233" t="str">
        <f t="shared" si="39"/>
        <v>19:51</v>
      </c>
    </row>
    <row r="1234" spans="1:7">
      <c r="A1234" s="8">
        <v>59</v>
      </c>
      <c r="B1234" s="9" t="s">
        <v>4</v>
      </c>
      <c r="C1234" s="10" t="s">
        <v>1238</v>
      </c>
      <c r="D1234" s="11" t="str">
        <f>DATE(LEFT(HorairesMarais!$C1234,4),MID(HorairesMarais!$C1234,6,2),MID(HorairesMarais!$C1234,9,2))&amp;" | "&amp;HorairesMarais!$B1234</f>
        <v>45977 | high</v>
      </c>
      <c r="E1234">
        <f>COUNTIF(D$1:D1234,HorairesMarais!$D1234)</f>
        <v>1</v>
      </c>
      <c r="F1234" t="str">
        <f t="shared" si="38"/>
        <v>45977 | high | 1</v>
      </c>
      <c r="G1234" t="str">
        <f t="shared" si="39"/>
        <v>02:22</v>
      </c>
    </row>
    <row r="1235" spans="1:7">
      <c r="A1235" s="12"/>
      <c r="B1235" s="13" t="s">
        <v>6</v>
      </c>
      <c r="C1235" s="14" t="s">
        <v>1239</v>
      </c>
      <c r="D1235" s="11" t="str">
        <f>DATE(LEFT(HorairesMarais!$C1235,4),MID(HorairesMarais!$C1235,6,2),MID(HorairesMarais!$C1235,9,2))&amp;" | "&amp;HorairesMarais!$B1235</f>
        <v>45977 | low</v>
      </c>
      <c r="E1235">
        <f>COUNTIF(D$1:D1235,HorairesMarais!$D1235)</f>
        <v>1</v>
      </c>
      <c r="F1235" t="str">
        <f t="shared" si="38"/>
        <v>45977 | low | 1</v>
      </c>
      <c r="G1235" t="str">
        <f t="shared" si="39"/>
        <v>08:06</v>
      </c>
    </row>
    <row r="1236" spans="1:7">
      <c r="A1236" s="8">
        <v>62</v>
      </c>
      <c r="B1236" s="9" t="s">
        <v>4</v>
      </c>
      <c r="C1236" s="10" t="s">
        <v>1240</v>
      </c>
      <c r="D1236" s="11" t="str">
        <f>DATE(LEFT(HorairesMarais!$C1236,4),MID(HorairesMarais!$C1236,6,2),MID(HorairesMarais!$C1236,9,2))&amp;" | "&amp;HorairesMarais!$B1236</f>
        <v>45977 | high</v>
      </c>
      <c r="E1236">
        <f>COUNTIF(D$1:D1236,HorairesMarais!$D1236)</f>
        <v>2</v>
      </c>
      <c r="F1236" t="str">
        <f t="shared" si="38"/>
        <v>45977 | high | 2</v>
      </c>
      <c r="G1236" t="str">
        <f t="shared" si="39"/>
        <v>14:42</v>
      </c>
    </row>
    <row r="1237" spans="1:7">
      <c r="A1237" s="12"/>
      <c r="B1237" s="13" t="s">
        <v>6</v>
      </c>
      <c r="C1237" s="14" t="s">
        <v>1241</v>
      </c>
      <c r="D1237" s="11" t="str">
        <f>DATE(LEFT(HorairesMarais!$C1237,4),MID(HorairesMarais!$C1237,6,2),MID(HorairesMarais!$C1237,9,2))&amp;" | "&amp;HorairesMarais!$B1237</f>
        <v>45977 | low</v>
      </c>
      <c r="E1237">
        <f>COUNTIF(D$1:D1237,HorairesMarais!$D1237)</f>
        <v>2</v>
      </c>
      <c r="F1237" t="str">
        <f t="shared" si="38"/>
        <v>45977 | low | 2</v>
      </c>
      <c r="G1237" t="str">
        <f t="shared" si="39"/>
        <v>20:37</v>
      </c>
    </row>
    <row r="1238" spans="1:7">
      <c r="A1238" s="8">
        <v>66</v>
      </c>
      <c r="B1238" s="9" t="s">
        <v>4</v>
      </c>
      <c r="C1238" s="10" t="s">
        <v>1242</v>
      </c>
      <c r="D1238" s="11" t="str">
        <f>DATE(LEFT(HorairesMarais!$C1238,4),MID(HorairesMarais!$C1238,6,2),MID(HorairesMarais!$C1238,9,2))&amp;" | "&amp;HorairesMarais!$B1238</f>
        <v>45978 | high</v>
      </c>
      <c r="E1238">
        <f>COUNTIF(D$1:D1238,HorairesMarais!$D1238)</f>
        <v>1</v>
      </c>
      <c r="F1238" t="str">
        <f t="shared" si="38"/>
        <v>45978 | high | 1</v>
      </c>
      <c r="G1238" t="str">
        <f t="shared" si="39"/>
        <v>02:57</v>
      </c>
    </row>
    <row r="1239" spans="1:7">
      <c r="A1239" s="12"/>
      <c r="B1239" s="13" t="s">
        <v>6</v>
      </c>
      <c r="C1239" s="14" t="s">
        <v>1243</v>
      </c>
      <c r="D1239" s="11" t="str">
        <f>DATE(LEFT(HorairesMarais!$C1239,4),MID(HorairesMarais!$C1239,6,2),MID(HorairesMarais!$C1239,9,2))&amp;" | "&amp;HorairesMarais!$B1239</f>
        <v>45978 | low</v>
      </c>
      <c r="E1239">
        <f>COUNTIF(D$1:D1239,HorairesMarais!$D1239)</f>
        <v>1</v>
      </c>
      <c r="F1239" t="str">
        <f t="shared" si="38"/>
        <v>45978 | low | 1</v>
      </c>
      <c r="G1239" t="str">
        <f t="shared" si="39"/>
        <v>08:52</v>
      </c>
    </row>
    <row r="1240" spans="1:7">
      <c r="A1240" s="8">
        <v>69</v>
      </c>
      <c r="B1240" s="9" t="s">
        <v>4</v>
      </c>
      <c r="C1240" s="10" t="s">
        <v>1244</v>
      </c>
      <c r="D1240" s="11" t="str">
        <f>DATE(LEFT(HorairesMarais!$C1240,4),MID(HorairesMarais!$C1240,6,2),MID(HorairesMarais!$C1240,9,2))&amp;" | "&amp;HorairesMarais!$B1240</f>
        <v>45978 | high</v>
      </c>
      <c r="E1240">
        <f>COUNTIF(D$1:D1240,HorairesMarais!$D1240)</f>
        <v>2</v>
      </c>
      <c r="F1240" t="str">
        <f t="shared" si="38"/>
        <v>45978 | high | 2</v>
      </c>
      <c r="G1240" t="str">
        <f t="shared" si="39"/>
        <v>15:17</v>
      </c>
    </row>
    <row r="1241" spans="1:7">
      <c r="A1241" s="12"/>
      <c r="B1241" s="13" t="s">
        <v>6</v>
      </c>
      <c r="C1241" s="14" t="s">
        <v>1245</v>
      </c>
      <c r="D1241" s="11" t="str">
        <f>DATE(LEFT(HorairesMarais!$C1241,4),MID(HorairesMarais!$C1241,6,2),MID(HorairesMarais!$C1241,9,2))&amp;" | "&amp;HorairesMarais!$B1241</f>
        <v>45978 | low</v>
      </c>
      <c r="E1241">
        <f>COUNTIF(D$1:D1241,HorairesMarais!$D1241)</f>
        <v>2</v>
      </c>
      <c r="F1241" t="str">
        <f t="shared" si="38"/>
        <v>45978 | low | 2</v>
      </c>
      <c r="G1241" t="str">
        <f t="shared" si="39"/>
        <v>21:16</v>
      </c>
    </row>
    <row r="1242" spans="1:7">
      <c r="A1242" s="8">
        <v>71</v>
      </c>
      <c r="B1242" s="9" t="s">
        <v>4</v>
      </c>
      <c r="C1242" s="10" t="s">
        <v>1246</v>
      </c>
      <c r="D1242" s="11" t="str">
        <f>DATE(LEFT(HorairesMarais!$C1242,4),MID(HorairesMarais!$C1242,6,2),MID(HorairesMarais!$C1242,9,2))&amp;" | "&amp;HorairesMarais!$B1242</f>
        <v>45979 | high</v>
      </c>
      <c r="E1242">
        <f>COUNTIF(D$1:D1242,HorairesMarais!$D1242)</f>
        <v>1</v>
      </c>
      <c r="F1242" t="str">
        <f t="shared" si="38"/>
        <v>45979 | high | 1</v>
      </c>
      <c r="G1242" t="str">
        <f t="shared" si="39"/>
        <v>03:29</v>
      </c>
    </row>
    <row r="1243" spans="1:7">
      <c r="A1243" s="12"/>
      <c r="B1243" s="13" t="s">
        <v>6</v>
      </c>
      <c r="C1243" s="14" t="s">
        <v>1247</v>
      </c>
      <c r="D1243" s="11" t="str">
        <f>DATE(LEFT(HorairesMarais!$C1243,4),MID(HorairesMarais!$C1243,6,2),MID(HorairesMarais!$C1243,9,2))&amp;" | "&amp;HorairesMarais!$B1243</f>
        <v>45979 | low</v>
      </c>
      <c r="E1243">
        <f>COUNTIF(D$1:D1243,HorairesMarais!$D1243)</f>
        <v>1</v>
      </c>
      <c r="F1243" t="str">
        <f t="shared" si="38"/>
        <v>45979 | low | 1</v>
      </c>
      <c r="G1243" t="str">
        <f t="shared" si="39"/>
        <v>09:32</v>
      </c>
    </row>
    <row r="1244" spans="1:7">
      <c r="A1244" s="8">
        <v>73</v>
      </c>
      <c r="B1244" s="9" t="s">
        <v>4</v>
      </c>
      <c r="C1244" s="10" t="s">
        <v>1248</v>
      </c>
      <c r="D1244" s="11" t="str">
        <f>DATE(LEFT(HorairesMarais!$C1244,4),MID(HorairesMarais!$C1244,6,2),MID(HorairesMarais!$C1244,9,2))&amp;" | "&amp;HorairesMarais!$B1244</f>
        <v>45979 | high</v>
      </c>
      <c r="E1244">
        <f>COUNTIF(D$1:D1244,HorairesMarais!$D1244)</f>
        <v>2</v>
      </c>
      <c r="F1244" t="str">
        <f t="shared" si="38"/>
        <v>45979 | high | 2</v>
      </c>
      <c r="G1244" t="str">
        <f t="shared" si="39"/>
        <v>15:49</v>
      </c>
    </row>
    <row r="1245" spans="1:7">
      <c r="A1245" s="12"/>
      <c r="B1245" s="13" t="s">
        <v>6</v>
      </c>
      <c r="C1245" s="14" t="s">
        <v>1249</v>
      </c>
      <c r="D1245" s="11" t="str">
        <f>DATE(LEFT(HorairesMarais!$C1245,4),MID(HorairesMarais!$C1245,6,2),MID(HorairesMarais!$C1245,9,2))&amp;" | "&amp;HorairesMarais!$B1245</f>
        <v>45979 | low</v>
      </c>
      <c r="E1245">
        <f>COUNTIF(D$1:D1245,HorairesMarais!$D1245)</f>
        <v>2</v>
      </c>
      <c r="F1245" t="str">
        <f t="shared" si="38"/>
        <v>45979 | low | 2</v>
      </c>
      <c r="G1245" t="str">
        <f t="shared" si="39"/>
        <v>21:52</v>
      </c>
    </row>
    <row r="1246" spans="1:7">
      <c r="A1246" s="8">
        <v>75</v>
      </c>
      <c r="B1246" s="9" t="s">
        <v>4</v>
      </c>
      <c r="C1246" s="10" t="s">
        <v>1250</v>
      </c>
      <c r="D1246" s="11" t="str">
        <f>DATE(LEFT(HorairesMarais!$C1246,4),MID(HorairesMarais!$C1246,6,2),MID(HorairesMarais!$C1246,9,2))&amp;" | "&amp;HorairesMarais!$B1246</f>
        <v>45980 | high</v>
      </c>
      <c r="E1246">
        <f>COUNTIF(D$1:D1246,HorairesMarais!$D1246)</f>
        <v>1</v>
      </c>
      <c r="F1246" t="str">
        <f t="shared" si="38"/>
        <v>45980 | high | 1</v>
      </c>
      <c r="G1246" t="str">
        <f t="shared" si="39"/>
        <v>04:00</v>
      </c>
    </row>
    <row r="1247" spans="1:7">
      <c r="A1247" s="12"/>
      <c r="B1247" s="13" t="s">
        <v>6</v>
      </c>
      <c r="C1247" s="14" t="s">
        <v>1251</v>
      </c>
      <c r="D1247" s="11" t="str">
        <f>DATE(LEFT(HorairesMarais!$C1247,4),MID(HorairesMarais!$C1247,6,2),MID(HorairesMarais!$C1247,9,2))&amp;" | "&amp;HorairesMarais!$B1247</f>
        <v>45980 | low</v>
      </c>
      <c r="E1247">
        <f>COUNTIF(D$1:D1247,HorairesMarais!$D1247)</f>
        <v>1</v>
      </c>
      <c r="F1247" t="str">
        <f t="shared" si="38"/>
        <v>45980 | low | 1</v>
      </c>
      <c r="G1247" t="str">
        <f t="shared" si="39"/>
        <v>10:08</v>
      </c>
    </row>
    <row r="1248" spans="1:7">
      <c r="A1248" s="8">
        <v>76</v>
      </c>
      <c r="B1248" s="9" t="s">
        <v>4</v>
      </c>
      <c r="C1248" s="10" t="s">
        <v>1252</v>
      </c>
      <c r="D1248" s="11" t="str">
        <f>DATE(LEFT(HorairesMarais!$C1248,4),MID(HorairesMarais!$C1248,6,2),MID(HorairesMarais!$C1248,9,2))&amp;" | "&amp;HorairesMarais!$B1248</f>
        <v>45980 | high</v>
      </c>
      <c r="E1248">
        <f>COUNTIF(D$1:D1248,HorairesMarais!$D1248)</f>
        <v>2</v>
      </c>
      <c r="F1248" t="str">
        <f t="shared" si="38"/>
        <v>45980 | high | 2</v>
      </c>
      <c r="G1248" t="str">
        <f t="shared" si="39"/>
        <v>16:21</v>
      </c>
    </row>
    <row r="1249" spans="1:7">
      <c r="A1249" s="12"/>
      <c r="B1249" s="13" t="s">
        <v>6</v>
      </c>
      <c r="C1249" s="14" t="s">
        <v>1253</v>
      </c>
      <c r="D1249" s="11" t="str">
        <f>DATE(LEFT(HorairesMarais!$C1249,4),MID(HorairesMarais!$C1249,6,2),MID(HorairesMarais!$C1249,9,2))&amp;" | "&amp;HorairesMarais!$B1249</f>
        <v>45980 | low</v>
      </c>
      <c r="E1249">
        <f>COUNTIF(D$1:D1249,HorairesMarais!$D1249)</f>
        <v>2</v>
      </c>
      <c r="F1249" t="str">
        <f t="shared" si="38"/>
        <v>45980 | low | 2</v>
      </c>
      <c r="G1249" t="str">
        <f t="shared" si="39"/>
        <v>22:25</v>
      </c>
    </row>
    <row r="1250" spans="1:7">
      <c r="A1250" s="8">
        <v>77</v>
      </c>
      <c r="B1250" s="9" t="s">
        <v>4</v>
      </c>
      <c r="C1250" s="10" t="s">
        <v>1254</v>
      </c>
      <c r="D1250" s="11" t="str">
        <f>DATE(LEFT(HorairesMarais!$C1250,4),MID(HorairesMarais!$C1250,6,2),MID(HorairesMarais!$C1250,9,2))&amp;" | "&amp;HorairesMarais!$B1250</f>
        <v>45981 | high</v>
      </c>
      <c r="E1250">
        <f>COUNTIF(D$1:D1250,HorairesMarais!$D1250)</f>
        <v>1</v>
      </c>
      <c r="F1250" t="str">
        <f t="shared" si="38"/>
        <v>45981 | high | 1</v>
      </c>
      <c r="G1250" t="str">
        <f t="shared" si="39"/>
        <v>04:32</v>
      </c>
    </row>
    <row r="1251" spans="1:7">
      <c r="A1251" s="12"/>
      <c r="B1251" s="13" t="s">
        <v>6</v>
      </c>
      <c r="C1251" s="14" t="s">
        <v>1255</v>
      </c>
      <c r="D1251" s="11" t="str">
        <f>DATE(LEFT(HorairesMarais!$C1251,4),MID(HorairesMarais!$C1251,6,2),MID(HorairesMarais!$C1251,9,2))&amp;" | "&amp;HorairesMarais!$B1251</f>
        <v>45981 | low</v>
      </c>
      <c r="E1251">
        <f>COUNTIF(D$1:D1251,HorairesMarais!$D1251)</f>
        <v>1</v>
      </c>
      <c r="F1251" t="str">
        <f t="shared" si="38"/>
        <v>45981 | low | 1</v>
      </c>
      <c r="G1251" t="str">
        <f t="shared" si="39"/>
        <v>10:41</v>
      </c>
    </row>
    <row r="1252" spans="1:7">
      <c r="A1252" s="8">
        <v>77</v>
      </c>
      <c r="B1252" s="9" t="s">
        <v>4</v>
      </c>
      <c r="C1252" s="10" t="s">
        <v>1256</v>
      </c>
      <c r="D1252" s="11" t="str">
        <f>DATE(LEFT(HorairesMarais!$C1252,4),MID(HorairesMarais!$C1252,6,2),MID(HorairesMarais!$C1252,9,2))&amp;" | "&amp;HorairesMarais!$B1252</f>
        <v>45981 | high</v>
      </c>
      <c r="E1252">
        <f>COUNTIF(D$1:D1252,HorairesMarais!$D1252)</f>
        <v>2</v>
      </c>
      <c r="F1252" t="str">
        <f t="shared" si="38"/>
        <v>45981 | high | 2</v>
      </c>
      <c r="G1252" t="str">
        <f t="shared" si="39"/>
        <v>16:52</v>
      </c>
    </row>
    <row r="1253" spans="1:7">
      <c r="A1253" s="12"/>
      <c r="B1253" s="13" t="s">
        <v>6</v>
      </c>
      <c r="C1253" s="14" t="s">
        <v>1257</v>
      </c>
      <c r="D1253" s="11" t="str">
        <f>DATE(LEFT(HorairesMarais!$C1253,4),MID(HorairesMarais!$C1253,6,2),MID(HorairesMarais!$C1253,9,2))&amp;" | "&amp;HorairesMarais!$B1253</f>
        <v>45981 | low</v>
      </c>
      <c r="E1253">
        <f>COUNTIF(D$1:D1253,HorairesMarais!$D1253)</f>
        <v>2</v>
      </c>
      <c r="F1253" t="str">
        <f t="shared" si="38"/>
        <v>45981 | low | 2</v>
      </c>
      <c r="G1253" t="str">
        <f t="shared" si="39"/>
        <v>22:56</v>
      </c>
    </row>
    <row r="1254" spans="1:7">
      <c r="A1254" s="8">
        <v>76</v>
      </c>
      <c r="B1254" s="9" t="s">
        <v>4</v>
      </c>
      <c r="C1254" s="10" t="s">
        <v>1258</v>
      </c>
      <c r="D1254" s="11" t="str">
        <f>DATE(LEFT(HorairesMarais!$C1254,4),MID(HorairesMarais!$C1254,6,2),MID(HorairesMarais!$C1254,9,2))&amp;" | "&amp;HorairesMarais!$B1254</f>
        <v>45982 | high</v>
      </c>
      <c r="E1254">
        <f>COUNTIF(D$1:D1254,HorairesMarais!$D1254)</f>
        <v>1</v>
      </c>
      <c r="F1254" t="str">
        <f t="shared" si="38"/>
        <v>45982 | high | 1</v>
      </c>
      <c r="G1254" t="str">
        <f t="shared" si="39"/>
        <v>05:04</v>
      </c>
    </row>
    <row r="1255" spans="1:7">
      <c r="A1255" s="12"/>
      <c r="B1255" s="13" t="s">
        <v>6</v>
      </c>
      <c r="C1255" s="14" t="s">
        <v>1259</v>
      </c>
      <c r="D1255" s="11" t="str">
        <f>DATE(LEFT(HorairesMarais!$C1255,4),MID(HorairesMarais!$C1255,6,2),MID(HorairesMarais!$C1255,9,2))&amp;" | "&amp;HorairesMarais!$B1255</f>
        <v>45982 | low</v>
      </c>
      <c r="E1255">
        <f>COUNTIF(D$1:D1255,HorairesMarais!$D1255)</f>
        <v>1</v>
      </c>
      <c r="F1255" t="str">
        <f t="shared" si="38"/>
        <v>45982 | low | 1</v>
      </c>
      <c r="G1255" t="str">
        <f t="shared" si="39"/>
        <v>11:14</v>
      </c>
    </row>
    <row r="1256" spans="1:7">
      <c r="A1256" s="8">
        <v>76</v>
      </c>
      <c r="B1256" s="9" t="s">
        <v>4</v>
      </c>
      <c r="C1256" s="10" t="s">
        <v>1260</v>
      </c>
      <c r="D1256" s="11" t="str">
        <f>DATE(LEFT(HorairesMarais!$C1256,4),MID(HorairesMarais!$C1256,6,2),MID(HorairesMarais!$C1256,9,2))&amp;" | "&amp;HorairesMarais!$B1256</f>
        <v>45982 | high</v>
      </c>
      <c r="E1256">
        <f>COUNTIF(D$1:D1256,HorairesMarais!$D1256)</f>
        <v>2</v>
      </c>
      <c r="F1256" t="str">
        <f t="shared" si="38"/>
        <v>45982 | high | 2</v>
      </c>
      <c r="G1256" t="str">
        <f t="shared" si="39"/>
        <v>17:25</v>
      </c>
    </row>
    <row r="1257" spans="1:7">
      <c r="A1257" s="12"/>
      <c r="B1257" s="13" t="s">
        <v>6</v>
      </c>
      <c r="C1257" s="14" t="s">
        <v>1261</v>
      </c>
      <c r="D1257" s="11" t="str">
        <f>DATE(LEFT(HorairesMarais!$C1257,4),MID(HorairesMarais!$C1257,6,2),MID(HorairesMarais!$C1257,9,2))&amp;" | "&amp;HorairesMarais!$B1257</f>
        <v>45982 | low</v>
      </c>
      <c r="E1257">
        <f>COUNTIF(D$1:D1257,HorairesMarais!$D1257)</f>
        <v>2</v>
      </c>
      <c r="F1257" t="str">
        <f t="shared" si="38"/>
        <v>45982 | low | 2</v>
      </c>
      <c r="G1257" t="str">
        <f t="shared" si="39"/>
        <v>23:28</v>
      </c>
    </row>
    <row r="1258" spans="1:7">
      <c r="A1258" s="8">
        <v>74</v>
      </c>
      <c r="B1258" s="9" t="s">
        <v>4</v>
      </c>
      <c r="C1258" s="10" t="s">
        <v>1262</v>
      </c>
      <c r="D1258" s="11" t="str">
        <f>DATE(LEFT(HorairesMarais!$C1258,4),MID(HorairesMarais!$C1258,6,2),MID(HorairesMarais!$C1258,9,2))&amp;" | "&amp;HorairesMarais!$B1258</f>
        <v>45983 | high</v>
      </c>
      <c r="E1258">
        <f>COUNTIF(D$1:D1258,HorairesMarais!$D1258)</f>
        <v>1</v>
      </c>
      <c r="F1258" t="str">
        <f t="shared" si="38"/>
        <v>45983 | high | 1</v>
      </c>
      <c r="G1258" t="str">
        <f t="shared" si="39"/>
        <v>05:37</v>
      </c>
    </row>
    <row r="1259" spans="1:7">
      <c r="A1259" s="12"/>
      <c r="B1259" s="13" t="s">
        <v>6</v>
      </c>
      <c r="C1259" s="14" t="s">
        <v>1263</v>
      </c>
      <c r="D1259" s="11" t="str">
        <f>DATE(LEFT(HorairesMarais!$C1259,4),MID(HorairesMarais!$C1259,6,2),MID(HorairesMarais!$C1259,9,2))&amp;" | "&amp;HorairesMarais!$B1259</f>
        <v>45983 | low</v>
      </c>
      <c r="E1259">
        <f>COUNTIF(D$1:D1259,HorairesMarais!$D1259)</f>
        <v>1</v>
      </c>
      <c r="F1259" t="str">
        <f t="shared" si="38"/>
        <v>45983 | low | 1</v>
      </c>
      <c r="G1259" t="str">
        <f t="shared" si="39"/>
        <v>11:48</v>
      </c>
    </row>
    <row r="1260" spans="1:7">
      <c r="A1260" s="8">
        <v>73</v>
      </c>
      <c r="B1260" s="9" t="s">
        <v>4</v>
      </c>
      <c r="C1260" s="10" t="s">
        <v>1264</v>
      </c>
      <c r="D1260" s="11" t="str">
        <f>DATE(LEFT(HorairesMarais!$C1260,4),MID(HorairesMarais!$C1260,6,2),MID(HorairesMarais!$C1260,9,2))&amp;" | "&amp;HorairesMarais!$B1260</f>
        <v>45983 | high</v>
      </c>
      <c r="E1260">
        <f>COUNTIF(D$1:D1260,HorairesMarais!$D1260)</f>
        <v>2</v>
      </c>
      <c r="F1260" t="str">
        <f t="shared" si="38"/>
        <v>45983 | high | 2</v>
      </c>
      <c r="G1260" t="str">
        <f t="shared" si="39"/>
        <v>17:57</v>
      </c>
    </row>
    <row r="1261" spans="1:7">
      <c r="A1261" s="12"/>
      <c r="B1261" s="13" t="s">
        <v>6</v>
      </c>
      <c r="C1261" s="14" t="s">
        <v>1265</v>
      </c>
      <c r="D1261" s="11" t="str">
        <f>DATE(LEFT(HorairesMarais!$C1261,4),MID(HorairesMarais!$C1261,6,2),MID(HorairesMarais!$C1261,9,2))&amp;" | "&amp;HorairesMarais!$B1261</f>
        <v>45984 | low</v>
      </c>
      <c r="E1261">
        <f>COUNTIF(D$1:D1261,HorairesMarais!$D1261)</f>
        <v>1</v>
      </c>
      <c r="F1261" t="str">
        <f t="shared" si="38"/>
        <v>45984 | low | 1</v>
      </c>
      <c r="G1261" t="str">
        <f t="shared" si="39"/>
        <v>00:00</v>
      </c>
    </row>
    <row r="1262" spans="1:7">
      <c r="A1262" s="8">
        <v>70</v>
      </c>
      <c r="B1262" s="9" t="s">
        <v>4</v>
      </c>
      <c r="C1262" s="10" t="s">
        <v>1266</v>
      </c>
      <c r="D1262" s="11" t="str">
        <f>DATE(LEFT(HorairesMarais!$C1262,4),MID(HorairesMarais!$C1262,6,2),MID(HorairesMarais!$C1262,9,2))&amp;" | "&amp;HorairesMarais!$B1262</f>
        <v>45984 | high</v>
      </c>
      <c r="E1262">
        <f>COUNTIF(D$1:D1262,HorairesMarais!$D1262)</f>
        <v>1</v>
      </c>
      <c r="F1262" t="str">
        <f t="shared" si="38"/>
        <v>45984 | high | 1</v>
      </c>
      <c r="G1262" t="str">
        <f t="shared" si="39"/>
        <v>06:11</v>
      </c>
    </row>
    <row r="1263" spans="1:7">
      <c r="A1263" s="12"/>
      <c r="B1263" s="13" t="s">
        <v>6</v>
      </c>
      <c r="C1263" s="14" t="s">
        <v>1267</v>
      </c>
      <c r="D1263" s="11" t="str">
        <f>DATE(LEFT(HorairesMarais!$C1263,4),MID(HorairesMarais!$C1263,6,2),MID(HorairesMarais!$C1263,9,2))&amp;" | "&amp;HorairesMarais!$B1263</f>
        <v>45984 | low</v>
      </c>
      <c r="E1263">
        <f>COUNTIF(D$1:D1263,HorairesMarais!$D1263)</f>
        <v>2</v>
      </c>
      <c r="F1263" t="str">
        <f t="shared" si="38"/>
        <v>45984 | low | 2</v>
      </c>
      <c r="G1263" t="str">
        <f t="shared" si="39"/>
        <v>12:22</v>
      </c>
    </row>
    <row r="1264" spans="1:7">
      <c r="A1264" s="8">
        <v>68</v>
      </c>
      <c r="B1264" s="9" t="s">
        <v>4</v>
      </c>
      <c r="C1264" s="10" t="s">
        <v>1268</v>
      </c>
      <c r="D1264" s="11" t="str">
        <f>DATE(LEFT(HorairesMarais!$C1264,4),MID(HorairesMarais!$C1264,6,2),MID(HorairesMarais!$C1264,9,2))&amp;" | "&amp;HorairesMarais!$B1264</f>
        <v>45984 | high</v>
      </c>
      <c r="E1264">
        <f>COUNTIF(D$1:D1264,HorairesMarais!$D1264)</f>
        <v>2</v>
      </c>
      <c r="F1264" t="str">
        <f t="shared" si="38"/>
        <v>45984 | high | 2</v>
      </c>
      <c r="G1264" t="str">
        <f t="shared" si="39"/>
        <v>18:31</v>
      </c>
    </row>
    <row r="1265" spans="1:7">
      <c r="A1265" s="12"/>
      <c r="B1265" s="13" t="s">
        <v>6</v>
      </c>
      <c r="C1265" s="14" t="s">
        <v>1269</v>
      </c>
      <c r="D1265" s="11" t="str">
        <f>DATE(LEFT(HorairesMarais!$C1265,4),MID(HorairesMarais!$C1265,6,2),MID(HorairesMarais!$C1265,9,2))&amp;" | "&amp;HorairesMarais!$B1265</f>
        <v>45985 | low</v>
      </c>
      <c r="E1265">
        <f>COUNTIF(D$1:D1265,HorairesMarais!$D1265)</f>
        <v>1</v>
      </c>
      <c r="F1265" t="str">
        <f t="shared" si="38"/>
        <v>45985 | low | 1</v>
      </c>
      <c r="G1265" t="str">
        <f t="shared" si="39"/>
        <v>00:34</v>
      </c>
    </row>
    <row r="1266" spans="1:7">
      <c r="A1266" s="8">
        <v>65</v>
      </c>
      <c r="B1266" s="9" t="s">
        <v>4</v>
      </c>
      <c r="C1266" s="10" t="s">
        <v>1270</v>
      </c>
      <c r="D1266" s="11" t="str">
        <f>DATE(LEFT(HorairesMarais!$C1266,4),MID(HorairesMarais!$C1266,6,2),MID(HorairesMarais!$C1266,9,2))&amp;" | "&amp;HorairesMarais!$B1266</f>
        <v>45985 | high</v>
      </c>
      <c r="E1266">
        <f>COUNTIF(D$1:D1266,HorairesMarais!$D1266)</f>
        <v>1</v>
      </c>
      <c r="F1266" t="str">
        <f t="shared" si="38"/>
        <v>45985 | high | 1</v>
      </c>
      <c r="G1266" t="str">
        <f t="shared" si="39"/>
        <v>06:48</v>
      </c>
    </row>
    <row r="1267" spans="1:7">
      <c r="A1267" s="12"/>
      <c r="B1267" s="13" t="s">
        <v>6</v>
      </c>
      <c r="C1267" s="14" t="s">
        <v>1271</v>
      </c>
      <c r="D1267" s="11" t="str">
        <f>DATE(LEFT(HorairesMarais!$C1267,4),MID(HorairesMarais!$C1267,6,2),MID(HorairesMarais!$C1267,9,2))&amp;" | "&amp;HorairesMarais!$B1267</f>
        <v>45985 | low</v>
      </c>
      <c r="E1267">
        <f>COUNTIF(D$1:D1267,HorairesMarais!$D1267)</f>
        <v>2</v>
      </c>
      <c r="F1267" t="str">
        <f t="shared" si="38"/>
        <v>45985 | low | 2</v>
      </c>
      <c r="G1267" t="str">
        <f t="shared" si="39"/>
        <v>12:59</v>
      </c>
    </row>
    <row r="1268" spans="1:7">
      <c r="A1268" s="8">
        <v>62</v>
      </c>
      <c r="B1268" s="9" t="s">
        <v>4</v>
      </c>
      <c r="C1268" s="10" t="s">
        <v>1272</v>
      </c>
      <c r="D1268" s="11" t="str">
        <f>DATE(LEFT(HorairesMarais!$C1268,4),MID(HorairesMarais!$C1268,6,2),MID(HorairesMarais!$C1268,9,2))&amp;" | "&amp;HorairesMarais!$B1268</f>
        <v>45985 | high</v>
      </c>
      <c r="E1268">
        <f>COUNTIF(D$1:D1268,HorairesMarais!$D1268)</f>
        <v>2</v>
      </c>
      <c r="F1268" t="str">
        <f t="shared" si="38"/>
        <v>45985 | high | 2</v>
      </c>
      <c r="G1268" t="str">
        <f t="shared" si="39"/>
        <v>19:08</v>
      </c>
    </row>
    <row r="1269" spans="1:7">
      <c r="A1269" s="12"/>
      <c r="B1269" s="13" t="s">
        <v>6</v>
      </c>
      <c r="C1269" s="14" t="s">
        <v>1273</v>
      </c>
      <c r="D1269" s="11" t="str">
        <f>DATE(LEFT(HorairesMarais!$C1269,4),MID(HorairesMarais!$C1269,6,2),MID(HorairesMarais!$C1269,9,2))&amp;" | "&amp;HorairesMarais!$B1269</f>
        <v>45986 | low</v>
      </c>
      <c r="E1269">
        <f>COUNTIF(D$1:D1269,HorairesMarais!$D1269)</f>
        <v>1</v>
      </c>
      <c r="F1269" t="str">
        <f t="shared" si="38"/>
        <v>45986 | low | 1</v>
      </c>
      <c r="G1269" t="str">
        <f t="shared" si="39"/>
        <v>01:11</v>
      </c>
    </row>
    <row r="1270" spans="1:7">
      <c r="A1270" s="8">
        <v>59</v>
      </c>
      <c r="B1270" s="9" t="s">
        <v>4</v>
      </c>
      <c r="C1270" s="10" t="s">
        <v>1274</v>
      </c>
      <c r="D1270" s="11" t="str">
        <f>DATE(LEFT(HorairesMarais!$C1270,4),MID(HorairesMarais!$C1270,6,2),MID(HorairesMarais!$C1270,9,2))&amp;" | "&amp;HorairesMarais!$B1270</f>
        <v>45986 | high</v>
      </c>
      <c r="E1270">
        <f>COUNTIF(D$1:D1270,HorairesMarais!$D1270)</f>
        <v>1</v>
      </c>
      <c r="F1270" t="str">
        <f t="shared" si="38"/>
        <v>45986 | high | 1</v>
      </c>
      <c r="G1270" t="str">
        <f t="shared" si="39"/>
        <v>07:29</v>
      </c>
    </row>
    <row r="1271" spans="1:7">
      <c r="A1271" s="12"/>
      <c r="B1271" s="13" t="s">
        <v>6</v>
      </c>
      <c r="C1271" s="14" t="s">
        <v>1275</v>
      </c>
      <c r="D1271" s="11" t="str">
        <f>DATE(LEFT(HorairesMarais!$C1271,4),MID(HorairesMarais!$C1271,6,2),MID(HorairesMarais!$C1271,9,2))&amp;" | "&amp;HorairesMarais!$B1271</f>
        <v>45986 | low</v>
      </c>
      <c r="E1271">
        <f>COUNTIF(D$1:D1271,HorairesMarais!$D1271)</f>
        <v>2</v>
      </c>
      <c r="F1271" t="str">
        <f t="shared" si="38"/>
        <v>45986 | low | 2</v>
      </c>
      <c r="G1271" t="str">
        <f t="shared" si="39"/>
        <v>13:38</v>
      </c>
    </row>
    <row r="1272" spans="1:7">
      <c r="A1272" s="8">
        <v>55</v>
      </c>
      <c r="B1272" s="9" t="s">
        <v>4</v>
      </c>
      <c r="C1272" s="10" t="s">
        <v>1276</v>
      </c>
      <c r="D1272" s="11" t="str">
        <f>DATE(LEFT(HorairesMarais!$C1272,4),MID(HorairesMarais!$C1272,6,2),MID(HorairesMarais!$C1272,9,2))&amp;" | "&amp;HorairesMarais!$B1272</f>
        <v>45986 | high</v>
      </c>
      <c r="E1272">
        <f>COUNTIF(D$1:D1272,HorairesMarais!$D1272)</f>
        <v>2</v>
      </c>
      <c r="F1272" t="str">
        <f t="shared" si="38"/>
        <v>45986 | high | 2</v>
      </c>
      <c r="G1272" t="str">
        <f t="shared" si="39"/>
        <v>19:52</v>
      </c>
    </row>
    <row r="1273" spans="1:7">
      <c r="A1273" s="12"/>
      <c r="B1273" s="13" t="s">
        <v>6</v>
      </c>
      <c r="C1273" s="14" t="s">
        <v>1277</v>
      </c>
      <c r="D1273" s="11" t="str">
        <f>DATE(LEFT(HorairesMarais!$C1273,4),MID(HorairesMarais!$C1273,6,2),MID(HorairesMarais!$C1273,9,2))&amp;" | "&amp;HorairesMarais!$B1273</f>
        <v>45987 | low</v>
      </c>
      <c r="E1273">
        <f>COUNTIF(D$1:D1273,HorairesMarais!$D1273)</f>
        <v>1</v>
      </c>
      <c r="F1273" t="str">
        <f t="shared" si="38"/>
        <v>45987 | low | 1</v>
      </c>
      <c r="G1273" t="str">
        <f t="shared" si="39"/>
        <v>01:53</v>
      </c>
    </row>
    <row r="1274" spans="1:7">
      <c r="A1274" s="8">
        <v>52</v>
      </c>
      <c r="B1274" s="9" t="s">
        <v>4</v>
      </c>
      <c r="C1274" s="10" t="s">
        <v>1278</v>
      </c>
      <c r="D1274" s="11" t="str">
        <f>DATE(LEFT(HorairesMarais!$C1274,4),MID(HorairesMarais!$C1274,6,2),MID(HorairesMarais!$C1274,9,2))&amp;" | "&amp;HorairesMarais!$B1274</f>
        <v>45987 | high</v>
      </c>
      <c r="E1274">
        <f>COUNTIF(D$1:D1274,HorairesMarais!$D1274)</f>
        <v>1</v>
      </c>
      <c r="F1274" t="str">
        <f t="shared" si="38"/>
        <v>45987 | high | 1</v>
      </c>
      <c r="G1274" t="str">
        <f t="shared" si="39"/>
        <v>08:17</v>
      </c>
    </row>
    <row r="1275" spans="1:7">
      <c r="A1275" s="12"/>
      <c r="B1275" s="13" t="s">
        <v>6</v>
      </c>
      <c r="C1275" s="14" t="s">
        <v>1279</v>
      </c>
      <c r="D1275" s="11" t="str">
        <f>DATE(LEFT(HorairesMarais!$C1275,4),MID(HorairesMarais!$C1275,6,2),MID(HorairesMarais!$C1275,9,2))&amp;" | "&amp;HorairesMarais!$B1275</f>
        <v>45987 | low</v>
      </c>
      <c r="E1275">
        <f>COUNTIF(D$1:D1275,HorairesMarais!$D1275)</f>
        <v>2</v>
      </c>
      <c r="F1275" t="str">
        <f t="shared" si="38"/>
        <v>45987 | low | 2</v>
      </c>
      <c r="G1275" t="str">
        <f t="shared" si="39"/>
        <v>14:24</v>
      </c>
    </row>
    <row r="1276" spans="1:7">
      <c r="A1276" s="8">
        <v>49</v>
      </c>
      <c r="B1276" s="9" t="s">
        <v>4</v>
      </c>
      <c r="C1276" s="10" t="s">
        <v>1280</v>
      </c>
      <c r="D1276" s="11" t="str">
        <f>DATE(LEFT(HorairesMarais!$C1276,4),MID(HorairesMarais!$C1276,6,2),MID(HorairesMarais!$C1276,9,2))&amp;" | "&amp;HorairesMarais!$B1276</f>
        <v>45987 | high</v>
      </c>
      <c r="E1276">
        <f>COUNTIF(D$1:D1276,HorairesMarais!$D1276)</f>
        <v>2</v>
      </c>
      <c r="F1276" t="str">
        <f t="shared" si="38"/>
        <v>45987 | high | 2</v>
      </c>
      <c r="G1276" t="str">
        <f t="shared" si="39"/>
        <v>20:47</v>
      </c>
    </row>
    <row r="1277" spans="1:7">
      <c r="A1277" s="12"/>
      <c r="B1277" s="13" t="s">
        <v>6</v>
      </c>
      <c r="C1277" s="14" t="s">
        <v>1281</v>
      </c>
      <c r="D1277" s="11" t="str">
        <f>DATE(LEFT(HorairesMarais!$C1277,4),MID(HorairesMarais!$C1277,6,2),MID(HorairesMarais!$C1277,9,2))&amp;" | "&amp;HorairesMarais!$B1277</f>
        <v>45988 | low</v>
      </c>
      <c r="E1277">
        <f>COUNTIF(D$1:D1277,HorairesMarais!$D1277)</f>
        <v>1</v>
      </c>
      <c r="F1277" t="str">
        <f t="shared" si="38"/>
        <v>45988 | low | 1</v>
      </c>
      <c r="G1277" t="str">
        <f t="shared" si="39"/>
        <v>02:43</v>
      </c>
    </row>
    <row r="1278" spans="1:7">
      <c r="A1278" s="8">
        <v>46</v>
      </c>
      <c r="B1278" s="9" t="s">
        <v>4</v>
      </c>
      <c r="C1278" s="10" t="s">
        <v>1282</v>
      </c>
      <c r="D1278" s="11" t="str">
        <f>DATE(LEFT(HorairesMarais!$C1278,4),MID(HorairesMarais!$C1278,6,2),MID(HorairesMarais!$C1278,9,2))&amp;" | "&amp;HorairesMarais!$B1278</f>
        <v>45988 | high</v>
      </c>
      <c r="E1278">
        <f>COUNTIF(D$1:D1278,HorairesMarais!$D1278)</f>
        <v>1</v>
      </c>
      <c r="F1278" t="str">
        <f t="shared" si="38"/>
        <v>45988 | high | 1</v>
      </c>
      <c r="G1278" t="str">
        <f t="shared" si="39"/>
        <v>09:16</v>
      </c>
    </row>
    <row r="1279" spans="1:7">
      <c r="A1279" s="12"/>
      <c r="B1279" s="13" t="s">
        <v>6</v>
      </c>
      <c r="C1279" s="14" t="s">
        <v>1283</v>
      </c>
      <c r="D1279" s="11" t="str">
        <f>DATE(LEFT(HorairesMarais!$C1279,4),MID(HorairesMarais!$C1279,6,2),MID(HorairesMarais!$C1279,9,2))&amp;" | "&amp;HorairesMarais!$B1279</f>
        <v>45988 | low</v>
      </c>
      <c r="E1279">
        <f>COUNTIF(D$1:D1279,HorairesMarais!$D1279)</f>
        <v>2</v>
      </c>
      <c r="F1279" t="str">
        <f t="shared" si="38"/>
        <v>45988 | low | 2</v>
      </c>
      <c r="G1279" t="str">
        <f t="shared" si="39"/>
        <v>15:19</v>
      </c>
    </row>
    <row r="1280" spans="1:7">
      <c r="A1280" s="8">
        <v>44</v>
      </c>
      <c r="B1280" s="9" t="s">
        <v>4</v>
      </c>
      <c r="C1280" s="10" t="s">
        <v>1284</v>
      </c>
      <c r="D1280" s="11" t="str">
        <f>DATE(LEFT(HorairesMarais!$C1280,4),MID(HorairesMarais!$C1280,6,2),MID(HorairesMarais!$C1280,9,2))&amp;" | "&amp;HorairesMarais!$B1280</f>
        <v>45988 | high</v>
      </c>
      <c r="E1280">
        <f>COUNTIF(D$1:D1280,HorairesMarais!$D1280)</f>
        <v>2</v>
      </c>
      <c r="F1280" t="str">
        <f t="shared" si="38"/>
        <v>45988 | high | 2</v>
      </c>
      <c r="G1280" t="str">
        <f t="shared" si="39"/>
        <v>21:56</v>
      </c>
    </row>
    <row r="1281" spans="1:7">
      <c r="A1281" s="12"/>
      <c r="B1281" s="13" t="s">
        <v>6</v>
      </c>
      <c r="C1281" s="14" t="s">
        <v>1285</v>
      </c>
      <c r="D1281" s="11" t="str">
        <f>DATE(LEFT(HorairesMarais!$C1281,4),MID(HorairesMarais!$C1281,6,2),MID(HorairesMarais!$C1281,9,2))&amp;" | "&amp;HorairesMarais!$B1281</f>
        <v>45989 | low</v>
      </c>
      <c r="E1281">
        <f>COUNTIF(D$1:D1281,HorairesMarais!$D1281)</f>
        <v>1</v>
      </c>
      <c r="F1281" t="str">
        <f t="shared" si="38"/>
        <v>45989 | low | 1</v>
      </c>
      <c r="G1281" t="str">
        <f t="shared" si="39"/>
        <v>03:45</v>
      </c>
    </row>
    <row r="1282" spans="1:7">
      <c r="A1282" s="8">
        <v>43</v>
      </c>
      <c r="B1282" s="9" t="s">
        <v>4</v>
      </c>
      <c r="C1282" s="10" t="s">
        <v>1286</v>
      </c>
      <c r="D1282" s="11" t="str">
        <f>DATE(LEFT(HorairesMarais!$C1282,4),MID(HorairesMarais!$C1282,6,2),MID(HorairesMarais!$C1282,9,2))&amp;" | "&amp;HorairesMarais!$B1282</f>
        <v>45989 | high</v>
      </c>
      <c r="E1282">
        <f>COUNTIF(D$1:D1282,HorairesMarais!$D1282)</f>
        <v>1</v>
      </c>
      <c r="F1282" t="str">
        <f t="shared" si="38"/>
        <v>45989 | high | 1</v>
      </c>
      <c r="G1282" t="str">
        <f t="shared" si="39"/>
        <v>10:24</v>
      </c>
    </row>
    <row r="1283" spans="1:7">
      <c r="A1283" s="12"/>
      <c r="B1283" s="13" t="s">
        <v>6</v>
      </c>
      <c r="C1283" s="14" t="s">
        <v>1287</v>
      </c>
      <c r="D1283" s="11" t="str">
        <f>DATE(LEFT(HorairesMarais!$C1283,4),MID(HorairesMarais!$C1283,6,2),MID(HorairesMarais!$C1283,9,2))&amp;" | "&amp;HorairesMarais!$B1283</f>
        <v>45989 | low</v>
      </c>
      <c r="E1283">
        <f>COUNTIF(D$1:D1283,HorairesMarais!$D1283)</f>
        <v>2</v>
      </c>
      <c r="F1283" t="str">
        <f t="shared" ref="F1283:F1346" si="40">D1283&amp;" | "&amp;E1283</f>
        <v>45989 | low | 2</v>
      </c>
      <c r="G1283" t="str">
        <f t="shared" ref="G1283:G1346" si="41">MID(C1283,12,5)</f>
        <v>16:25</v>
      </c>
    </row>
    <row r="1284" spans="1:7">
      <c r="A1284" s="8">
        <v>43</v>
      </c>
      <c r="B1284" s="9" t="s">
        <v>4</v>
      </c>
      <c r="C1284" s="10" t="s">
        <v>1288</v>
      </c>
      <c r="D1284" s="11" t="str">
        <f>DATE(LEFT(HorairesMarais!$C1284,4),MID(HorairesMarais!$C1284,6,2),MID(HorairesMarais!$C1284,9,2))&amp;" | "&amp;HorairesMarais!$B1284</f>
        <v>45989 | high</v>
      </c>
      <c r="E1284">
        <f>COUNTIF(D$1:D1284,HorairesMarais!$D1284)</f>
        <v>2</v>
      </c>
      <c r="F1284" t="str">
        <f t="shared" si="40"/>
        <v>45989 | high | 2</v>
      </c>
      <c r="G1284" t="str">
        <f t="shared" si="41"/>
        <v>23:11</v>
      </c>
    </row>
    <row r="1285" spans="1:7">
      <c r="A1285" s="12"/>
      <c r="B1285" s="13" t="s">
        <v>6</v>
      </c>
      <c r="C1285" s="14" t="s">
        <v>1289</v>
      </c>
      <c r="D1285" s="11" t="str">
        <f>DATE(LEFT(HorairesMarais!$C1285,4),MID(HorairesMarais!$C1285,6,2),MID(HorairesMarais!$C1285,9,2))&amp;" | "&amp;HorairesMarais!$B1285</f>
        <v>45990 | low</v>
      </c>
      <c r="E1285">
        <f>COUNTIF(D$1:D1285,HorairesMarais!$D1285)</f>
        <v>1</v>
      </c>
      <c r="F1285" t="str">
        <f t="shared" si="40"/>
        <v>45990 | low | 1</v>
      </c>
      <c r="G1285" t="str">
        <f t="shared" si="41"/>
        <v>04:55</v>
      </c>
    </row>
    <row r="1286" spans="1:7">
      <c r="A1286" s="8">
        <v>45</v>
      </c>
      <c r="B1286" s="9" t="s">
        <v>4</v>
      </c>
      <c r="C1286" s="10" t="s">
        <v>1290</v>
      </c>
      <c r="D1286" s="11" t="str">
        <f>DATE(LEFT(HorairesMarais!$C1286,4),MID(HorairesMarais!$C1286,6,2),MID(HorairesMarais!$C1286,9,2))&amp;" | "&amp;HorairesMarais!$B1286</f>
        <v>45990 | high</v>
      </c>
      <c r="E1286">
        <f>COUNTIF(D$1:D1286,HorairesMarais!$D1286)</f>
        <v>1</v>
      </c>
      <c r="F1286" t="str">
        <f t="shared" si="40"/>
        <v>45990 | high | 1</v>
      </c>
      <c r="G1286" t="str">
        <f t="shared" si="41"/>
        <v>11:34</v>
      </c>
    </row>
    <row r="1287" spans="1:7">
      <c r="A1287" s="12"/>
      <c r="B1287" s="13" t="s">
        <v>6</v>
      </c>
      <c r="C1287" s="14" t="s">
        <v>1291</v>
      </c>
      <c r="D1287" s="11" t="str">
        <f>DATE(LEFT(HorairesMarais!$C1287,4),MID(HorairesMarais!$C1287,6,2),MID(HorairesMarais!$C1287,9,2))&amp;" | "&amp;HorairesMarais!$B1287</f>
        <v>45990 | low</v>
      </c>
      <c r="E1287">
        <f>COUNTIF(D$1:D1287,HorairesMarais!$D1287)</f>
        <v>2</v>
      </c>
      <c r="F1287" t="str">
        <f t="shared" si="40"/>
        <v>45990 | low | 2</v>
      </c>
      <c r="G1287" t="str">
        <f t="shared" si="41"/>
        <v>17:34</v>
      </c>
    </row>
    <row r="1288" spans="1:7">
      <c r="A1288" s="8">
        <v>48</v>
      </c>
      <c r="B1288" s="9" t="s">
        <v>4</v>
      </c>
      <c r="C1288" s="10" t="s">
        <v>1292</v>
      </c>
      <c r="D1288" s="11" t="str">
        <f>DATE(LEFT(HorairesMarais!$C1288,4),MID(HorairesMarais!$C1288,6,2),MID(HorairesMarais!$C1288,9,2))&amp;" | "&amp;HorairesMarais!$B1288</f>
        <v>45991 | high</v>
      </c>
      <c r="E1288">
        <f>COUNTIF(D$1:D1288,HorairesMarais!$D1288)</f>
        <v>1</v>
      </c>
      <c r="F1288" t="str">
        <f t="shared" si="40"/>
        <v>45991 | high | 1</v>
      </c>
      <c r="G1288" t="str">
        <f t="shared" si="41"/>
        <v>00:19</v>
      </c>
    </row>
    <row r="1289" spans="1:7">
      <c r="A1289" s="12"/>
      <c r="B1289" s="13" t="s">
        <v>6</v>
      </c>
      <c r="C1289" s="14" t="s">
        <v>1293</v>
      </c>
      <c r="D1289" s="11" t="str">
        <f>DATE(LEFT(HorairesMarais!$C1289,4),MID(HorairesMarais!$C1289,6,2),MID(HorairesMarais!$C1289,9,2))&amp;" | "&amp;HorairesMarais!$B1289</f>
        <v>45991 | low</v>
      </c>
      <c r="E1289">
        <f>COUNTIF(D$1:D1289,HorairesMarais!$D1289)</f>
        <v>1</v>
      </c>
      <c r="F1289" t="str">
        <f t="shared" si="40"/>
        <v>45991 | low | 1</v>
      </c>
      <c r="G1289" t="str">
        <f t="shared" si="41"/>
        <v>06:03</v>
      </c>
    </row>
    <row r="1290" spans="1:7">
      <c r="A1290" s="8">
        <v>53</v>
      </c>
      <c r="B1290" s="9" t="s">
        <v>4</v>
      </c>
      <c r="C1290" s="10" t="s">
        <v>1294</v>
      </c>
      <c r="D1290" s="11" t="str">
        <f>DATE(LEFT(HorairesMarais!$C1290,4),MID(HorairesMarais!$C1290,6,2),MID(HorairesMarais!$C1290,9,2))&amp;" | "&amp;HorairesMarais!$B1290</f>
        <v>45991 | high</v>
      </c>
      <c r="E1290">
        <f>COUNTIF(D$1:D1290,HorairesMarais!$D1290)</f>
        <v>2</v>
      </c>
      <c r="F1290" t="str">
        <f t="shared" si="40"/>
        <v>45991 | high | 2</v>
      </c>
      <c r="G1290" t="str">
        <f t="shared" si="41"/>
        <v>12:38</v>
      </c>
    </row>
    <row r="1291" spans="1:7">
      <c r="A1291" s="12"/>
      <c r="B1291" s="13" t="s">
        <v>6</v>
      </c>
      <c r="C1291" s="14" t="s">
        <v>1295</v>
      </c>
      <c r="D1291" s="11" t="str">
        <f>DATE(LEFT(HorairesMarais!$C1291,4),MID(HorairesMarais!$C1291,6,2),MID(HorairesMarais!$C1291,9,2))&amp;" | "&amp;HorairesMarais!$B1291</f>
        <v>45991 | low</v>
      </c>
      <c r="E1291">
        <f>COUNTIF(D$1:D1291,HorairesMarais!$D1291)</f>
        <v>2</v>
      </c>
      <c r="F1291" t="str">
        <f t="shared" si="40"/>
        <v>45991 | low | 2</v>
      </c>
      <c r="G1291" t="str">
        <f t="shared" si="41"/>
        <v>18:38</v>
      </c>
    </row>
    <row r="1292" spans="1:7">
      <c r="A1292" s="8">
        <v>58</v>
      </c>
      <c r="B1292" s="9" t="s">
        <v>4</v>
      </c>
      <c r="C1292" s="10" t="s">
        <v>1296</v>
      </c>
      <c r="D1292" s="11" t="str">
        <f>DATE(LEFT(HorairesMarais!$C1292,4),MID(HorairesMarais!$C1292,6,2),MID(HorairesMarais!$C1292,9,2))&amp;" | "&amp;HorairesMarais!$B1292</f>
        <v>45992 | high</v>
      </c>
      <c r="E1292">
        <f>COUNTIF(D$1:D1292,HorairesMarais!$D1292)</f>
        <v>1</v>
      </c>
      <c r="F1292" t="str">
        <f t="shared" si="40"/>
        <v>45992 | high | 1</v>
      </c>
      <c r="G1292" t="str">
        <f t="shared" si="41"/>
        <v>01:17</v>
      </c>
    </row>
    <row r="1293" spans="1:7">
      <c r="A1293" s="12"/>
      <c r="B1293" s="13" t="s">
        <v>6</v>
      </c>
      <c r="C1293" s="14" t="s">
        <v>1297</v>
      </c>
      <c r="D1293" s="11" t="str">
        <f>DATE(LEFT(HorairesMarais!$C1293,4),MID(HorairesMarais!$C1293,6,2),MID(HorairesMarais!$C1293,9,2))&amp;" | "&amp;HorairesMarais!$B1293</f>
        <v>45992 | low</v>
      </c>
      <c r="E1293">
        <f>COUNTIF(D$1:D1293,HorairesMarais!$D1293)</f>
        <v>1</v>
      </c>
      <c r="F1293" t="str">
        <f t="shared" si="40"/>
        <v>45992 | low | 1</v>
      </c>
      <c r="G1293" t="str">
        <f t="shared" si="41"/>
        <v>07:05</v>
      </c>
    </row>
    <row r="1294" spans="1:7">
      <c r="A1294" s="8">
        <v>64</v>
      </c>
      <c r="B1294" s="9" t="s">
        <v>4</v>
      </c>
      <c r="C1294" s="10" t="s">
        <v>1298</v>
      </c>
      <c r="D1294" s="11" t="str">
        <f>DATE(LEFT(HorairesMarais!$C1294,4),MID(HorairesMarais!$C1294,6,2),MID(HorairesMarais!$C1294,9,2))&amp;" | "&amp;HorairesMarais!$B1294</f>
        <v>45992 | high</v>
      </c>
      <c r="E1294">
        <f>COUNTIF(D$1:D1294,HorairesMarais!$D1294)</f>
        <v>2</v>
      </c>
      <c r="F1294" t="str">
        <f t="shared" si="40"/>
        <v>45992 | high | 2</v>
      </c>
      <c r="G1294" t="str">
        <f t="shared" si="41"/>
        <v>13:37</v>
      </c>
    </row>
    <row r="1295" spans="1:7">
      <c r="A1295" s="12"/>
      <c r="B1295" s="13" t="s">
        <v>6</v>
      </c>
      <c r="C1295" s="14" t="s">
        <v>1299</v>
      </c>
      <c r="D1295" s="11" t="str">
        <f>DATE(LEFT(HorairesMarais!$C1295,4),MID(HorairesMarais!$C1295,6,2),MID(HorairesMarais!$C1295,9,2))&amp;" | "&amp;HorairesMarais!$B1295</f>
        <v>45992 | low</v>
      </c>
      <c r="E1295">
        <f>COUNTIF(D$1:D1295,HorairesMarais!$D1295)</f>
        <v>2</v>
      </c>
      <c r="F1295" t="str">
        <f t="shared" si="40"/>
        <v>45992 | low | 2</v>
      </c>
      <c r="G1295" t="str">
        <f t="shared" si="41"/>
        <v>19:37</v>
      </c>
    </row>
    <row r="1296" spans="1:7">
      <c r="A1296" s="8">
        <v>70</v>
      </c>
      <c r="B1296" s="9" t="s">
        <v>4</v>
      </c>
      <c r="C1296" s="10" t="s">
        <v>1300</v>
      </c>
      <c r="D1296" s="11" t="str">
        <f>DATE(LEFT(HorairesMarais!$C1296,4),MID(HorairesMarais!$C1296,6,2),MID(HorairesMarais!$C1296,9,2))&amp;" | "&amp;HorairesMarais!$B1296</f>
        <v>45993 | high</v>
      </c>
      <c r="E1296">
        <f>COUNTIF(D$1:D1296,HorairesMarais!$D1296)</f>
        <v>1</v>
      </c>
      <c r="F1296" t="str">
        <f t="shared" si="40"/>
        <v>45993 | high | 1</v>
      </c>
      <c r="G1296" t="str">
        <f t="shared" si="41"/>
        <v>02:09</v>
      </c>
    </row>
    <row r="1297" spans="1:7">
      <c r="A1297" s="12"/>
      <c r="B1297" s="13" t="s">
        <v>6</v>
      </c>
      <c r="C1297" s="14" t="s">
        <v>1301</v>
      </c>
      <c r="D1297" s="11" t="str">
        <f>DATE(LEFT(HorairesMarais!$C1297,4),MID(HorairesMarais!$C1297,6,2),MID(HorairesMarais!$C1297,9,2))&amp;" | "&amp;HorairesMarais!$B1297</f>
        <v>45993 | low</v>
      </c>
      <c r="E1297">
        <f>COUNTIF(D$1:D1297,HorairesMarais!$D1297)</f>
        <v>1</v>
      </c>
      <c r="F1297" t="str">
        <f t="shared" si="40"/>
        <v>45993 | low | 1</v>
      </c>
      <c r="G1297" t="str">
        <f t="shared" si="41"/>
        <v>08:03</v>
      </c>
    </row>
    <row r="1298" spans="1:7">
      <c r="A1298" s="8">
        <v>76</v>
      </c>
      <c r="B1298" s="9" t="s">
        <v>4</v>
      </c>
      <c r="C1298" s="10" t="s">
        <v>1302</v>
      </c>
      <c r="D1298" s="11" t="str">
        <f>DATE(LEFT(HorairesMarais!$C1298,4),MID(HorairesMarais!$C1298,6,2),MID(HorairesMarais!$C1298,9,2))&amp;" | "&amp;HorairesMarais!$B1298</f>
        <v>45993 | high</v>
      </c>
      <c r="E1298">
        <f>COUNTIF(D$1:D1298,HorairesMarais!$D1298)</f>
        <v>2</v>
      </c>
      <c r="F1298" t="str">
        <f t="shared" si="40"/>
        <v>45993 | high | 2</v>
      </c>
      <c r="G1298" t="str">
        <f t="shared" si="41"/>
        <v>14:32</v>
      </c>
    </row>
    <row r="1299" spans="1:7">
      <c r="A1299" s="12"/>
      <c r="B1299" s="13" t="s">
        <v>6</v>
      </c>
      <c r="C1299" s="14" t="s">
        <v>1303</v>
      </c>
      <c r="D1299" s="11" t="str">
        <f>DATE(LEFT(HorairesMarais!$C1299,4),MID(HorairesMarais!$C1299,6,2),MID(HorairesMarais!$C1299,9,2))&amp;" | "&amp;HorairesMarais!$B1299</f>
        <v>45993 | low</v>
      </c>
      <c r="E1299">
        <f>COUNTIF(D$1:D1299,HorairesMarais!$D1299)</f>
        <v>2</v>
      </c>
      <c r="F1299" t="str">
        <f t="shared" si="40"/>
        <v>45993 | low | 2</v>
      </c>
      <c r="G1299" t="str">
        <f t="shared" si="41"/>
        <v>20:32</v>
      </c>
    </row>
    <row r="1300" spans="1:7">
      <c r="A1300" s="8">
        <v>82</v>
      </c>
      <c r="B1300" s="9" t="s">
        <v>4</v>
      </c>
      <c r="C1300" s="10" t="s">
        <v>1304</v>
      </c>
      <c r="D1300" s="11" t="str">
        <f>DATE(LEFT(HorairesMarais!$C1300,4),MID(HorairesMarais!$C1300,6,2),MID(HorairesMarais!$C1300,9,2))&amp;" | "&amp;HorairesMarais!$B1300</f>
        <v>45994 | high</v>
      </c>
      <c r="E1300">
        <f>COUNTIF(D$1:D1300,HorairesMarais!$D1300)</f>
        <v>1</v>
      </c>
      <c r="F1300" t="str">
        <f t="shared" si="40"/>
        <v>45994 | high | 1</v>
      </c>
      <c r="G1300" t="str">
        <f t="shared" si="41"/>
        <v>02:58</v>
      </c>
    </row>
    <row r="1301" spans="1:7">
      <c r="A1301" s="12"/>
      <c r="B1301" s="13" t="s">
        <v>6</v>
      </c>
      <c r="C1301" s="14" t="s">
        <v>1305</v>
      </c>
      <c r="D1301" s="11" t="str">
        <f>DATE(LEFT(HorairesMarais!$C1301,4),MID(HorairesMarais!$C1301,6,2),MID(HorairesMarais!$C1301,9,2))&amp;" | "&amp;HorairesMarais!$B1301</f>
        <v>45994 | low</v>
      </c>
      <c r="E1301">
        <f>COUNTIF(D$1:D1301,HorairesMarais!$D1301)</f>
        <v>1</v>
      </c>
      <c r="F1301" t="str">
        <f t="shared" si="40"/>
        <v>45994 | low | 1</v>
      </c>
      <c r="G1301" t="str">
        <f t="shared" si="41"/>
        <v>08:59</v>
      </c>
    </row>
    <row r="1302" spans="1:7">
      <c r="A1302" s="8">
        <v>87</v>
      </c>
      <c r="B1302" s="9" t="s">
        <v>4</v>
      </c>
      <c r="C1302" s="10" t="s">
        <v>1306</v>
      </c>
      <c r="D1302" s="11" t="str">
        <f>DATE(LEFT(HorairesMarais!$C1302,4),MID(HorairesMarais!$C1302,6,2),MID(HorairesMarais!$C1302,9,2))&amp;" | "&amp;HorairesMarais!$B1302</f>
        <v>45994 | high</v>
      </c>
      <c r="E1302">
        <f>COUNTIF(D$1:D1302,HorairesMarais!$D1302)</f>
        <v>2</v>
      </c>
      <c r="F1302" t="str">
        <f t="shared" si="40"/>
        <v>45994 | high | 2</v>
      </c>
      <c r="G1302" t="str">
        <f t="shared" si="41"/>
        <v>15:25</v>
      </c>
    </row>
    <row r="1303" spans="1:7">
      <c r="A1303" s="12"/>
      <c r="B1303" s="13" t="s">
        <v>6</v>
      </c>
      <c r="C1303" s="14" t="s">
        <v>1307</v>
      </c>
      <c r="D1303" s="11" t="str">
        <f>DATE(LEFT(HorairesMarais!$C1303,4),MID(HorairesMarais!$C1303,6,2),MID(HorairesMarais!$C1303,9,2))&amp;" | "&amp;HorairesMarais!$B1303</f>
        <v>45994 | low</v>
      </c>
      <c r="E1303">
        <f>COUNTIF(D$1:D1303,HorairesMarais!$D1303)</f>
        <v>2</v>
      </c>
      <c r="F1303" t="str">
        <f t="shared" si="40"/>
        <v>45994 | low | 2</v>
      </c>
      <c r="G1303" t="str">
        <f t="shared" si="41"/>
        <v>21:25</v>
      </c>
    </row>
    <row r="1304" spans="1:7">
      <c r="A1304" s="8">
        <v>91</v>
      </c>
      <c r="B1304" s="9" t="s">
        <v>4</v>
      </c>
      <c r="C1304" s="10" t="s">
        <v>1308</v>
      </c>
      <c r="D1304" s="11" t="str">
        <f>DATE(LEFT(HorairesMarais!$C1304,4),MID(HorairesMarais!$C1304,6,2),MID(HorairesMarais!$C1304,9,2))&amp;" | "&amp;HorairesMarais!$B1304</f>
        <v>45995 | high</v>
      </c>
      <c r="E1304">
        <f>COUNTIF(D$1:D1304,HorairesMarais!$D1304)</f>
        <v>1</v>
      </c>
      <c r="F1304" t="str">
        <f t="shared" si="40"/>
        <v>45995 | high | 1</v>
      </c>
      <c r="G1304" t="str">
        <f t="shared" si="41"/>
        <v>03:46</v>
      </c>
    </row>
    <row r="1305" spans="1:7">
      <c r="A1305" s="12"/>
      <c r="B1305" s="13" t="s">
        <v>6</v>
      </c>
      <c r="C1305" s="14" t="s">
        <v>1309</v>
      </c>
      <c r="D1305" s="11" t="str">
        <f>DATE(LEFT(HorairesMarais!$C1305,4),MID(HorairesMarais!$C1305,6,2),MID(HorairesMarais!$C1305,9,2))&amp;" | "&amp;HorairesMarais!$B1305</f>
        <v>45995 | low</v>
      </c>
      <c r="E1305">
        <f>COUNTIF(D$1:D1305,HorairesMarais!$D1305)</f>
        <v>1</v>
      </c>
      <c r="F1305" t="str">
        <f t="shared" si="40"/>
        <v>45995 | low | 1</v>
      </c>
      <c r="G1305" t="str">
        <f t="shared" si="41"/>
        <v>09:53</v>
      </c>
    </row>
    <row r="1306" spans="1:7">
      <c r="A1306" s="8">
        <v>94</v>
      </c>
      <c r="B1306" s="9" t="s">
        <v>4</v>
      </c>
      <c r="C1306" s="10" t="s">
        <v>1310</v>
      </c>
      <c r="D1306" s="11" t="str">
        <f>DATE(LEFT(HorairesMarais!$C1306,4),MID(HorairesMarais!$C1306,6,2),MID(HorairesMarais!$C1306,9,2))&amp;" | "&amp;HorairesMarais!$B1306</f>
        <v>45995 | high</v>
      </c>
      <c r="E1306">
        <f>COUNTIF(D$1:D1306,HorairesMarais!$D1306)</f>
        <v>2</v>
      </c>
      <c r="F1306" t="str">
        <f t="shared" si="40"/>
        <v>45995 | high | 2</v>
      </c>
      <c r="G1306" t="str">
        <f t="shared" si="41"/>
        <v>16:16</v>
      </c>
    </row>
    <row r="1307" spans="1:7">
      <c r="A1307" s="12"/>
      <c r="B1307" s="13" t="s">
        <v>6</v>
      </c>
      <c r="C1307" s="14" t="s">
        <v>1311</v>
      </c>
      <c r="D1307" s="11" t="str">
        <f>DATE(LEFT(HorairesMarais!$C1307,4),MID(HorairesMarais!$C1307,6,2),MID(HorairesMarais!$C1307,9,2))&amp;" | "&amp;HorairesMarais!$B1307</f>
        <v>45995 | low</v>
      </c>
      <c r="E1307">
        <f>COUNTIF(D$1:D1307,HorairesMarais!$D1307)</f>
        <v>2</v>
      </c>
      <c r="F1307" t="str">
        <f t="shared" si="40"/>
        <v>45995 | low | 2</v>
      </c>
      <c r="G1307" t="str">
        <f t="shared" si="41"/>
        <v>22:15</v>
      </c>
    </row>
    <row r="1308" spans="1:7">
      <c r="A1308" s="8">
        <v>97</v>
      </c>
      <c r="B1308" s="9" t="s">
        <v>4</v>
      </c>
      <c r="C1308" s="10" t="s">
        <v>1312</v>
      </c>
      <c r="D1308" s="11" t="str">
        <f>DATE(LEFT(HorairesMarais!$C1308,4),MID(HorairesMarais!$C1308,6,2),MID(HorairesMarais!$C1308,9,2))&amp;" | "&amp;HorairesMarais!$B1308</f>
        <v>45996 | high</v>
      </c>
      <c r="E1308">
        <f>COUNTIF(D$1:D1308,HorairesMarais!$D1308)</f>
        <v>1</v>
      </c>
      <c r="F1308" t="str">
        <f t="shared" si="40"/>
        <v>45996 | high | 1</v>
      </c>
      <c r="G1308" t="str">
        <f t="shared" si="41"/>
        <v>04:35</v>
      </c>
    </row>
    <row r="1309" spans="1:7">
      <c r="A1309" s="12"/>
      <c r="B1309" s="13" t="s">
        <v>6</v>
      </c>
      <c r="C1309" s="14" t="s">
        <v>1313</v>
      </c>
      <c r="D1309" s="11" t="str">
        <f>DATE(LEFT(HorairesMarais!$C1309,4),MID(HorairesMarais!$C1309,6,2),MID(HorairesMarais!$C1309,9,2))&amp;" | "&amp;HorairesMarais!$B1309</f>
        <v>45996 | low</v>
      </c>
      <c r="E1309">
        <f>COUNTIF(D$1:D1309,HorairesMarais!$D1309)</f>
        <v>1</v>
      </c>
      <c r="F1309" t="str">
        <f t="shared" si="40"/>
        <v>45996 | low | 1</v>
      </c>
      <c r="G1309" t="str">
        <f t="shared" si="41"/>
        <v>10:45</v>
      </c>
    </row>
    <row r="1310" spans="1:7">
      <c r="A1310" s="8">
        <v>98</v>
      </c>
      <c r="B1310" s="9" t="s">
        <v>4</v>
      </c>
      <c r="C1310" s="10" t="s">
        <v>1314</v>
      </c>
      <c r="D1310" s="11" t="str">
        <f>DATE(LEFT(HorairesMarais!$C1310,4),MID(HorairesMarais!$C1310,6,2),MID(HorairesMarais!$C1310,9,2))&amp;" | "&amp;HorairesMarais!$B1310</f>
        <v>45996 | high</v>
      </c>
      <c r="E1310">
        <f>COUNTIF(D$1:D1310,HorairesMarais!$D1310)</f>
        <v>2</v>
      </c>
      <c r="F1310" t="str">
        <f t="shared" si="40"/>
        <v>45996 | high | 2</v>
      </c>
      <c r="G1310" t="str">
        <f t="shared" si="41"/>
        <v>17:06</v>
      </c>
    </row>
    <row r="1311" spans="1:7">
      <c r="A1311" s="12"/>
      <c r="B1311" s="13" t="s">
        <v>6</v>
      </c>
      <c r="C1311" s="14" t="s">
        <v>1315</v>
      </c>
      <c r="D1311" s="11" t="str">
        <f>DATE(LEFT(HorairesMarais!$C1311,4),MID(HorairesMarais!$C1311,6,2),MID(HorairesMarais!$C1311,9,2))&amp;" | "&amp;HorairesMarais!$B1311</f>
        <v>45996 | low</v>
      </c>
      <c r="E1311">
        <f>COUNTIF(D$1:D1311,HorairesMarais!$D1311)</f>
        <v>2</v>
      </c>
      <c r="F1311" t="str">
        <f t="shared" si="40"/>
        <v>45996 | low | 2</v>
      </c>
      <c r="G1311" t="str">
        <f t="shared" si="41"/>
        <v>23:04</v>
      </c>
    </row>
    <row r="1312" spans="1:7">
      <c r="A1312" s="8">
        <v>98</v>
      </c>
      <c r="B1312" s="9" t="s">
        <v>4</v>
      </c>
      <c r="C1312" s="10" t="s">
        <v>1316</v>
      </c>
      <c r="D1312" s="11" t="str">
        <f>DATE(LEFT(HorairesMarais!$C1312,4),MID(HorairesMarais!$C1312,6,2),MID(HorairesMarais!$C1312,9,2))&amp;" | "&amp;HorairesMarais!$B1312</f>
        <v>45997 | high</v>
      </c>
      <c r="E1312">
        <f>COUNTIF(D$1:D1312,HorairesMarais!$D1312)</f>
        <v>1</v>
      </c>
      <c r="F1312" t="str">
        <f t="shared" si="40"/>
        <v>45997 | high | 1</v>
      </c>
      <c r="G1312" t="str">
        <f t="shared" si="41"/>
        <v>05:24</v>
      </c>
    </row>
    <row r="1313" spans="1:7">
      <c r="A1313" s="12"/>
      <c r="B1313" s="13" t="s">
        <v>6</v>
      </c>
      <c r="C1313" s="14" t="s">
        <v>1317</v>
      </c>
      <c r="D1313" s="11" t="str">
        <f>DATE(LEFT(HorairesMarais!$C1313,4),MID(HorairesMarais!$C1313,6,2),MID(HorairesMarais!$C1313,9,2))&amp;" | "&amp;HorairesMarais!$B1313</f>
        <v>45997 | low</v>
      </c>
      <c r="E1313">
        <f>COUNTIF(D$1:D1313,HorairesMarais!$D1313)</f>
        <v>1</v>
      </c>
      <c r="F1313" t="str">
        <f t="shared" si="40"/>
        <v>45997 | low | 1</v>
      </c>
      <c r="G1313" t="str">
        <f t="shared" si="41"/>
        <v>11:36</v>
      </c>
    </row>
    <row r="1314" spans="1:7">
      <c r="A1314" s="8">
        <v>97</v>
      </c>
      <c r="B1314" s="9" t="s">
        <v>4</v>
      </c>
      <c r="C1314" s="10" t="s">
        <v>1318</v>
      </c>
      <c r="D1314" s="11" t="str">
        <f>DATE(LEFT(HorairesMarais!$C1314,4),MID(HorairesMarais!$C1314,6,2),MID(HorairesMarais!$C1314,9,2))&amp;" | "&amp;HorairesMarais!$B1314</f>
        <v>45997 | high</v>
      </c>
      <c r="E1314">
        <f>COUNTIF(D$1:D1314,HorairesMarais!$D1314)</f>
        <v>2</v>
      </c>
      <c r="F1314" t="str">
        <f t="shared" si="40"/>
        <v>45997 | high | 2</v>
      </c>
      <c r="G1314" t="str">
        <f t="shared" si="41"/>
        <v>17:57</v>
      </c>
    </row>
    <row r="1315" spans="1:7">
      <c r="A1315" s="12"/>
      <c r="B1315" s="13" t="s">
        <v>6</v>
      </c>
      <c r="C1315" s="14" t="s">
        <v>1319</v>
      </c>
      <c r="D1315" s="11" t="str">
        <f>DATE(LEFT(HorairesMarais!$C1315,4),MID(HorairesMarais!$C1315,6,2),MID(HorairesMarais!$C1315,9,2))&amp;" | "&amp;HorairesMarais!$B1315</f>
        <v>45997 | low</v>
      </c>
      <c r="E1315">
        <f>COUNTIF(D$1:D1315,HorairesMarais!$D1315)</f>
        <v>2</v>
      </c>
      <c r="F1315" t="str">
        <f t="shared" si="40"/>
        <v>45997 | low | 2</v>
      </c>
      <c r="G1315" t="str">
        <f t="shared" si="41"/>
        <v>23:52</v>
      </c>
    </row>
    <row r="1316" spans="1:7">
      <c r="A1316" s="8">
        <v>95</v>
      </c>
      <c r="B1316" s="9" t="s">
        <v>4</v>
      </c>
      <c r="C1316" s="10" t="s">
        <v>1320</v>
      </c>
      <c r="D1316" s="11" t="str">
        <f>DATE(LEFT(HorairesMarais!$C1316,4),MID(HorairesMarais!$C1316,6,2),MID(HorairesMarais!$C1316,9,2))&amp;" | "&amp;HorairesMarais!$B1316</f>
        <v>45998 | high</v>
      </c>
      <c r="E1316">
        <f>COUNTIF(D$1:D1316,HorairesMarais!$D1316)</f>
        <v>1</v>
      </c>
      <c r="F1316" t="str">
        <f t="shared" si="40"/>
        <v>45998 | high | 1</v>
      </c>
      <c r="G1316" t="str">
        <f t="shared" si="41"/>
        <v>06:15</v>
      </c>
    </row>
    <row r="1317" spans="1:7">
      <c r="A1317" s="12"/>
      <c r="B1317" s="13" t="s">
        <v>6</v>
      </c>
      <c r="C1317" s="14" t="s">
        <v>1321</v>
      </c>
      <c r="D1317" s="11" t="str">
        <f>DATE(LEFT(HorairesMarais!$C1317,4),MID(HorairesMarais!$C1317,6,2),MID(HorairesMarais!$C1317,9,2))&amp;" | "&amp;HorairesMarais!$B1317</f>
        <v>45998 | low</v>
      </c>
      <c r="E1317">
        <f>COUNTIF(D$1:D1317,HorairesMarais!$D1317)</f>
        <v>1</v>
      </c>
      <c r="F1317" t="str">
        <f t="shared" si="40"/>
        <v>45998 | low | 1</v>
      </c>
      <c r="G1317" t="str">
        <f t="shared" si="41"/>
        <v>12:25</v>
      </c>
    </row>
    <row r="1318" spans="1:7">
      <c r="A1318" s="8">
        <v>92</v>
      </c>
      <c r="B1318" s="9" t="s">
        <v>4</v>
      </c>
      <c r="C1318" s="10" t="s">
        <v>1322</v>
      </c>
      <c r="D1318" s="11" t="str">
        <f>DATE(LEFT(HorairesMarais!$C1318,4),MID(HorairesMarais!$C1318,6,2),MID(HorairesMarais!$C1318,9,2))&amp;" | "&amp;HorairesMarais!$B1318</f>
        <v>45998 | high</v>
      </c>
      <c r="E1318">
        <f>COUNTIF(D$1:D1318,HorairesMarais!$D1318)</f>
        <v>2</v>
      </c>
      <c r="F1318" t="str">
        <f t="shared" si="40"/>
        <v>45998 | high | 2</v>
      </c>
      <c r="G1318" t="str">
        <f t="shared" si="41"/>
        <v>18:49</v>
      </c>
    </row>
    <row r="1319" spans="1:7">
      <c r="A1319" s="12"/>
      <c r="B1319" s="13" t="s">
        <v>6</v>
      </c>
      <c r="C1319" s="14" t="s">
        <v>1323</v>
      </c>
      <c r="D1319" s="11" t="str">
        <f>DATE(LEFT(HorairesMarais!$C1319,4),MID(HorairesMarais!$C1319,6,2),MID(HorairesMarais!$C1319,9,2))&amp;" | "&amp;HorairesMarais!$B1319</f>
        <v>45999 | low</v>
      </c>
      <c r="E1319">
        <f>COUNTIF(D$1:D1319,HorairesMarais!$D1319)</f>
        <v>1</v>
      </c>
      <c r="F1319" t="str">
        <f t="shared" si="40"/>
        <v>45999 | low | 1</v>
      </c>
      <c r="G1319" t="str">
        <f t="shared" si="41"/>
        <v>00:39</v>
      </c>
    </row>
    <row r="1320" spans="1:7">
      <c r="A1320" s="8">
        <v>88</v>
      </c>
      <c r="B1320" s="9" t="s">
        <v>4</v>
      </c>
      <c r="C1320" s="10" t="s">
        <v>1324</v>
      </c>
      <c r="D1320" s="11" t="str">
        <f>DATE(LEFT(HorairesMarais!$C1320,4),MID(HorairesMarais!$C1320,6,2),MID(HorairesMarais!$C1320,9,2))&amp;" | "&amp;HorairesMarais!$B1320</f>
        <v>45999 | high</v>
      </c>
      <c r="E1320">
        <f>COUNTIF(D$1:D1320,HorairesMarais!$D1320)</f>
        <v>1</v>
      </c>
      <c r="F1320" t="str">
        <f t="shared" si="40"/>
        <v>45999 | high | 1</v>
      </c>
      <c r="G1320" t="str">
        <f t="shared" si="41"/>
        <v>07:06</v>
      </c>
    </row>
    <row r="1321" spans="1:7">
      <c r="A1321" s="12"/>
      <c r="B1321" s="13" t="s">
        <v>6</v>
      </c>
      <c r="C1321" s="14" t="s">
        <v>1325</v>
      </c>
      <c r="D1321" s="11" t="str">
        <f>DATE(LEFT(HorairesMarais!$C1321,4),MID(HorairesMarais!$C1321,6,2),MID(HorairesMarais!$C1321,9,2))&amp;" | "&amp;HorairesMarais!$B1321</f>
        <v>45999 | low</v>
      </c>
      <c r="E1321">
        <f>COUNTIF(D$1:D1321,HorairesMarais!$D1321)</f>
        <v>2</v>
      </c>
      <c r="F1321" t="str">
        <f t="shared" si="40"/>
        <v>45999 | low | 2</v>
      </c>
      <c r="G1321" t="str">
        <f t="shared" si="41"/>
        <v>13:14</v>
      </c>
    </row>
    <row r="1322" spans="1:7">
      <c r="A1322" s="8">
        <v>83</v>
      </c>
      <c r="B1322" s="9" t="s">
        <v>4</v>
      </c>
      <c r="C1322" s="10" t="s">
        <v>1326</v>
      </c>
      <c r="D1322" s="11" t="str">
        <f>DATE(LEFT(HorairesMarais!$C1322,4),MID(HorairesMarais!$C1322,6,2),MID(HorairesMarais!$C1322,9,2))&amp;" | "&amp;HorairesMarais!$B1322</f>
        <v>45999 | high</v>
      </c>
      <c r="E1322">
        <f>COUNTIF(D$1:D1322,HorairesMarais!$D1322)</f>
        <v>2</v>
      </c>
      <c r="F1322" t="str">
        <f t="shared" si="40"/>
        <v>45999 | high | 2</v>
      </c>
      <c r="G1322" t="str">
        <f t="shared" si="41"/>
        <v>19:42</v>
      </c>
    </row>
    <row r="1323" spans="1:7">
      <c r="A1323" s="12"/>
      <c r="B1323" s="13" t="s">
        <v>6</v>
      </c>
      <c r="C1323" s="14" t="s">
        <v>1327</v>
      </c>
      <c r="D1323" s="11" t="str">
        <f>DATE(LEFT(HorairesMarais!$C1323,4),MID(HorairesMarais!$C1323,6,2),MID(HorairesMarais!$C1323,9,2))&amp;" | "&amp;HorairesMarais!$B1323</f>
        <v>46000 | low</v>
      </c>
      <c r="E1323">
        <f>COUNTIF(D$1:D1323,HorairesMarais!$D1323)</f>
        <v>1</v>
      </c>
      <c r="F1323" t="str">
        <f t="shared" si="40"/>
        <v>46000 | low | 1</v>
      </c>
      <c r="G1323" t="str">
        <f t="shared" si="41"/>
        <v>01:27</v>
      </c>
    </row>
    <row r="1324" spans="1:7">
      <c r="A1324" s="8">
        <v>78</v>
      </c>
      <c r="B1324" s="9" t="s">
        <v>4</v>
      </c>
      <c r="C1324" s="10" t="s">
        <v>1328</v>
      </c>
      <c r="D1324" s="11" t="str">
        <f>DATE(LEFT(HorairesMarais!$C1324,4),MID(HorairesMarais!$C1324,6,2),MID(HorairesMarais!$C1324,9,2))&amp;" | "&amp;HorairesMarais!$B1324</f>
        <v>46000 | high</v>
      </c>
      <c r="E1324">
        <f>COUNTIF(D$1:D1324,HorairesMarais!$D1324)</f>
        <v>1</v>
      </c>
      <c r="F1324" t="str">
        <f t="shared" si="40"/>
        <v>46000 | high | 1</v>
      </c>
      <c r="G1324" t="str">
        <f t="shared" si="41"/>
        <v>08:00</v>
      </c>
    </row>
    <row r="1325" spans="1:7">
      <c r="A1325" s="12"/>
      <c r="B1325" s="13" t="s">
        <v>6</v>
      </c>
      <c r="C1325" s="14" t="s">
        <v>1329</v>
      </c>
      <c r="D1325" s="11" t="str">
        <f>DATE(LEFT(HorairesMarais!$C1325,4),MID(HorairesMarais!$C1325,6,2),MID(HorairesMarais!$C1325,9,2))&amp;" | "&amp;HorairesMarais!$B1325</f>
        <v>46000 | low</v>
      </c>
      <c r="E1325">
        <f>COUNTIF(D$1:D1325,HorairesMarais!$D1325)</f>
        <v>2</v>
      </c>
      <c r="F1325" t="str">
        <f t="shared" si="40"/>
        <v>46000 | low | 2</v>
      </c>
      <c r="G1325" t="str">
        <f t="shared" si="41"/>
        <v>14:04</v>
      </c>
    </row>
    <row r="1326" spans="1:7">
      <c r="A1326" s="8">
        <v>72</v>
      </c>
      <c r="B1326" s="9" t="s">
        <v>4</v>
      </c>
      <c r="C1326" s="10" t="s">
        <v>1330</v>
      </c>
      <c r="D1326" s="11" t="str">
        <f>DATE(LEFT(HorairesMarais!$C1326,4),MID(HorairesMarais!$C1326,6,2),MID(HorairesMarais!$C1326,9,2))&amp;" | "&amp;HorairesMarais!$B1326</f>
        <v>46000 | high</v>
      </c>
      <c r="E1326">
        <f>COUNTIF(D$1:D1326,HorairesMarais!$D1326)</f>
        <v>2</v>
      </c>
      <c r="F1326" t="str">
        <f t="shared" si="40"/>
        <v>46000 | high | 2</v>
      </c>
      <c r="G1326" t="str">
        <f t="shared" si="41"/>
        <v>20:37</v>
      </c>
    </row>
    <row r="1327" spans="1:7">
      <c r="A1327" s="12"/>
      <c r="B1327" s="13" t="s">
        <v>6</v>
      </c>
      <c r="C1327" s="14" t="s">
        <v>1331</v>
      </c>
      <c r="D1327" s="11" t="str">
        <f>DATE(LEFT(HorairesMarais!$C1327,4),MID(HorairesMarais!$C1327,6,2),MID(HorairesMarais!$C1327,9,2))&amp;" | "&amp;HorairesMarais!$B1327</f>
        <v>46001 | low</v>
      </c>
      <c r="E1327">
        <f>COUNTIF(D$1:D1327,HorairesMarais!$D1327)</f>
        <v>1</v>
      </c>
      <c r="F1327" t="str">
        <f t="shared" si="40"/>
        <v>46001 | low | 1</v>
      </c>
      <c r="G1327" t="str">
        <f t="shared" si="41"/>
        <v>02:17</v>
      </c>
    </row>
    <row r="1328" spans="1:7">
      <c r="A1328" s="8">
        <v>67</v>
      </c>
      <c r="B1328" s="9" t="s">
        <v>4</v>
      </c>
      <c r="C1328" s="10" t="s">
        <v>1332</v>
      </c>
      <c r="D1328" s="11" t="str">
        <f>DATE(LEFT(HorairesMarais!$C1328,4),MID(HorairesMarais!$C1328,6,2),MID(HorairesMarais!$C1328,9,2))&amp;" | "&amp;HorairesMarais!$B1328</f>
        <v>46001 | high</v>
      </c>
      <c r="E1328">
        <f>COUNTIF(D$1:D1328,HorairesMarais!$D1328)</f>
        <v>1</v>
      </c>
      <c r="F1328" t="str">
        <f t="shared" si="40"/>
        <v>46001 | high | 1</v>
      </c>
      <c r="G1328" t="str">
        <f t="shared" si="41"/>
        <v>08:56</v>
      </c>
    </row>
    <row r="1329" spans="1:7">
      <c r="A1329" s="12"/>
      <c r="B1329" s="13" t="s">
        <v>6</v>
      </c>
      <c r="C1329" s="14" t="s">
        <v>1333</v>
      </c>
      <c r="D1329" s="11" t="str">
        <f>DATE(LEFT(HorairesMarais!$C1329,4),MID(HorairesMarais!$C1329,6,2),MID(HorairesMarais!$C1329,9,2))&amp;" | "&amp;HorairesMarais!$B1329</f>
        <v>46001 | low</v>
      </c>
      <c r="E1329">
        <f>COUNTIF(D$1:D1329,HorairesMarais!$D1329)</f>
        <v>2</v>
      </c>
      <c r="F1329" t="str">
        <f t="shared" si="40"/>
        <v>46001 | low | 2</v>
      </c>
      <c r="G1329" t="str">
        <f t="shared" si="41"/>
        <v>14:56</v>
      </c>
    </row>
    <row r="1330" spans="1:7">
      <c r="A1330" s="8">
        <v>61</v>
      </c>
      <c r="B1330" s="9" t="s">
        <v>4</v>
      </c>
      <c r="C1330" s="10" t="s">
        <v>1334</v>
      </c>
      <c r="D1330" s="11" t="str">
        <f>DATE(LEFT(HorairesMarais!$C1330,4),MID(HorairesMarais!$C1330,6,2),MID(HorairesMarais!$C1330,9,2))&amp;" | "&amp;HorairesMarais!$B1330</f>
        <v>46001 | high</v>
      </c>
      <c r="E1330">
        <f>COUNTIF(D$1:D1330,HorairesMarais!$D1330)</f>
        <v>2</v>
      </c>
      <c r="F1330" t="str">
        <f t="shared" si="40"/>
        <v>46001 | high | 2</v>
      </c>
      <c r="G1330" t="str">
        <f t="shared" si="41"/>
        <v>21:37</v>
      </c>
    </row>
    <row r="1331" spans="1:7">
      <c r="A1331" s="12"/>
      <c r="B1331" s="13" t="s">
        <v>6</v>
      </c>
      <c r="C1331" s="14" t="s">
        <v>1335</v>
      </c>
      <c r="D1331" s="11" t="str">
        <f>DATE(LEFT(HorairesMarais!$C1331,4),MID(HorairesMarais!$C1331,6,2),MID(HorairesMarais!$C1331,9,2))&amp;" | "&amp;HorairesMarais!$B1331</f>
        <v>46002 | low</v>
      </c>
      <c r="E1331">
        <f>COUNTIF(D$1:D1331,HorairesMarais!$D1331)</f>
        <v>1</v>
      </c>
      <c r="F1331" t="str">
        <f t="shared" si="40"/>
        <v>46002 | low | 1</v>
      </c>
      <c r="G1331" t="str">
        <f t="shared" si="41"/>
        <v>03:11</v>
      </c>
    </row>
    <row r="1332" spans="1:7">
      <c r="A1332" s="8">
        <v>57</v>
      </c>
      <c r="B1332" s="9" t="s">
        <v>4</v>
      </c>
      <c r="C1332" s="10" t="s">
        <v>1336</v>
      </c>
      <c r="D1332" s="11" t="str">
        <f>DATE(LEFT(HorairesMarais!$C1332,4),MID(HorairesMarais!$C1332,6,2),MID(HorairesMarais!$C1332,9,2))&amp;" | "&amp;HorairesMarais!$B1332</f>
        <v>46002 | high</v>
      </c>
      <c r="E1332">
        <f>COUNTIF(D$1:D1332,HorairesMarais!$D1332)</f>
        <v>1</v>
      </c>
      <c r="F1332" t="str">
        <f t="shared" si="40"/>
        <v>46002 | high | 1</v>
      </c>
      <c r="G1332" t="str">
        <f t="shared" si="41"/>
        <v>09:57</v>
      </c>
    </row>
    <row r="1333" spans="1:7">
      <c r="A1333" s="12"/>
      <c r="B1333" s="13" t="s">
        <v>6</v>
      </c>
      <c r="C1333" s="14" t="s">
        <v>1337</v>
      </c>
      <c r="D1333" s="11" t="str">
        <f>DATE(LEFT(HorairesMarais!$C1333,4),MID(HorairesMarais!$C1333,6,2),MID(HorairesMarais!$C1333,9,2))&amp;" | "&amp;HorairesMarais!$B1333</f>
        <v>46002 | low</v>
      </c>
      <c r="E1333">
        <f>COUNTIF(D$1:D1333,HorairesMarais!$D1333)</f>
        <v>2</v>
      </c>
      <c r="F1333" t="str">
        <f t="shared" si="40"/>
        <v>46002 | low | 2</v>
      </c>
      <c r="G1333" t="str">
        <f t="shared" si="41"/>
        <v>15:53</v>
      </c>
    </row>
    <row r="1334" spans="1:7">
      <c r="A1334" s="8">
        <v>52</v>
      </c>
      <c r="B1334" s="9" t="s">
        <v>4</v>
      </c>
      <c r="C1334" s="10" t="s">
        <v>1338</v>
      </c>
      <c r="D1334" s="11" t="str">
        <f>DATE(LEFT(HorairesMarais!$C1334,4),MID(HorairesMarais!$C1334,6,2),MID(HorairesMarais!$C1334,9,2))&amp;" | "&amp;HorairesMarais!$B1334</f>
        <v>46002 | high</v>
      </c>
      <c r="E1334">
        <f>COUNTIF(D$1:D1334,HorairesMarais!$D1334)</f>
        <v>2</v>
      </c>
      <c r="F1334" t="str">
        <f t="shared" si="40"/>
        <v>46002 | high | 2</v>
      </c>
      <c r="G1334" t="str">
        <f t="shared" si="41"/>
        <v>22:39</v>
      </c>
    </row>
    <row r="1335" spans="1:7">
      <c r="A1335" s="12"/>
      <c r="B1335" s="13" t="s">
        <v>6</v>
      </c>
      <c r="C1335" s="14" t="s">
        <v>1339</v>
      </c>
      <c r="D1335" s="11" t="str">
        <f>DATE(LEFT(HorairesMarais!$C1335,4),MID(HorairesMarais!$C1335,6,2),MID(HorairesMarais!$C1335,9,2))&amp;" | "&amp;HorairesMarais!$B1335</f>
        <v>46003 | low</v>
      </c>
      <c r="E1335">
        <f>COUNTIF(D$1:D1335,HorairesMarais!$D1335)</f>
        <v>1</v>
      </c>
      <c r="F1335" t="str">
        <f t="shared" si="40"/>
        <v>46003 | low | 1</v>
      </c>
      <c r="G1335" t="str">
        <f t="shared" si="41"/>
        <v>04:10</v>
      </c>
    </row>
    <row r="1336" spans="1:7">
      <c r="A1336" s="8">
        <v>49</v>
      </c>
      <c r="B1336" s="9" t="s">
        <v>4</v>
      </c>
      <c r="C1336" s="10" t="s">
        <v>1340</v>
      </c>
      <c r="D1336" s="11" t="str">
        <f>DATE(LEFT(HorairesMarais!$C1336,4),MID(HorairesMarais!$C1336,6,2),MID(HorairesMarais!$C1336,9,2))&amp;" | "&amp;HorairesMarais!$B1336</f>
        <v>46003 | high</v>
      </c>
      <c r="E1336">
        <f>COUNTIF(D$1:D1336,HorairesMarais!$D1336)</f>
        <v>1</v>
      </c>
      <c r="F1336" t="str">
        <f t="shared" si="40"/>
        <v>46003 | high | 1</v>
      </c>
      <c r="G1336" t="str">
        <f t="shared" si="41"/>
        <v>11:01</v>
      </c>
    </row>
    <row r="1337" spans="1:7">
      <c r="A1337" s="12"/>
      <c r="B1337" s="13" t="s">
        <v>6</v>
      </c>
      <c r="C1337" s="14" t="s">
        <v>1341</v>
      </c>
      <c r="D1337" s="11" t="str">
        <f>DATE(LEFT(HorairesMarais!$C1337,4),MID(HorairesMarais!$C1337,6,2),MID(HorairesMarais!$C1337,9,2))&amp;" | "&amp;HorairesMarais!$B1337</f>
        <v>46003 | low</v>
      </c>
      <c r="E1337">
        <f>COUNTIF(D$1:D1337,HorairesMarais!$D1337)</f>
        <v>2</v>
      </c>
      <c r="F1337" t="str">
        <f t="shared" si="40"/>
        <v>46003 | low | 2</v>
      </c>
      <c r="G1337" t="str">
        <f t="shared" si="41"/>
        <v>16:54</v>
      </c>
    </row>
    <row r="1338" spans="1:7">
      <c r="A1338" s="8">
        <v>46</v>
      </c>
      <c r="B1338" s="9" t="s">
        <v>4</v>
      </c>
      <c r="C1338" s="10" t="s">
        <v>1342</v>
      </c>
      <c r="D1338" s="11" t="str">
        <f>DATE(LEFT(HorairesMarais!$C1338,4),MID(HorairesMarais!$C1338,6,2),MID(HorairesMarais!$C1338,9,2))&amp;" | "&amp;HorairesMarais!$B1338</f>
        <v>46003 | high</v>
      </c>
      <c r="E1338">
        <f>COUNTIF(D$1:D1338,HorairesMarais!$D1338)</f>
        <v>2</v>
      </c>
      <c r="F1338" t="str">
        <f t="shared" si="40"/>
        <v>46003 | high | 2</v>
      </c>
      <c r="G1338" t="str">
        <f t="shared" si="41"/>
        <v>23:43</v>
      </c>
    </row>
    <row r="1339" spans="1:7">
      <c r="A1339" s="12"/>
      <c r="B1339" s="13" t="s">
        <v>6</v>
      </c>
      <c r="C1339" s="14" t="s">
        <v>1343</v>
      </c>
      <c r="D1339" s="11" t="str">
        <f>DATE(LEFT(HorairesMarais!$C1339,4),MID(HorairesMarais!$C1339,6,2),MID(HorairesMarais!$C1339,9,2))&amp;" | "&amp;HorairesMarais!$B1339</f>
        <v>46004 | low</v>
      </c>
      <c r="E1339">
        <f>COUNTIF(D$1:D1339,HorairesMarais!$D1339)</f>
        <v>1</v>
      </c>
      <c r="F1339" t="str">
        <f t="shared" si="40"/>
        <v>46004 | low | 1</v>
      </c>
      <c r="G1339" t="str">
        <f t="shared" si="41"/>
        <v>05:14</v>
      </c>
    </row>
    <row r="1340" spans="1:7">
      <c r="A1340" s="8">
        <v>45</v>
      </c>
      <c r="B1340" s="9" t="s">
        <v>4</v>
      </c>
      <c r="C1340" s="10" t="s">
        <v>1344</v>
      </c>
      <c r="D1340" s="11" t="str">
        <f>DATE(LEFT(HorairesMarais!$C1340,4),MID(HorairesMarais!$C1340,6,2),MID(HorairesMarais!$C1340,9,2))&amp;" | "&amp;HorairesMarais!$B1340</f>
        <v>46004 | high</v>
      </c>
      <c r="E1340">
        <f>COUNTIF(D$1:D1340,HorairesMarais!$D1340)</f>
        <v>1</v>
      </c>
      <c r="F1340" t="str">
        <f t="shared" si="40"/>
        <v>46004 | high | 1</v>
      </c>
      <c r="G1340" t="str">
        <f t="shared" si="41"/>
        <v>12:06</v>
      </c>
    </row>
    <row r="1341" spans="1:7">
      <c r="A1341" s="12"/>
      <c r="B1341" s="13" t="s">
        <v>6</v>
      </c>
      <c r="C1341" s="14" t="s">
        <v>1345</v>
      </c>
      <c r="D1341" s="11" t="str">
        <f>DATE(LEFT(HorairesMarais!$C1341,4),MID(HorairesMarais!$C1341,6,2),MID(HorairesMarais!$C1341,9,2))&amp;" | "&amp;HorairesMarais!$B1341</f>
        <v>46004 | low</v>
      </c>
      <c r="E1341">
        <f>COUNTIF(D$1:D1341,HorairesMarais!$D1341)</f>
        <v>2</v>
      </c>
      <c r="F1341" t="str">
        <f t="shared" si="40"/>
        <v>46004 | low | 2</v>
      </c>
      <c r="G1341" t="str">
        <f t="shared" si="41"/>
        <v>17:59</v>
      </c>
    </row>
    <row r="1342" spans="1:7">
      <c r="A1342" s="8">
        <v>44</v>
      </c>
      <c r="B1342" s="9" t="s">
        <v>4</v>
      </c>
      <c r="C1342" s="10" t="s">
        <v>1346</v>
      </c>
      <c r="D1342" s="11" t="str">
        <f>DATE(LEFT(HorairesMarais!$C1342,4),MID(HorairesMarais!$C1342,6,2),MID(HorairesMarais!$C1342,9,2))&amp;" | "&amp;HorairesMarais!$B1342</f>
        <v>46005 | high</v>
      </c>
      <c r="E1342">
        <f>COUNTIF(D$1:D1342,HorairesMarais!$D1342)</f>
        <v>1</v>
      </c>
      <c r="F1342" t="str">
        <f t="shared" si="40"/>
        <v>46005 | high | 1</v>
      </c>
      <c r="G1342" t="str">
        <f t="shared" si="41"/>
        <v>00:44</v>
      </c>
    </row>
    <row r="1343" spans="1:7">
      <c r="A1343" s="12"/>
      <c r="B1343" s="13" t="s">
        <v>6</v>
      </c>
      <c r="C1343" s="14" t="s">
        <v>1347</v>
      </c>
      <c r="D1343" s="11" t="str">
        <f>DATE(LEFT(HorairesMarais!$C1343,4),MID(HorairesMarais!$C1343,6,2),MID(HorairesMarais!$C1343,9,2))&amp;" | "&amp;HorairesMarais!$B1343</f>
        <v>46005 | low</v>
      </c>
      <c r="E1343">
        <f>COUNTIF(D$1:D1343,HorairesMarais!$D1343)</f>
        <v>1</v>
      </c>
      <c r="F1343" t="str">
        <f t="shared" si="40"/>
        <v>46005 | low | 1</v>
      </c>
      <c r="G1343" t="str">
        <f t="shared" si="41"/>
        <v>06:19</v>
      </c>
    </row>
    <row r="1344" spans="1:7">
      <c r="A1344" s="8">
        <v>45</v>
      </c>
      <c r="B1344" s="9" t="s">
        <v>4</v>
      </c>
      <c r="C1344" s="10" t="s">
        <v>1348</v>
      </c>
      <c r="D1344" s="11" t="str">
        <f>DATE(LEFT(HorairesMarais!$C1344,4),MID(HorairesMarais!$C1344,6,2),MID(HorairesMarais!$C1344,9,2))&amp;" | "&amp;HorairesMarais!$B1344</f>
        <v>46005 | high</v>
      </c>
      <c r="E1344">
        <f>COUNTIF(D$1:D1344,HorairesMarais!$D1344)</f>
        <v>2</v>
      </c>
      <c r="F1344" t="str">
        <f t="shared" si="40"/>
        <v>46005 | high | 2</v>
      </c>
      <c r="G1344" t="str">
        <f t="shared" si="41"/>
        <v>13:09</v>
      </c>
    </row>
    <row r="1345" spans="1:7">
      <c r="A1345" s="12"/>
      <c r="B1345" s="13" t="s">
        <v>6</v>
      </c>
      <c r="C1345" s="14" t="s">
        <v>1349</v>
      </c>
      <c r="D1345" s="11" t="str">
        <f>DATE(LEFT(HorairesMarais!$C1345,4),MID(HorairesMarais!$C1345,6,2),MID(HorairesMarais!$C1345,9,2))&amp;" | "&amp;HorairesMarais!$B1345</f>
        <v>46005 | low</v>
      </c>
      <c r="E1345">
        <f>COUNTIF(D$1:D1345,HorairesMarais!$D1345)</f>
        <v>2</v>
      </c>
      <c r="F1345" t="str">
        <f t="shared" si="40"/>
        <v>46005 | low | 2</v>
      </c>
      <c r="G1345" t="str">
        <f t="shared" si="41"/>
        <v>19:01</v>
      </c>
    </row>
    <row r="1346" spans="1:7">
      <c r="A1346" s="8">
        <v>47</v>
      </c>
      <c r="B1346" s="9" t="s">
        <v>4</v>
      </c>
      <c r="C1346" s="10" t="s">
        <v>1350</v>
      </c>
      <c r="D1346" s="11" t="str">
        <f>DATE(LEFT(HorairesMarais!$C1346,4),MID(HorairesMarais!$C1346,6,2),MID(HorairesMarais!$C1346,9,2))&amp;" | "&amp;HorairesMarais!$B1346</f>
        <v>46006 | high</v>
      </c>
      <c r="E1346">
        <f>COUNTIF(D$1:D1346,HorairesMarais!$D1346)</f>
        <v>1</v>
      </c>
      <c r="F1346" t="str">
        <f t="shared" si="40"/>
        <v>46006 | high | 1</v>
      </c>
      <c r="G1346" t="str">
        <f t="shared" si="41"/>
        <v>01:38</v>
      </c>
    </row>
    <row r="1347" spans="1:7">
      <c r="A1347" s="12"/>
      <c r="B1347" s="13" t="s">
        <v>6</v>
      </c>
      <c r="C1347" s="14" t="s">
        <v>1351</v>
      </c>
      <c r="D1347" s="11" t="str">
        <f>DATE(LEFT(HorairesMarais!$C1347,4),MID(HorairesMarais!$C1347,6,2),MID(HorairesMarais!$C1347,9,2))&amp;" | "&amp;HorairesMarais!$B1347</f>
        <v>46006 | low</v>
      </c>
      <c r="E1347">
        <f>COUNTIF(D$1:D1347,HorairesMarais!$D1347)</f>
        <v>1</v>
      </c>
      <c r="F1347" t="str">
        <f t="shared" ref="F1347:F1410" si="42">D1347&amp;" | "&amp;E1347</f>
        <v>46006 | low | 1</v>
      </c>
      <c r="G1347" t="str">
        <f t="shared" ref="G1347:G1410" si="43">MID(C1347,12,5)</f>
        <v>07:21</v>
      </c>
    </row>
    <row r="1348" spans="1:7">
      <c r="A1348" s="8">
        <v>49</v>
      </c>
      <c r="B1348" s="9" t="s">
        <v>4</v>
      </c>
      <c r="C1348" s="10" t="s">
        <v>1352</v>
      </c>
      <c r="D1348" s="11" t="str">
        <f>DATE(LEFT(HorairesMarais!$C1348,4),MID(HorairesMarais!$C1348,6,2),MID(HorairesMarais!$C1348,9,2))&amp;" | "&amp;HorairesMarais!$B1348</f>
        <v>46006 | high</v>
      </c>
      <c r="E1348">
        <f>COUNTIF(D$1:D1348,HorairesMarais!$D1348)</f>
        <v>2</v>
      </c>
      <c r="F1348" t="str">
        <f t="shared" si="42"/>
        <v>46006 | high | 2</v>
      </c>
      <c r="G1348" t="str">
        <f t="shared" si="43"/>
        <v>14:04</v>
      </c>
    </row>
    <row r="1349" spans="1:7">
      <c r="A1349" s="12"/>
      <c r="B1349" s="13" t="s">
        <v>6</v>
      </c>
      <c r="C1349" s="14" t="s">
        <v>1353</v>
      </c>
      <c r="D1349" s="11" t="str">
        <f>DATE(LEFT(HorairesMarais!$C1349,4),MID(HorairesMarais!$C1349,6,2),MID(HorairesMarais!$C1349,9,2))&amp;" | "&amp;HorairesMarais!$B1349</f>
        <v>46006 | low</v>
      </c>
      <c r="E1349">
        <f>COUNTIF(D$1:D1349,HorairesMarais!$D1349)</f>
        <v>2</v>
      </c>
      <c r="F1349" t="str">
        <f t="shared" si="42"/>
        <v>46006 | low | 2</v>
      </c>
      <c r="G1349" t="str">
        <f t="shared" si="43"/>
        <v>19:56</v>
      </c>
    </row>
    <row r="1350" spans="1:7">
      <c r="A1350" s="8">
        <v>51</v>
      </c>
      <c r="B1350" s="9" t="s">
        <v>4</v>
      </c>
      <c r="C1350" s="10" t="s">
        <v>1354</v>
      </c>
      <c r="D1350" s="11" t="str">
        <f>DATE(LEFT(HorairesMarais!$C1350,4),MID(HorairesMarais!$C1350,6,2),MID(HorairesMarais!$C1350,9,2))&amp;" | "&amp;HorairesMarais!$B1350</f>
        <v>46007 | high</v>
      </c>
      <c r="E1350">
        <f>COUNTIF(D$1:D1350,HorairesMarais!$D1350)</f>
        <v>1</v>
      </c>
      <c r="F1350" t="str">
        <f t="shared" si="42"/>
        <v>46007 | high | 1</v>
      </c>
      <c r="G1350" t="str">
        <f t="shared" si="43"/>
        <v>02:24</v>
      </c>
    </row>
    <row r="1351" spans="1:7">
      <c r="A1351" s="12"/>
      <c r="B1351" s="13" t="s">
        <v>6</v>
      </c>
      <c r="C1351" s="14" t="s">
        <v>1355</v>
      </c>
      <c r="D1351" s="11" t="str">
        <f>DATE(LEFT(HorairesMarais!$C1351,4),MID(HorairesMarais!$C1351,6,2),MID(HorairesMarais!$C1351,9,2))&amp;" | "&amp;HorairesMarais!$B1351</f>
        <v>46007 | low</v>
      </c>
      <c r="E1351">
        <f>COUNTIF(D$1:D1351,HorairesMarais!$D1351)</f>
        <v>1</v>
      </c>
      <c r="F1351" t="str">
        <f t="shared" si="42"/>
        <v>46007 | low | 1</v>
      </c>
      <c r="G1351" t="str">
        <f t="shared" si="43"/>
        <v>08:16</v>
      </c>
    </row>
    <row r="1352" spans="1:7">
      <c r="A1352" s="8">
        <v>54</v>
      </c>
      <c r="B1352" s="9" t="s">
        <v>4</v>
      </c>
      <c r="C1352" s="10" t="s">
        <v>1356</v>
      </c>
      <c r="D1352" s="11" t="str">
        <f>DATE(LEFT(HorairesMarais!$C1352,4),MID(HorairesMarais!$C1352,6,2),MID(HorairesMarais!$C1352,9,2))&amp;" | "&amp;HorairesMarais!$B1352</f>
        <v>46007 | high</v>
      </c>
      <c r="E1352">
        <f>COUNTIF(D$1:D1352,HorairesMarais!$D1352)</f>
        <v>2</v>
      </c>
      <c r="F1352" t="str">
        <f t="shared" si="42"/>
        <v>46007 | high | 2</v>
      </c>
      <c r="G1352" t="str">
        <f t="shared" si="43"/>
        <v>14:50</v>
      </c>
    </row>
    <row r="1353" spans="1:7">
      <c r="A1353" s="12"/>
      <c r="B1353" s="13" t="s">
        <v>6</v>
      </c>
      <c r="C1353" s="14" t="s">
        <v>1357</v>
      </c>
      <c r="D1353" s="11" t="str">
        <f>DATE(LEFT(HorairesMarais!$C1353,4),MID(HorairesMarais!$C1353,6,2),MID(HorairesMarais!$C1353,9,2))&amp;" | "&amp;HorairesMarais!$B1353</f>
        <v>46007 | low</v>
      </c>
      <c r="E1353">
        <f>COUNTIF(D$1:D1353,HorairesMarais!$D1353)</f>
        <v>2</v>
      </c>
      <c r="F1353" t="str">
        <f t="shared" si="42"/>
        <v>46007 | low | 2</v>
      </c>
      <c r="G1353" t="str">
        <f t="shared" si="43"/>
        <v>20:43</v>
      </c>
    </row>
    <row r="1354" spans="1:7">
      <c r="A1354" s="8">
        <v>57</v>
      </c>
      <c r="B1354" s="9" t="s">
        <v>4</v>
      </c>
      <c r="C1354" s="10" t="s">
        <v>1358</v>
      </c>
      <c r="D1354" s="11" t="str">
        <f>DATE(LEFT(HorairesMarais!$C1354,4),MID(HorairesMarais!$C1354,6,2),MID(HorairesMarais!$C1354,9,2))&amp;" | "&amp;HorairesMarais!$B1354</f>
        <v>46008 | high</v>
      </c>
      <c r="E1354">
        <f>COUNTIF(D$1:D1354,HorairesMarais!$D1354)</f>
        <v>1</v>
      </c>
      <c r="F1354" t="str">
        <f t="shared" si="42"/>
        <v>46008 | high | 1</v>
      </c>
      <c r="G1354" t="str">
        <f t="shared" si="43"/>
        <v>03:04</v>
      </c>
    </row>
    <row r="1355" spans="1:7">
      <c r="A1355" s="12"/>
      <c r="B1355" s="13" t="s">
        <v>6</v>
      </c>
      <c r="C1355" s="14" t="s">
        <v>1359</v>
      </c>
      <c r="D1355" s="11" t="str">
        <f>DATE(LEFT(HorairesMarais!$C1355,4),MID(HorairesMarais!$C1355,6,2),MID(HorairesMarais!$C1355,9,2))&amp;" | "&amp;HorairesMarais!$B1355</f>
        <v>46008 | low</v>
      </c>
      <c r="E1355">
        <f>COUNTIF(D$1:D1355,HorairesMarais!$D1355)</f>
        <v>1</v>
      </c>
      <c r="F1355" t="str">
        <f t="shared" si="42"/>
        <v>46008 | low | 1</v>
      </c>
      <c r="G1355" t="str">
        <f t="shared" si="43"/>
        <v>09:03</v>
      </c>
    </row>
    <row r="1356" spans="1:7">
      <c r="A1356" s="8">
        <v>60</v>
      </c>
      <c r="B1356" s="9" t="s">
        <v>4</v>
      </c>
      <c r="C1356" s="10" t="s">
        <v>1360</v>
      </c>
      <c r="D1356" s="11" t="str">
        <f>DATE(LEFT(HorairesMarais!$C1356,4),MID(HorairesMarais!$C1356,6,2),MID(HorairesMarais!$C1356,9,2))&amp;" | "&amp;HorairesMarais!$B1356</f>
        <v>46008 | high</v>
      </c>
      <c r="E1356">
        <f>COUNTIF(D$1:D1356,HorairesMarais!$D1356)</f>
        <v>2</v>
      </c>
      <c r="F1356" t="str">
        <f t="shared" si="42"/>
        <v>46008 | high | 2</v>
      </c>
      <c r="G1356" t="str">
        <f t="shared" si="43"/>
        <v>15:30</v>
      </c>
    </row>
    <row r="1357" spans="1:7">
      <c r="A1357" s="12"/>
      <c r="B1357" s="13" t="s">
        <v>6</v>
      </c>
      <c r="C1357" s="14" t="s">
        <v>1361</v>
      </c>
      <c r="D1357" s="11" t="str">
        <f>DATE(LEFT(HorairesMarais!$C1357,4),MID(HorairesMarais!$C1357,6,2),MID(HorairesMarais!$C1357,9,2))&amp;" | "&amp;HorairesMarais!$B1357</f>
        <v>46008 | low</v>
      </c>
      <c r="E1357">
        <f>COUNTIF(D$1:D1357,HorairesMarais!$D1357)</f>
        <v>2</v>
      </c>
      <c r="F1357" t="str">
        <f t="shared" si="42"/>
        <v>46008 | low | 2</v>
      </c>
      <c r="G1357" t="str">
        <f t="shared" si="43"/>
        <v>21:24</v>
      </c>
    </row>
    <row r="1358" spans="1:7">
      <c r="A1358" s="8">
        <v>63</v>
      </c>
      <c r="B1358" s="9" t="s">
        <v>4</v>
      </c>
      <c r="C1358" s="10" t="s">
        <v>1362</v>
      </c>
      <c r="D1358" s="11" t="str">
        <f>DATE(LEFT(HorairesMarais!$C1358,4),MID(HorairesMarais!$C1358,6,2),MID(HorairesMarais!$C1358,9,2))&amp;" | "&amp;HorairesMarais!$B1358</f>
        <v>46009 | high</v>
      </c>
      <c r="E1358">
        <f>COUNTIF(D$1:D1358,HorairesMarais!$D1358)</f>
        <v>1</v>
      </c>
      <c r="F1358" t="str">
        <f t="shared" si="42"/>
        <v>46009 | high | 1</v>
      </c>
      <c r="G1358" t="str">
        <f t="shared" si="43"/>
        <v>03:41</v>
      </c>
    </row>
    <row r="1359" spans="1:7">
      <c r="A1359" s="12"/>
      <c r="B1359" s="13" t="s">
        <v>6</v>
      </c>
      <c r="C1359" s="14" t="s">
        <v>1363</v>
      </c>
      <c r="D1359" s="11" t="str">
        <f>DATE(LEFT(HorairesMarais!$C1359,4),MID(HorairesMarais!$C1359,6,2),MID(HorairesMarais!$C1359,9,2))&amp;" | "&amp;HorairesMarais!$B1359</f>
        <v>46009 | low</v>
      </c>
      <c r="E1359">
        <f>COUNTIF(D$1:D1359,HorairesMarais!$D1359)</f>
        <v>1</v>
      </c>
      <c r="F1359" t="str">
        <f t="shared" si="42"/>
        <v>46009 | low | 1</v>
      </c>
      <c r="G1359" t="str">
        <f t="shared" si="43"/>
        <v>09:44</v>
      </c>
    </row>
    <row r="1360" spans="1:7">
      <c r="A1360" s="8">
        <v>65</v>
      </c>
      <c r="B1360" s="9" t="s">
        <v>4</v>
      </c>
      <c r="C1360" s="10" t="s">
        <v>1364</v>
      </c>
      <c r="D1360" s="11" t="str">
        <f>DATE(LEFT(HorairesMarais!$C1360,4),MID(HorairesMarais!$C1360,6,2),MID(HorairesMarais!$C1360,9,2))&amp;" | "&amp;HorairesMarais!$B1360</f>
        <v>46009 | high</v>
      </c>
      <c r="E1360">
        <f>COUNTIF(D$1:D1360,HorairesMarais!$D1360)</f>
        <v>2</v>
      </c>
      <c r="F1360" t="str">
        <f t="shared" si="42"/>
        <v>46009 | high | 2</v>
      </c>
      <c r="G1360" t="str">
        <f t="shared" si="43"/>
        <v>16:07</v>
      </c>
    </row>
    <row r="1361" spans="1:7">
      <c r="A1361" s="12"/>
      <c r="B1361" s="13" t="s">
        <v>6</v>
      </c>
      <c r="C1361" s="14" t="s">
        <v>1365</v>
      </c>
      <c r="D1361" s="11" t="str">
        <f>DATE(LEFT(HorairesMarais!$C1361,4),MID(HorairesMarais!$C1361,6,2),MID(HorairesMarais!$C1361,9,2))&amp;" | "&amp;HorairesMarais!$B1361</f>
        <v>46009 | low</v>
      </c>
      <c r="E1361">
        <f>COUNTIF(D$1:D1361,HorairesMarais!$D1361)</f>
        <v>2</v>
      </c>
      <c r="F1361" t="str">
        <f t="shared" si="42"/>
        <v>46009 | low | 2</v>
      </c>
      <c r="G1361" t="str">
        <f t="shared" si="43"/>
        <v>22:02</v>
      </c>
    </row>
    <row r="1362" spans="1:7">
      <c r="A1362" s="8">
        <v>67</v>
      </c>
      <c r="B1362" s="9" t="s">
        <v>4</v>
      </c>
      <c r="C1362" s="10" t="s">
        <v>1366</v>
      </c>
      <c r="D1362" s="11" t="str">
        <f>DATE(LEFT(HorairesMarais!$C1362,4),MID(HorairesMarais!$C1362,6,2),MID(HorairesMarais!$C1362,9,2))&amp;" | "&amp;HorairesMarais!$B1362</f>
        <v>46010 | high</v>
      </c>
      <c r="E1362">
        <f>COUNTIF(D$1:D1362,HorairesMarais!$D1362)</f>
        <v>1</v>
      </c>
      <c r="F1362" t="str">
        <f t="shared" si="42"/>
        <v>46010 | high | 1</v>
      </c>
      <c r="G1362" t="str">
        <f t="shared" si="43"/>
        <v>04:17</v>
      </c>
    </row>
    <row r="1363" spans="1:7">
      <c r="A1363" s="12"/>
      <c r="B1363" s="13" t="s">
        <v>6</v>
      </c>
      <c r="C1363" s="14" t="s">
        <v>1367</v>
      </c>
      <c r="D1363" s="11" t="str">
        <f>DATE(LEFT(HorairesMarais!$C1363,4),MID(HorairesMarais!$C1363,6,2),MID(HorairesMarais!$C1363,9,2))&amp;" | "&amp;HorairesMarais!$B1363</f>
        <v>46010 | low</v>
      </c>
      <c r="E1363">
        <f>COUNTIF(D$1:D1363,HorairesMarais!$D1363)</f>
        <v>1</v>
      </c>
      <c r="F1363" t="str">
        <f t="shared" si="42"/>
        <v>46010 | low | 1</v>
      </c>
      <c r="G1363" t="str">
        <f t="shared" si="43"/>
        <v>10:22</v>
      </c>
    </row>
    <row r="1364" spans="1:7">
      <c r="A1364" s="8">
        <v>69</v>
      </c>
      <c r="B1364" s="9" t="s">
        <v>4</v>
      </c>
      <c r="C1364" s="10" t="s">
        <v>1368</v>
      </c>
      <c r="D1364" s="11" t="str">
        <f>DATE(LEFT(HorairesMarais!$C1364,4),MID(HorairesMarais!$C1364,6,2),MID(HorairesMarais!$C1364,9,2))&amp;" | "&amp;HorairesMarais!$B1364</f>
        <v>46010 | high</v>
      </c>
      <c r="E1364">
        <f>COUNTIF(D$1:D1364,HorairesMarais!$D1364)</f>
        <v>2</v>
      </c>
      <c r="F1364" t="str">
        <f t="shared" si="42"/>
        <v>46010 | high | 2</v>
      </c>
      <c r="G1364" t="str">
        <f t="shared" si="43"/>
        <v>16:42</v>
      </c>
    </row>
    <row r="1365" spans="1:7">
      <c r="A1365" s="12"/>
      <c r="B1365" s="13" t="s">
        <v>6</v>
      </c>
      <c r="C1365" s="14" t="s">
        <v>1369</v>
      </c>
      <c r="D1365" s="11" t="str">
        <f>DATE(LEFT(HorairesMarais!$C1365,4),MID(HorairesMarais!$C1365,6,2),MID(HorairesMarais!$C1365,9,2))&amp;" | "&amp;HorairesMarais!$B1365</f>
        <v>46010 | low</v>
      </c>
      <c r="E1365">
        <f>COUNTIF(D$1:D1365,HorairesMarais!$D1365)</f>
        <v>2</v>
      </c>
      <c r="F1365" t="str">
        <f t="shared" si="42"/>
        <v>46010 | low | 2</v>
      </c>
      <c r="G1365" t="str">
        <f t="shared" si="43"/>
        <v>22:37</v>
      </c>
    </row>
    <row r="1366" spans="1:7">
      <c r="A1366" s="8">
        <v>71</v>
      </c>
      <c r="B1366" s="9" t="s">
        <v>4</v>
      </c>
      <c r="C1366" s="10" t="s">
        <v>1370</v>
      </c>
      <c r="D1366" s="11" t="str">
        <f>DATE(LEFT(HorairesMarais!$C1366,4),MID(HorairesMarais!$C1366,6,2),MID(HorairesMarais!$C1366,9,2))&amp;" | "&amp;HorairesMarais!$B1366</f>
        <v>46011 | high</v>
      </c>
      <c r="E1366">
        <f>COUNTIF(D$1:D1366,HorairesMarais!$D1366)</f>
        <v>1</v>
      </c>
      <c r="F1366" t="str">
        <f t="shared" si="42"/>
        <v>46011 | high | 1</v>
      </c>
      <c r="G1366" t="str">
        <f t="shared" si="43"/>
        <v>04:52</v>
      </c>
    </row>
    <row r="1367" spans="1:7">
      <c r="A1367" s="12"/>
      <c r="B1367" s="13" t="s">
        <v>6</v>
      </c>
      <c r="C1367" s="14" t="s">
        <v>1371</v>
      </c>
      <c r="D1367" s="11" t="str">
        <f>DATE(LEFT(HorairesMarais!$C1367,4),MID(HorairesMarais!$C1367,6,2),MID(HorairesMarais!$C1367,9,2))&amp;" | "&amp;HorairesMarais!$B1367</f>
        <v>46011 | low</v>
      </c>
      <c r="E1367">
        <f>COUNTIF(D$1:D1367,HorairesMarais!$D1367)</f>
        <v>1</v>
      </c>
      <c r="F1367" t="str">
        <f t="shared" si="42"/>
        <v>46011 | low | 1</v>
      </c>
      <c r="G1367" t="str">
        <f t="shared" si="43"/>
        <v>10:59</v>
      </c>
    </row>
    <row r="1368" spans="1:7">
      <c r="A1368" s="8">
        <v>72</v>
      </c>
      <c r="B1368" s="9" t="s">
        <v>4</v>
      </c>
      <c r="C1368" s="10" t="s">
        <v>1372</v>
      </c>
      <c r="D1368" s="11" t="str">
        <f>DATE(LEFT(HorairesMarais!$C1368,4),MID(HorairesMarais!$C1368,6,2),MID(HorairesMarais!$C1368,9,2))&amp;" | "&amp;HorairesMarais!$B1368</f>
        <v>46011 | high</v>
      </c>
      <c r="E1368">
        <f>COUNTIF(D$1:D1368,HorairesMarais!$D1368)</f>
        <v>2</v>
      </c>
      <c r="F1368" t="str">
        <f t="shared" si="42"/>
        <v>46011 | high | 2</v>
      </c>
      <c r="G1368" t="str">
        <f t="shared" si="43"/>
        <v>17:17</v>
      </c>
    </row>
    <row r="1369" spans="1:7">
      <c r="A1369" s="12"/>
      <c r="B1369" s="13" t="s">
        <v>6</v>
      </c>
      <c r="C1369" s="14" t="s">
        <v>1373</v>
      </c>
      <c r="D1369" s="11" t="str">
        <f>DATE(LEFT(HorairesMarais!$C1369,4),MID(HorairesMarais!$C1369,6,2),MID(HorairesMarais!$C1369,9,2))&amp;" | "&amp;HorairesMarais!$B1369</f>
        <v>46011 | low</v>
      </c>
      <c r="E1369">
        <f>COUNTIF(D$1:D1369,HorairesMarais!$D1369)</f>
        <v>2</v>
      </c>
      <c r="F1369" t="str">
        <f t="shared" si="42"/>
        <v>46011 | low | 2</v>
      </c>
      <c r="G1369" t="str">
        <f t="shared" si="43"/>
        <v>23:12</v>
      </c>
    </row>
    <row r="1370" spans="1:7">
      <c r="A1370" s="8">
        <v>73</v>
      </c>
      <c r="B1370" s="9" t="s">
        <v>4</v>
      </c>
      <c r="C1370" s="10" t="s">
        <v>1374</v>
      </c>
      <c r="D1370" s="11" t="str">
        <f>DATE(LEFT(HorairesMarais!$C1370,4),MID(HorairesMarais!$C1370,6,2),MID(HorairesMarais!$C1370,9,2))&amp;" | "&amp;HorairesMarais!$B1370</f>
        <v>46012 | high</v>
      </c>
      <c r="E1370">
        <f>COUNTIF(D$1:D1370,HorairesMarais!$D1370)</f>
        <v>1</v>
      </c>
      <c r="F1370" t="str">
        <f t="shared" si="42"/>
        <v>46012 | high | 1</v>
      </c>
      <c r="G1370" t="str">
        <f t="shared" si="43"/>
        <v>05:28</v>
      </c>
    </row>
    <row r="1371" spans="1:7">
      <c r="A1371" s="12"/>
      <c r="B1371" s="13" t="s">
        <v>6</v>
      </c>
      <c r="C1371" s="14" t="s">
        <v>1375</v>
      </c>
      <c r="D1371" s="11" t="str">
        <f>DATE(LEFT(HorairesMarais!$C1371,4),MID(HorairesMarais!$C1371,6,2),MID(HorairesMarais!$C1371,9,2))&amp;" | "&amp;HorairesMarais!$B1371</f>
        <v>46012 | low</v>
      </c>
      <c r="E1371">
        <f>COUNTIF(D$1:D1371,HorairesMarais!$D1371)</f>
        <v>1</v>
      </c>
      <c r="F1371" t="str">
        <f t="shared" si="42"/>
        <v>46012 | low | 1</v>
      </c>
      <c r="G1371" t="str">
        <f t="shared" si="43"/>
        <v>11:36</v>
      </c>
    </row>
    <row r="1372" spans="1:7">
      <c r="A1372" s="8">
        <v>73</v>
      </c>
      <c r="B1372" s="9" t="s">
        <v>4</v>
      </c>
      <c r="C1372" s="10" t="s">
        <v>1376</v>
      </c>
      <c r="D1372" s="11" t="str">
        <f>DATE(LEFT(HorairesMarais!$C1372,4),MID(HorairesMarais!$C1372,6,2),MID(HorairesMarais!$C1372,9,2))&amp;" | "&amp;HorairesMarais!$B1372</f>
        <v>46012 | high</v>
      </c>
      <c r="E1372">
        <f>COUNTIF(D$1:D1372,HorairesMarais!$D1372)</f>
        <v>2</v>
      </c>
      <c r="F1372" t="str">
        <f t="shared" si="42"/>
        <v>46012 | high | 2</v>
      </c>
      <c r="G1372" t="str">
        <f t="shared" si="43"/>
        <v>17:51</v>
      </c>
    </row>
    <row r="1373" spans="1:7">
      <c r="A1373" s="12"/>
      <c r="B1373" s="13" t="s">
        <v>6</v>
      </c>
      <c r="C1373" s="14" t="s">
        <v>1377</v>
      </c>
      <c r="D1373" s="11" t="str">
        <f>DATE(LEFT(HorairesMarais!$C1373,4),MID(HorairesMarais!$C1373,6,2),MID(HorairesMarais!$C1373,9,2))&amp;" | "&amp;HorairesMarais!$B1373</f>
        <v>46012 | low</v>
      </c>
      <c r="E1373">
        <f>COUNTIF(D$1:D1373,HorairesMarais!$D1373)</f>
        <v>2</v>
      </c>
      <c r="F1373" t="str">
        <f t="shared" si="42"/>
        <v>46012 | low | 2</v>
      </c>
      <c r="G1373" t="str">
        <f t="shared" si="43"/>
        <v>23:48</v>
      </c>
    </row>
    <row r="1374" spans="1:7">
      <c r="A1374" s="8">
        <v>73</v>
      </c>
      <c r="B1374" s="9" t="s">
        <v>4</v>
      </c>
      <c r="C1374" s="10" t="s">
        <v>1378</v>
      </c>
      <c r="D1374" s="11" t="str">
        <f>DATE(LEFT(HorairesMarais!$C1374,4),MID(HorairesMarais!$C1374,6,2),MID(HorairesMarais!$C1374,9,2))&amp;" | "&amp;HorairesMarais!$B1374</f>
        <v>46013 | high</v>
      </c>
      <c r="E1374">
        <f>COUNTIF(D$1:D1374,HorairesMarais!$D1374)</f>
        <v>1</v>
      </c>
      <c r="F1374" t="str">
        <f t="shared" si="42"/>
        <v>46013 | high | 1</v>
      </c>
      <c r="G1374" t="str">
        <f t="shared" si="43"/>
        <v>06:03</v>
      </c>
    </row>
    <row r="1375" spans="1:7">
      <c r="A1375" s="12"/>
      <c r="B1375" s="13" t="s">
        <v>6</v>
      </c>
      <c r="C1375" s="14" t="s">
        <v>1379</v>
      </c>
      <c r="D1375" s="11" t="str">
        <f>DATE(LEFT(HorairesMarais!$C1375,4),MID(HorairesMarais!$C1375,6,2),MID(HorairesMarais!$C1375,9,2))&amp;" | "&amp;HorairesMarais!$B1375</f>
        <v>46013 | low</v>
      </c>
      <c r="E1375">
        <f>COUNTIF(D$1:D1375,HorairesMarais!$D1375)</f>
        <v>1</v>
      </c>
      <c r="F1375" t="str">
        <f t="shared" si="42"/>
        <v>46013 | low | 1</v>
      </c>
      <c r="G1375" t="str">
        <f t="shared" si="43"/>
        <v>12:13</v>
      </c>
    </row>
    <row r="1376" spans="1:7">
      <c r="A1376" s="8">
        <v>73</v>
      </c>
      <c r="B1376" s="9" t="s">
        <v>4</v>
      </c>
      <c r="C1376" s="10" t="s">
        <v>1380</v>
      </c>
      <c r="D1376" s="11" t="str">
        <f>DATE(LEFT(HorairesMarais!$C1376,4),MID(HorairesMarais!$C1376,6,2),MID(HorairesMarais!$C1376,9,2))&amp;" | "&amp;HorairesMarais!$B1376</f>
        <v>46013 | high</v>
      </c>
      <c r="E1376">
        <f>COUNTIF(D$1:D1376,HorairesMarais!$D1376)</f>
        <v>2</v>
      </c>
      <c r="F1376" t="str">
        <f t="shared" si="42"/>
        <v>46013 | high | 2</v>
      </c>
      <c r="G1376" t="str">
        <f t="shared" si="43"/>
        <v>18:25</v>
      </c>
    </row>
    <row r="1377" spans="1:7">
      <c r="A1377" s="12"/>
      <c r="B1377" s="13" t="s">
        <v>6</v>
      </c>
      <c r="C1377" s="14" t="s">
        <v>1381</v>
      </c>
      <c r="D1377" s="11" t="str">
        <f>DATE(LEFT(HorairesMarais!$C1377,4),MID(HorairesMarais!$C1377,6,2),MID(HorairesMarais!$C1377,9,2))&amp;" | "&amp;HorairesMarais!$B1377</f>
        <v>46014 | low</v>
      </c>
      <c r="E1377">
        <f>COUNTIF(D$1:D1377,HorairesMarais!$D1377)</f>
        <v>1</v>
      </c>
      <c r="F1377" t="str">
        <f t="shared" si="42"/>
        <v>46014 | low | 1</v>
      </c>
      <c r="G1377" t="str">
        <f t="shared" si="43"/>
        <v>00:25</v>
      </c>
    </row>
    <row r="1378" spans="1:7">
      <c r="A1378" s="8">
        <v>72</v>
      </c>
      <c r="B1378" s="9" t="s">
        <v>4</v>
      </c>
      <c r="C1378" s="10" t="s">
        <v>1382</v>
      </c>
      <c r="D1378" s="11" t="str">
        <f>DATE(LEFT(HorairesMarais!$C1378,4),MID(HorairesMarais!$C1378,6,2),MID(HorairesMarais!$C1378,9,2))&amp;" | "&amp;HorairesMarais!$B1378</f>
        <v>46014 | high</v>
      </c>
      <c r="E1378">
        <f>COUNTIF(D$1:D1378,HorairesMarais!$D1378)</f>
        <v>1</v>
      </c>
      <c r="F1378" t="str">
        <f t="shared" si="42"/>
        <v>46014 | high | 1</v>
      </c>
      <c r="G1378" t="str">
        <f t="shared" si="43"/>
        <v>06:40</v>
      </c>
    </row>
    <row r="1379" spans="1:7">
      <c r="A1379" s="12"/>
      <c r="B1379" s="13" t="s">
        <v>6</v>
      </c>
      <c r="C1379" s="14" t="s">
        <v>1383</v>
      </c>
      <c r="D1379" s="11" t="str">
        <f>DATE(LEFT(HorairesMarais!$C1379,4),MID(HorairesMarais!$C1379,6,2),MID(HorairesMarais!$C1379,9,2))&amp;" | "&amp;HorairesMarais!$B1379</f>
        <v>46014 | low</v>
      </c>
      <c r="E1379">
        <f>COUNTIF(D$1:D1379,HorairesMarais!$D1379)</f>
        <v>2</v>
      </c>
      <c r="F1379" t="str">
        <f t="shared" si="42"/>
        <v>46014 | low | 2</v>
      </c>
      <c r="G1379" t="str">
        <f t="shared" si="43"/>
        <v>12:51</v>
      </c>
    </row>
    <row r="1380" spans="1:7">
      <c r="A1380" s="8">
        <v>71</v>
      </c>
      <c r="B1380" s="9" t="s">
        <v>4</v>
      </c>
      <c r="C1380" s="10" t="s">
        <v>1384</v>
      </c>
      <c r="D1380" s="11" t="str">
        <f>DATE(LEFT(HorairesMarais!$C1380,4),MID(HorairesMarais!$C1380,6,2),MID(HorairesMarais!$C1380,9,2))&amp;" | "&amp;HorairesMarais!$B1380</f>
        <v>46014 | high</v>
      </c>
      <c r="E1380">
        <f>COUNTIF(D$1:D1380,HorairesMarais!$D1380)</f>
        <v>2</v>
      </c>
      <c r="F1380" t="str">
        <f t="shared" si="42"/>
        <v>46014 | high | 2</v>
      </c>
      <c r="G1380" t="str">
        <f t="shared" si="43"/>
        <v>19:01</v>
      </c>
    </row>
    <row r="1381" spans="1:7">
      <c r="A1381" s="12"/>
      <c r="B1381" s="13" t="s">
        <v>6</v>
      </c>
      <c r="C1381" s="14" t="s">
        <v>1385</v>
      </c>
      <c r="D1381" s="11" t="str">
        <f>DATE(LEFT(HorairesMarais!$C1381,4),MID(HorairesMarais!$C1381,6,2),MID(HorairesMarais!$C1381,9,2))&amp;" | "&amp;HorairesMarais!$B1381</f>
        <v>46015 | low</v>
      </c>
      <c r="E1381">
        <f>COUNTIF(D$1:D1381,HorairesMarais!$D1381)</f>
        <v>1</v>
      </c>
      <c r="F1381" t="str">
        <f t="shared" si="42"/>
        <v>46015 | low | 1</v>
      </c>
      <c r="G1381" t="str">
        <f t="shared" si="43"/>
        <v>01:03</v>
      </c>
    </row>
    <row r="1382" spans="1:7">
      <c r="A1382" s="8">
        <v>70</v>
      </c>
      <c r="B1382" s="9" t="s">
        <v>4</v>
      </c>
      <c r="C1382" s="10" t="s">
        <v>1386</v>
      </c>
      <c r="D1382" s="11" t="str">
        <f>DATE(LEFT(HorairesMarais!$C1382,4),MID(HorairesMarais!$C1382,6,2),MID(HorairesMarais!$C1382,9,2))&amp;" | "&amp;HorairesMarais!$B1382</f>
        <v>46015 | high</v>
      </c>
      <c r="E1382">
        <f>COUNTIF(D$1:D1382,HorairesMarais!$D1382)</f>
        <v>1</v>
      </c>
      <c r="F1382" t="str">
        <f t="shared" si="42"/>
        <v>46015 | high | 1</v>
      </c>
      <c r="G1382" t="str">
        <f t="shared" si="43"/>
        <v>07:19</v>
      </c>
    </row>
    <row r="1383" spans="1:7">
      <c r="A1383" s="12"/>
      <c r="B1383" s="13" t="s">
        <v>6</v>
      </c>
      <c r="C1383" s="14" t="s">
        <v>1387</v>
      </c>
      <c r="D1383" s="11" t="str">
        <f>DATE(LEFT(HorairesMarais!$C1383,4),MID(HorairesMarais!$C1383,6,2),MID(HorairesMarais!$C1383,9,2))&amp;" | "&amp;HorairesMarais!$B1383</f>
        <v>46015 | low</v>
      </c>
      <c r="E1383">
        <f>COUNTIF(D$1:D1383,HorairesMarais!$D1383)</f>
        <v>2</v>
      </c>
      <c r="F1383" t="str">
        <f t="shared" si="42"/>
        <v>46015 | low | 2</v>
      </c>
      <c r="G1383" t="str">
        <f t="shared" si="43"/>
        <v>13:30</v>
      </c>
    </row>
    <row r="1384" spans="1:7">
      <c r="A1384" s="8">
        <v>68</v>
      </c>
      <c r="B1384" s="9" t="s">
        <v>4</v>
      </c>
      <c r="C1384" s="10" t="s">
        <v>1388</v>
      </c>
      <c r="D1384" s="11" t="str">
        <f>DATE(LEFT(HorairesMarais!$C1384,4),MID(HorairesMarais!$C1384,6,2),MID(HorairesMarais!$C1384,9,2))&amp;" | "&amp;HorairesMarais!$B1384</f>
        <v>46015 | high</v>
      </c>
      <c r="E1384">
        <f>COUNTIF(D$1:D1384,HorairesMarais!$D1384)</f>
        <v>2</v>
      </c>
      <c r="F1384" t="str">
        <f t="shared" si="42"/>
        <v>46015 | high | 2</v>
      </c>
      <c r="G1384" t="str">
        <f t="shared" si="43"/>
        <v>19:40</v>
      </c>
    </row>
    <row r="1385" spans="1:7">
      <c r="A1385" s="12"/>
      <c r="B1385" s="13" t="s">
        <v>6</v>
      </c>
      <c r="C1385" s="14" t="s">
        <v>1389</v>
      </c>
      <c r="D1385" s="11" t="str">
        <f>DATE(LEFT(HorairesMarais!$C1385,4),MID(HorairesMarais!$C1385,6,2),MID(HorairesMarais!$C1385,9,2))&amp;" | "&amp;HorairesMarais!$B1385</f>
        <v>46016 | low</v>
      </c>
      <c r="E1385">
        <f>COUNTIF(D$1:D1385,HorairesMarais!$D1385)</f>
        <v>1</v>
      </c>
      <c r="F1385" t="str">
        <f t="shared" si="42"/>
        <v>46016 | low | 1</v>
      </c>
      <c r="G1385" t="str">
        <f t="shared" si="43"/>
        <v>01:43</v>
      </c>
    </row>
    <row r="1386" spans="1:7">
      <c r="A1386" s="8">
        <v>66</v>
      </c>
      <c r="B1386" s="9" t="s">
        <v>4</v>
      </c>
      <c r="C1386" s="10" t="s">
        <v>1390</v>
      </c>
      <c r="D1386" s="11" t="str">
        <f>DATE(LEFT(HorairesMarais!$C1386,4),MID(HorairesMarais!$C1386,6,2),MID(HorairesMarais!$C1386,9,2))&amp;" | "&amp;HorairesMarais!$B1386</f>
        <v>46016 | high</v>
      </c>
      <c r="E1386">
        <f>COUNTIF(D$1:D1386,HorairesMarais!$D1386)</f>
        <v>1</v>
      </c>
      <c r="F1386" t="str">
        <f t="shared" si="42"/>
        <v>46016 | high | 1</v>
      </c>
      <c r="G1386" t="str">
        <f t="shared" si="43"/>
        <v>08:02</v>
      </c>
    </row>
    <row r="1387" spans="1:7">
      <c r="A1387" s="12"/>
      <c r="B1387" s="13" t="s">
        <v>6</v>
      </c>
      <c r="C1387" s="14" t="s">
        <v>1391</v>
      </c>
      <c r="D1387" s="11" t="str">
        <f>DATE(LEFT(HorairesMarais!$C1387,4),MID(HorairesMarais!$C1387,6,2),MID(HorairesMarais!$C1387,9,2))&amp;" | "&amp;HorairesMarais!$B1387</f>
        <v>46016 | low</v>
      </c>
      <c r="E1387">
        <f>COUNTIF(D$1:D1387,HorairesMarais!$D1387)</f>
        <v>2</v>
      </c>
      <c r="F1387" t="str">
        <f t="shared" si="42"/>
        <v>46016 | low | 2</v>
      </c>
      <c r="G1387" t="str">
        <f t="shared" si="43"/>
        <v>14:10</v>
      </c>
    </row>
    <row r="1388" spans="1:7">
      <c r="A1388" s="8">
        <v>64</v>
      </c>
      <c r="B1388" s="9" t="s">
        <v>4</v>
      </c>
      <c r="C1388" s="10" t="s">
        <v>1392</v>
      </c>
      <c r="D1388" s="11" t="str">
        <f>DATE(LEFT(HorairesMarais!$C1388,4),MID(HorairesMarais!$C1388,6,2),MID(HorairesMarais!$C1388,9,2))&amp;" | "&amp;HorairesMarais!$B1388</f>
        <v>46016 | high</v>
      </c>
      <c r="E1388">
        <f>COUNTIF(D$1:D1388,HorairesMarais!$D1388)</f>
        <v>2</v>
      </c>
      <c r="F1388" t="str">
        <f t="shared" si="42"/>
        <v>46016 | high | 2</v>
      </c>
      <c r="G1388" t="str">
        <f t="shared" si="43"/>
        <v>20:25</v>
      </c>
    </row>
    <row r="1389" spans="1:7">
      <c r="A1389" s="12"/>
      <c r="B1389" s="13" t="s">
        <v>6</v>
      </c>
      <c r="C1389" s="14" t="s">
        <v>1393</v>
      </c>
      <c r="D1389" s="11" t="str">
        <f>DATE(LEFT(HorairesMarais!$C1389,4),MID(HorairesMarais!$C1389,6,2),MID(HorairesMarais!$C1389,9,2))&amp;" | "&amp;HorairesMarais!$B1389</f>
        <v>46017 | low</v>
      </c>
      <c r="E1389">
        <f>COUNTIF(D$1:D1389,HorairesMarais!$D1389)</f>
        <v>1</v>
      </c>
      <c r="F1389" t="str">
        <f t="shared" si="42"/>
        <v>46017 | low | 1</v>
      </c>
      <c r="G1389" t="str">
        <f t="shared" si="43"/>
        <v>02:27</v>
      </c>
    </row>
    <row r="1390" spans="1:7">
      <c r="A1390" s="8">
        <v>61</v>
      </c>
      <c r="B1390" s="9" t="s">
        <v>4</v>
      </c>
      <c r="C1390" s="10" t="s">
        <v>1394</v>
      </c>
      <c r="D1390" s="11" t="str">
        <f>DATE(LEFT(HorairesMarais!$C1390,4),MID(HorairesMarais!$C1390,6,2),MID(HorairesMarais!$C1390,9,2))&amp;" | "&amp;HorairesMarais!$B1390</f>
        <v>46017 | high</v>
      </c>
      <c r="E1390">
        <f>COUNTIF(D$1:D1390,HorairesMarais!$D1390)</f>
        <v>1</v>
      </c>
      <c r="F1390" t="str">
        <f t="shared" si="42"/>
        <v>46017 | high | 1</v>
      </c>
      <c r="G1390" t="str">
        <f t="shared" si="43"/>
        <v>08:50</v>
      </c>
    </row>
    <row r="1391" spans="1:7">
      <c r="A1391" s="12"/>
      <c r="B1391" s="13" t="s">
        <v>6</v>
      </c>
      <c r="C1391" s="14" t="s">
        <v>1395</v>
      </c>
      <c r="D1391" s="11" t="str">
        <f>DATE(LEFT(HorairesMarais!$C1391,4),MID(HorairesMarais!$C1391,6,2),MID(HorairesMarais!$C1391,9,2))&amp;" | "&amp;HorairesMarais!$B1391</f>
        <v>46017 | low</v>
      </c>
      <c r="E1391">
        <f>COUNTIF(D$1:D1391,HorairesMarais!$D1391)</f>
        <v>2</v>
      </c>
      <c r="F1391" t="str">
        <f t="shared" si="42"/>
        <v>46017 | low | 2</v>
      </c>
      <c r="G1391" t="str">
        <f t="shared" si="43"/>
        <v>14:55</v>
      </c>
    </row>
    <row r="1392" spans="1:7">
      <c r="A1392" s="8">
        <v>59</v>
      </c>
      <c r="B1392" s="9" t="s">
        <v>4</v>
      </c>
      <c r="C1392" s="10" t="s">
        <v>1396</v>
      </c>
      <c r="D1392" s="11" t="str">
        <f>DATE(LEFT(HorairesMarais!$C1392,4),MID(HorairesMarais!$C1392,6,2),MID(HorairesMarais!$C1392,9,2))&amp;" | "&amp;HorairesMarais!$B1392</f>
        <v>46017 | high</v>
      </c>
      <c r="E1392">
        <f>COUNTIF(D$1:D1392,HorairesMarais!$D1392)</f>
        <v>2</v>
      </c>
      <c r="F1392" t="str">
        <f t="shared" si="42"/>
        <v>46017 | high | 2</v>
      </c>
      <c r="G1392" t="str">
        <f t="shared" si="43"/>
        <v>21:18</v>
      </c>
    </row>
    <row r="1393" spans="1:7">
      <c r="A1393" s="12"/>
      <c r="B1393" s="13" t="s">
        <v>6</v>
      </c>
      <c r="C1393" s="14" t="s">
        <v>1397</v>
      </c>
      <c r="D1393" s="11" t="str">
        <f>DATE(LEFT(HorairesMarais!$C1393,4),MID(HorairesMarais!$C1393,6,2),MID(HorairesMarais!$C1393,9,2))&amp;" | "&amp;HorairesMarais!$B1393</f>
        <v>46018 | low</v>
      </c>
      <c r="E1393">
        <f>COUNTIF(D$1:D1393,HorairesMarais!$D1393)</f>
        <v>1</v>
      </c>
      <c r="F1393" t="str">
        <f t="shared" si="42"/>
        <v>46018 | low | 1</v>
      </c>
      <c r="G1393" t="str">
        <f t="shared" si="43"/>
        <v>03:16</v>
      </c>
    </row>
    <row r="1394" spans="1:7">
      <c r="A1394" s="8">
        <v>57</v>
      </c>
      <c r="B1394" s="9" t="s">
        <v>4</v>
      </c>
      <c r="C1394" s="10" t="s">
        <v>1398</v>
      </c>
      <c r="D1394" s="11" t="str">
        <f>DATE(LEFT(HorairesMarais!$C1394,4),MID(HorairesMarais!$C1394,6,2),MID(HorairesMarais!$C1394,9,2))&amp;" | "&amp;HorairesMarais!$B1394</f>
        <v>46018 | high</v>
      </c>
      <c r="E1394">
        <f>COUNTIF(D$1:D1394,HorairesMarais!$D1394)</f>
        <v>1</v>
      </c>
      <c r="F1394" t="str">
        <f t="shared" si="42"/>
        <v>46018 | high | 1</v>
      </c>
      <c r="G1394" t="str">
        <f t="shared" si="43"/>
        <v>09:45</v>
      </c>
    </row>
    <row r="1395" spans="1:7">
      <c r="A1395" s="12"/>
      <c r="B1395" s="13" t="s">
        <v>6</v>
      </c>
      <c r="C1395" s="14" t="s">
        <v>1399</v>
      </c>
      <c r="D1395" s="11" t="str">
        <f>DATE(LEFT(HorairesMarais!$C1395,4),MID(HorairesMarais!$C1395,6,2),MID(HorairesMarais!$C1395,9,2))&amp;" | "&amp;HorairesMarais!$B1395</f>
        <v>46018 | low</v>
      </c>
      <c r="E1395">
        <f>COUNTIF(D$1:D1395,HorairesMarais!$D1395)</f>
        <v>2</v>
      </c>
      <c r="F1395" t="str">
        <f t="shared" si="42"/>
        <v>46018 | low | 2</v>
      </c>
      <c r="G1395" t="str">
        <f t="shared" si="43"/>
        <v>15:46</v>
      </c>
    </row>
    <row r="1396" spans="1:7">
      <c r="A1396" s="8">
        <v>55</v>
      </c>
      <c r="B1396" s="9" t="s">
        <v>4</v>
      </c>
      <c r="C1396" s="10" t="s">
        <v>1400</v>
      </c>
      <c r="D1396" s="11" t="str">
        <f>DATE(LEFT(HorairesMarais!$C1396,4),MID(HorairesMarais!$C1396,6,2),MID(HorairesMarais!$C1396,9,2))&amp;" | "&amp;HorairesMarais!$B1396</f>
        <v>46018 | high</v>
      </c>
      <c r="E1396">
        <f>COUNTIF(D$1:D1396,HorairesMarais!$D1396)</f>
        <v>2</v>
      </c>
      <c r="F1396" t="str">
        <f t="shared" si="42"/>
        <v>46018 | high | 2</v>
      </c>
      <c r="G1396" t="str">
        <f t="shared" si="43"/>
        <v>22:20</v>
      </c>
    </row>
    <row r="1397" spans="1:7">
      <c r="A1397" s="12"/>
      <c r="B1397" s="13" t="s">
        <v>6</v>
      </c>
      <c r="C1397" s="14" t="s">
        <v>1401</v>
      </c>
      <c r="D1397" s="11" t="str">
        <f>DATE(LEFT(HorairesMarais!$C1397,4),MID(HorairesMarais!$C1397,6,2),MID(HorairesMarais!$C1397,9,2))&amp;" | "&amp;HorairesMarais!$B1397</f>
        <v>46019 | low</v>
      </c>
      <c r="E1397">
        <f>COUNTIF(D$1:D1397,HorairesMarais!$D1397)</f>
        <v>1</v>
      </c>
      <c r="F1397" t="str">
        <f t="shared" si="42"/>
        <v>46019 | low | 1</v>
      </c>
      <c r="G1397" t="str">
        <f t="shared" si="43"/>
        <v>04:12</v>
      </c>
    </row>
    <row r="1398" spans="1:7">
      <c r="A1398" s="8">
        <v>53</v>
      </c>
      <c r="B1398" s="9" t="s">
        <v>4</v>
      </c>
      <c r="C1398" s="10" t="s">
        <v>1402</v>
      </c>
      <c r="D1398" s="11" t="str">
        <f>DATE(LEFT(HorairesMarais!$C1398,4),MID(HorairesMarais!$C1398,6,2),MID(HorairesMarais!$C1398,9,2))&amp;" | "&amp;HorairesMarais!$B1398</f>
        <v>46019 | high</v>
      </c>
      <c r="E1398">
        <f>COUNTIF(D$1:D1398,HorairesMarais!$D1398)</f>
        <v>1</v>
      </c>
      <c r="F1398" t="str">
        <f t="shared" si="42"/>
        <v>46019 | high | 1</v>
      </c>
      <c r="G1398" t="str">
        <f t="shared" si="43"/>
        <v>10:47</v>
      </c>
    </row>
    <row r="1399" spans="1:7">
      <c r="A1399" s="12"/>
      <c r="B1399" s="13" t="s">
        <v>6</v>
      </c>
      <c r="C1399" s="14" t="s">
        <v>1403</v>
      </c>
      <c r="D1399" s="11" t="str">
        <f>DATE(LEFT(HorairesMarais!$C1399,4),MID(HorairesMarais!$C1399,6,2),MID(HorairesMarais!$C1399,9,2))&amp;" | "&amp;HorairesMarais!$B1399</f>
        <v>46019 | low</v>
      </c>
      <c r="E1399">
        <f>COUNTIF(D$1:D1399,HorairesMarais!$D1399)</f>
        <v>2</v>
      </c>
      <c r="F1399" t="str">
        <f t="shared" si="42"/>
        <v>46019 | low | 2</v>
      </c>
      <c r="G1399" t="str">
        <f t="shared" si="43"/>
        <v>16:46</v>
      </c>
    </row>
    <row r="1400" spans="1:7">
      <c r="A1400" s="8">
        <v>52</v>
      </c>
      <c r="B1400" s="9" t="s">
        <v>4</v>
      </c>
      <c r="C1400" s="10" t="s">
        <v>1404</v>
      </c>
      <c r="D1400" s="11" t="str">
        <f>DATE(LEFT(HorairesMarais!$C1400,4),MID(HorairesMarais!$C1400,6,2),MID(HorairesMarais!$C1400,9,2))&amp;" | "&amp;HorairesMarais!$B1400</f>
        <v>46019 | high</v>
      </c>
      <c r="E1400">
        <f>COUNTIF(D$1:D1400,HorairesMarais!$D1400)</f>
        <v>2</v>
      </c>
      <c r="F1400" t="str">
        <f t="shared" si="42"/>
        <v>46019 | high | 2</v>
      </c>
      <c r="G1400" t="str">
        <f t="shared" si="43"/>
        <v>23:28</v>
      </c>
    </row>
    <row r="1401" spans="1:7">
      <c r="A1401" s="12"/>
      <c r="B1401" s="13" t="s">
        <v>6</v>
      </c>
      <c r="C1401" s="14" t="s">
        <v>1405</v>
      </c>
      <c r="D1401" s="11" t="str">
        <f>DATE(LEFT(HorairesMarais!$C1401,4),MID(HorairesMarais!$C1401,6,2),MID(HorairesMarais!$C1401,9,2))&amp;" | "&amp;HorairesMarais!$B1401</f>
        <v>46020 | low</v>
      </c>
      <c r="E1401">
        <f>COUNTIF(D$1:D1401,HorairesMarais!$D1401)</f>
        <v>1</v>
      </c>
      <c r="F1401" t="str">
        <f t="shared" si="42"/>
        <v>46020 | low | 1</v>
      </c>
      <c r="G1401" t="str">
        <f t="shared" si="43"/>
        <v>05:17</v>
      </c>
    </row>
    <row r="1402" spans="1:7">
      <c r="A1402" s="8">
        <v>53</v>
      </c>
      <c r="B1402" s="9" t="s">
        <v>4</v>
      </c>
      <c r="C1402" s="10" t="s">
        <v>1406</v>
      </c>
      <c r="D1402" s="11" t="str">
        <f>DATE(LEFT(HorairesMarais!$C1402,4),MID(HorairesMarais!$C1402,6,2),MID(HorairesMarais!$C1402,9,2))&amp;" | "&amp;HorairesMarais!$B1402</f>
        <v>46020 | high</v>
      </c>
      <c r="E1402">
        <f>COUNTIF(D$1:D1402,HorairesMarais!$D1402)</f>
        <v>1</v>
      </c>
      <c r="F1402" t="str">
        <f t="shared" si="42"/>
        <v>46020 | high | 1</v>
      </c>
      <c r="G1402" t="str">
        <f t="shared" si="43"/>
        <v>11:56</v>
      </c>
    </row>
    <row r="1403" spans="1:7">
      <c r="A1403" s="12"/>
      <c r="B1403" s="13" t="s">
        <v>6</v>
      </c>
      <c r="C1403" s="14" t="s">
        <v>1407</v>
      </c>
      <c r="D1403" s="11" t="str">
        <f>DATE(LEFT(HorairesMarais!$C1403,4),MID(HorairesMarais!$C1403,6,2),MID(HorairesMarais!$C1403,9,2))&amp;" | "&amp;HorairesMarais!$B1403</f>
        <v>46020 | low</v>
      </c>
      <c r="E1403">
        <f>COUNTIF(D$1:D1403,HorairesMarais!$D1403)</f>
        <v>2</v>
      </c>
      <c r="F1403" t="str">
        <f t="shared" si="42"/>
        <v>46020 | low | 2</v>
      </c>
      <c r="G1403" t="str">
        <f t="shared" si="43"/>
        <v>17:53</v>
      </c>
    </row>
    <row r="1404" spans="1:7">
      <c r="A1404" s="8">
        <v>54</v>
      </c>
      <c r="B1404" s="9" t="s">
        <v>4</v>
      </c>
      <c r="C1404" s="10" t="s">
        <v>1408</v>
      </c>
      <c r="D1404" s="11" t="str">
        <f>DATE(LEFT(HorairesMarais!$C1404,4),MID(HorairesMarais!$C1404,6,2),MID(HorairesMarais!$C1404,9,2))&amp;" | "&amp;HorairesMarais!$B1404</f>
        <v>46021 | high</v>
      </c>
      <c r="E1404">
        <f>COUNTIF(D$1:D1404,HorairesMarais!$D1404)</f>
        <v>1</v>
      </c>
      <c r="F1404" t="str">
        <f t="shared" si="42"/>
        <v>46021 | high | 1</v>
      </c>
      <c r="G1404" t="str">
        <f t="shared" si="43"/>
        <v>00:38</v>
      </c>
    </row>
    <row r="1405" spans="1:7">
      <c r="A1405" s="12"/>
      <c r="B1405" s="13" t="s">
        <v>6</v>
      </c>
      <c r="C1405" s="14" t="s">
        <v>1409</v>
      </c>
      <c r="D1405" s="11" t="str">
        <f>DATE(LEFT(HorairesMarais!$C1405,4),MID(HorairesMarais!$C1405,6,2),MID(HorairesMarais!$C1405,9,2))&amp;" | "&amp;HorairesMarais!$B1405</f>
        <v>46021 | low</v>
      </c>
      <c r="E1405">
        <f>COUNTIF(D$1:D1405,HorairesMarais!$D1405)</f>
        <v>1</v>
      </c>
      <c r="F1405" t="str">
        <f t="shared" si="42"/>
        <v>46021 | low | 1</v>
      </c>
      <c r="G1405" t="str">
        <f t="shared" si="43"/>
        <v>06:26</v>
      </c>
    </row>
    <row r="1406" spans="1:7">
      <c r="A1406" s="8">
        <v>56</v>
      </c>
      <c r="B1406" s="9" t="s">
        <v>4</v>
      </c>
      <c r="C1406" s="10" t="s">
        <v>1410</v>
      </c>
      <c r="D1406" s="11" t="str">
        <f>DATE(LEFT(HorairesMarais!$C1406,4),MID(HorairesMarais!$C1406,6,2),MID(HorairesMarais!$C1406,9,2))&amp;" | "&amp;HorairesMarais!$B1406</f>
        <v>46021 | high</v>
      </c>
      <c r="E1406">
        <f>COUNTIF(D$1:D1406,HorairesMarais!$D1406)</f>
        <v>2</v>
      </c>
      <c r="F1406" t="str">
        <f t="shared" si="42"/>
        <v>46021 | high | 2</v>
      </c>
      <c r="G1406" t="str">
        <f t="shared" si="43"/>
        <v>13:07</v>
      </c>
    </row>
    <row r="1407" spans="1:7">
      <c r="A1407" s="12"/>
      <c r="B1407" s="13" t="s">
        <v>6</v>
      </c>
      <c r="C1407" s="14" t="s">
        <v>1411</v>
      </c>
      <c r="D1407" s="11" t="str">
        <f>DATE(LEFT(HorairesMarais!$C1407,4),MID(HorairesMarais!$C1407,6,2),MID(HorairesMarais!$C1407,9,2))&amp;" | "&amp;HorairesMarais!$B1407</f>
        <v>46021 | low</v>
      </c>
      <c r="E1407">
        <f>COUNTIF(D$1:D1407,HorairesMarais!$D1407)</f>
        <v>2</v>
      </c>
      <c r="F1407" t="str">
        <f t="shared" si="42"/>
        <v>46021 | low | 2</v>
      </c>
      <c r="G1407" t="str">
        <f t="shared" si="43"/>
        <v>19:01</v>
      </c>
    </row>
    <row r="1408" spans="1:7">
      <c r="A1408" s="8">
        <v>60</v>
      </c>
      <c r="B1408" s="9" t="s">
        <v>4</v>
      </c>
      <c r="C1408" s="10" t="s">
        <v>1412</v>
      </c>
      <c r="D1408" s="11" t="str">
        <f>DATE(LEFT(HorairesMarais!$C1408,4),MID(HorairesMarais!$C1408,6,2),MID(HorairesMarais!$C1408,9,2))&amp;" | "&amp;HorairesMarais!$B1408</f>
        <v>46022 | high</v>
      </c>
      <c r="E1408">
        <f>COUNTIF(D$1:D1408,HorairesMarais!$D1408)</f>
        <v>1</v>
      </c>
      <c r="F1408" t="str">
        <f t="shared" si="42"/>
        <v>46022 | high | 1</v>
      </c>
      <c r="G1408" t="str">
        <f t="shared" si="43"/>
        <v>01:43</v>
      </c>
    </row>
    <row r="1409" spans="1:7">
      <c r="A1409" s="12"/>
      <c r="B1409" s="13" t="s">
        <v>6</v>
      </c>
      <c r="C1409" s="14" t="s">
        <v>1413</v>
      </c>
      <c r="D1409" s="11" t="str">
        <f>DATE(LEFT(HorairesMarais!$C1409,4),MID(HorairesMarais!$C1409,6,2),MID(HorairesMarais!$C1409,9,2))&amp;" | "&amp;HorairesMarais!$B1409</f>
        <v>46022 | low</v>
      </c>
      <c r="E1409">
        <f>COUNTIF(D$1:D1409,HorairesMarais!$D1409)</f>
        <v>1</v>
      </c>
      <c r="F1409" t="str">
        <f t="shared" si="42"/>
        <v>46022 | low | 1</v>
      </c>
      <c r="G1409" t="str">
        <f t="shared" si="43"/>
        <v>07:34</v>
      </c>
    </row>
    <row r="1410" spans="1:7">
      <c r="A1410" s="8">
        <v>64</v>
      </c>
      <c r="B1410" s="9" t="s">
        <v>4</v>
      </c>
      <c r="C1410" s="10" t="s">
        <v>1414</v>
      </c>
      <c r="D1410" s="11" t="str">
        <f>DATE(LEFT(HorairesMarais!$C1410,4),MID(HorairesMarais!$C1410,6,2),MID(HorairesMarais!$C1410,9,2))&amp;" | "&amp;HorairesMarais!$B1410</f>
        <v>46022 | high</v>
      </c>
      <c r="E1410">
        <f>COUNTIF(D$1:D1410,HorairesMarais!$D1410)</f>
        <v>2</v>
      </c>
      <c r="F1410" t="str">
        <f t="shared" si="42"/>
        <v>46022 | high | 2</v>
      </c>
      <c r="G1410" t="str">
        <f t="shared" si="43"/>
        <v>14:15</v>
      </c>
    </row>
    <row r="1411" spans="1:7">
      <c r="A1411" s="15"/>
      <c r="B1411" s="16" t="s">
        <v>6</v>
      </c>
      <c r="C1411" s="17" t="s">
        <v>1415</v>
      </c>
      <c r="D1411" s="11" t="str">
        <f>DATE(LEFT(HorairesMarais!$C1411,4),MID(HorairesMarais!$C1411,6,2),MID(HorairesMarais!$C1411,9,2))&amp;" | "&amp;HorairesMarais!$B1411</f>
        <v>46022 | low</v>
      </c>
      <c r="E1411">
        <f>COUNTIF(D$1:D1411,HorairesMarais!$D1411)</f>
        <v>2</v>
      </c>
      <c r="F1411" t="str">
        <f t="shared" ref="F1411" si="44">D1411&amp;" | "&amp;E1411</f>
        <v>46022 | low | 2</v>
      </c>
      <c r="G1411" t="str">
        <f t="shared" ref="G1411" si="45">MID(C1411,12,5)</f>
        <v>20:06</v>
      </c>
    </row>
  </sheetData>
  <autoFilter ref="A1:J1411" xr:uid="{D3B494BF-61E0-4360-B72E-19E75F12E146}"/>
  <pageMargins left="0.17" right="0.17" top="0.28000000000000003" bottom="0.2" header="0.17" footer="0.17"/>
  <pageSetup paperSize="9" scale="4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HorairesMarais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BARBIN</dc:creator>
  <cp:lastModifiedBy>Alex</cp:lastModifiedBy>
  <dcterms:created xsi:type="dcterms:W3CDTF">2025-04-09T13:18:48Z</dcterms:created>
  <dcterms:modified xsi:type="dcterms:W3CDTF">2025-04-09T18:06:55Z</dcterms:modified>
</cp:coreProperties>
</file>