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u\Desktop\"/>
    </mc:Choice>
  </mc:AlternateContent>
  <xr:revisionPtr revIDLastSave="0" documentId="13_ncr:1_{7FDBA5CD-C9BB-4A86-957E-DD18432D5E83}" xr6:coauthVersionLast="47" xr6:coauthVersionMax="47" xr10:uidLastSave="{00000000-0000-0000-0000-000000000000}"/>
  <bookViews>
    <workbookView xWindow="-108" yWindow="-108" windowWidth="23256" windowHeight="12456" tabRatio="333" activeTab="1" xr2:uid="{00000000-000D-0000-FFFF-FFFF00000000}"/>
  </bookViews>
  <sheets>
    <sheet name="depot" sheetId="1" r:id="rId1"/>
    <sheet name="groupement" sheetId="2" r:id="rId2"/>
    <sheet name="stock" sheetId="4" r:id="rId3"/>
  </sheets>
  <definedNames>
    <definedName name="_xlnm._FilterDatabase" localSheetId="0" hidden="1">depot!$B$3:$F$114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4" l="1"/>
  <c r="K16" i="4"/>
  <c r="K17" i="4"/>
  <c r="K18" i="4"/>
  <c r="K19" i="4"/>
  <c r="J15" i="4"/>
  <c r="J16" i="4"/>
  <c r="J17" i="4"/>
  <c r="J18" i="4"/>
  <c r="J19" i="4"/>
  <c r="B8" i="4"/>
  <c r="C8" i="4"/>
  <c r="B9" i="4"/>
  <c r="C9" i="4"/>
  <c r="B10" i="4"/>
  <c r="C10" i="4"/>
  <c r="B11" i="4"/>
  <c r="C11" i="4"/>
  <c r="B12" i="4"/>
  <c r="C12" i="4"/>
  <c r="B13" i="4"/>
  <c r="C13" i="4"/>
  <c r="B14" i="4"/>
  <c r="C14" i="4"/>
  <c r="F9" i="4"/>
  <c r="G9" i="4"/>
  <c r="F10" i="4"/>
  <c r="G10" i="4"/>
  <c r="F11" i="4"/>
  <c r="G11" i="4"/>
  <c r="F12" i="4"/>
  <c r="G12" i="4"/>
  <c r="F13" i="4"/>
  <c r="G13" i="4"/>
  <c r="F14" i="4"/>
  <c r="G14" i="4"/>
  <c r="N7" i="4"/>
  <c r="O7" i="4"/>
  <c r="N8" i="4"/>
  <c r="O8" i="4"/>
  <c r="N9" i="4"/>
  <c r="O9" i="4"/>
  <c r="N10" i="4"/>
  <c r="O10" i="4"/>
  <c r="N11" i="4"/>
  <c r="O11" i="4"/>
  <c r="N12" i="4"/>
  <c r="O12" i="4"/>
  <c r="N13" i="4"/>
  <c r="O13" i="4"/>
  <c r="N14" i="4"/>
  <c r="O14" i="4"/>
  <c r="J10" i="4"/>
  <c r="K10" i="4"/>
  <c r="J11" i="4"/>
  <c r="K11" i="4"/>
  <c r="J12" i="4"/>
  <c r="K12" i="4"/>
  <c r="J13" i="4"/>
  <c r="K13" i="4"/>
  <c r="J14" i="4"/>
  <c r="K14" i="4"/>
  <c r="J9" i="4"/>
  <c r="K9" i="4"/>
  <c r="O6" i="4"/>
  <c r="N6" i="4"/>
  <c r="O5" i="4"/>
  <c r="N5" i="4"/>
  <c r="K8" i="4"/>
  <c r="J8" i="4"/>
  <c r="K7" i="4"/>
  <c r="J7" i="4"/>
  <c r="K6" i="4"/>
  <c r="J6" i="4"/>
  <c r="K5" i="4"/>
  <c r="J5" i="4"/>
  <c r="K4" i="4"/>
  <c r="J4" i="4"/>
  <c r="O4" i="4"/>
  <c r="N4" i="4"/>
  <c r="G8" i="4"/>
  <c r="F8" i="4"/>
  <c r="G7" i="4"/>
  <c r="F7" i="4"/>
  <c r="G6" i="4"/>
  <c r="F6" i="4"/>
  <c r="G5" i="4"/>
  <c r="F5" i="4"/>
  <c r="G4" i="4"/>
  <c r="F4" i="4"/>
  <c r="C7" i="4"/>
  <c r="B7" i="4"/>
  <c r="C6" i="4"/>
  <c r="B6" i="4"/>
  <c r="C5" i="4"/>
  <c r="B5" i="4"/>
  <c r="C4" i="4"/>
  <c r="B4" i="4"/>
  <c r="L3" i="2" a="1"/>
  <c r="L3" i="2" s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E13" i="2"/>
  <c r="E14" i="2"/>
  <c r="E15" i="2"/>
  <c r="E16" i="2"/>
  <c r="E17" i="2"/>
  <c r="E18" i="2"/>
  <c r="A3" i="2" a="1"/>
  <c r="B4" i="2" s="1"/>
  <c r="G3" i="2" a="1"/>
  <c r="G3" i="2" s="1"/>
  <c r="H3" i="2" s="1"/>
  <c r="D3" i="2" a="1"/>
  <c r="D3" i="2" s="1"/>
  <c r="E3" i="2" s="1"/>
  <c r="A3" i="2" l="1"/>
  <c r="B3" i="2" s="1"/>
  <c r="E12" i="2"/>
  <c r="E11" i="2"/>
  <c r="E10" i="2"/>
  <c r="E5" i="2"/>
  <c r="E9" i="2"/>
  <c r="E8" i="2"/>
  <c r="E6" i="2"/>
  <c r="E4" i="2"/>
  <c r="E7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<sst xmlns="http://schemas.openxmlformats.org/spreadsheetml/2006/main" count="585" uniqueCount="249">
  <si>
    <t>Ref</t>
  </si>
  <si>
    <t>S/N</t>
  </si>
  <si>
    <t>Perfermance</t>
  </si>
  <si>
    <t>Type</t>
  </si>
  <si>
    <t>Etat</t>
  </si>
  <si>
    <t>En marche</t>
  </si>
  <si>
    <t>En panne</t>
  </si>
  <si>
    <t>Samsung</t>
  </si>
  <si>
    <t>LS24F350FHMXZN</t>
  </si>
  <si>
    <t>Ecran</t>
  </si>
  <si>
    <t>Portatif</t>
  </si>
  <si>
    <t>LS22F350FHMXZN</t>
  </si>
  <si>
    <t>Pc Bureautique</t>
  </si>
  <si>
    <t>MSI</t>
  </si>
  <si>
    <t>Regie-1</t>
  </si>
  <si>
    <t>i5-8400 @2.80GHz 16,0 Go GTX-1660 Elgato 4HDMI</t>
  </si>
  <si>
    <t>All In One</t>
  </si>
  <si>
    <t>Spirit of Gamer</t>
  </si>
  <si>
    <t>Regie-2</t>
  </si>
  <si>
    <t>i5-10400 @2.90GHz 16.0 Go GTX-1650 Elgato 4HDMI AverMedi 1HDMI</t>
  </si>
  <si>
    <t>V Box</t>
  </si>
  <si>
    <t>JeDEL</t>
  </si>
  <si>
    <t>S1</t>
  </si>
  <si>
    <t>Souris</t>
  </si>
  <si>
    <t>havit</t>
  </si>
  <si>
    <t>S2</t>
  </si>
  <si>
    <t>Clavier SF</t>
  </si>
  <si>
    <t>cl3</t>
  </si>
  <si>
    <t>KB17KB378YJN00066</t>
  </si>
  <si>
    <t>Clavier</t>
  </si>
  <si>
    <t>Souris SF</t>
  </si>
  <si>
    <t>ooredoo</t>
  </si>
  <si>
    <t>FB1</t>
  </si>
  <si>
    <t>FlyBox</t>
  </si>
  <si>
    <t>FB2</t>
  </si>
  <si>
    <t>cl1</t>
  </si>
  <si>
    <t>KB17KB378YJN00064</t>
  </si>
  <si>
    <t>cl2</t>
  </si>
  <si>
    <t>KB17KB378YJN00068</t>
  </si>
  <si>
    <t>logitech</t>
  </si>
  <si>
    <t>s10</t>
  </si>
  <si>
    <t>2023HS05PT78</t>
  </si>
  <si>
    <t>VideoProjecteur</t>
  </si>
  <si>
    <t>HP</t>
  </si>
  <si>
    <t>s11</t>
  </si>
  <si>
    <t>Cable HDMI</t>
  </si>
  <si>
    <t>MACRO</t>
  </si>
  <si>
    <t>s12</t>
  </si>
  <si>
    <t>Cable VGA</t>
  </si>
  <si>
    <t>Dell</t>
  </si>
  <si>
    <t>4XH4ZH3</t>
  </si>
  <si>
    <t xml:space="preserve">Adpt VGA HDMI </t>
  </si>
  <si>
    <t>G4PXZK3</t>
  </si>
  <si>
    <t>Adpt DVI HDMI</t>
  </si>
  <si>
    <t>2FXYZK3</t>
  </si>
  <si>
    <t>Adpt DSP HDMI</t>
  </si>
  <si>
    <t>i3-1115G4 @3.00GHz 4.0 GHz UHD-Intel</t>
  </si>
  <si>
    <t>X4GM8Y00187</t>
  </si>
  <si>
    <t xml:space="preserve">VGA HDMI </t>
  </si>
  <si>
    <t>EPSON</t>
  </si>
  <si>
    <t>VP2</t>
  </si>
  <si>
    <t>WE7F5X0574L</t>
  </si>
  <si>
    <t>VP3</t>
  </si>
  <si>
    <t>WE7F5X0582L</t>
  </si>
  <si>
    <t>VP4</t>
  </si>
  <si>
    <t>TUKK4701598</t>
  </si>
  <si>
    <t>CLOUD TERMINAL</t>
  </si>
  <si>
    <t>VB1</t>
  </si>
  <si>
    <t>FX5350M46421041486</t>
  </si>
  <si>
    <t>VB2</t>
  </si>
  <si>
    <t>FX5350M46421041510</t>
  </si>
  <si>
    <t>VB3</t>
  </si>
  <si>
    <t>FX5350M46421041494</t>
  </si>
  <si>
    <t>DAJING</t>
  </si>
  <si>
    <t>CVB1</t>
  </si>
  <si>
    <t>DJ0C110021</t>
  </si>
  <si>
    <t>CVB2</t>
  </si>
  <si>
    <t>CVB3</t>
  </si>
  <si>
    <t>S22</t>
  </si>
  <si>
    <t>672652-001</t>
  </si>
  <si>
    <t>LENOVO</t>
  </si>
  <si>
    <t>E3</t>
  </si>
  <si>
    <t>U310ND81</t>
  </si>
  <si>
    <t>VGA</t>
  </si>
  <si>
    <t>CL4</t>
  </si>
  <si>
    <t>PR1101U</t>
  </si>
  <si>
    <t>CL20</t>
  </si>
  <si>
    <t>KB201612904545</t>
  </si>
  <si>
    <t>CL21</t>
  </si>
  <si>
    <t>KB201705905838</t>
  </si>
  <si>
    <t>HAVIT</t>
  </si>
  <si>
    <t>CL22</t>
  </si>
  <si>
    <t>KB17KB553GCMCL</t>
  </si>
  <si>
    <t>AIO1</t>
  </si>
  <si>
    <t>MP15MZVQ</t>
  </si>
  <si>
    <t>i3-7100T 4.0 GHz 4Gb</t>
  </si>
  <si>
    <t>Lenovo</t>
  </si>
  <si>
    <t>CAIO1</t>
  </si>
  <si>
    <t>8SSA10J20139D1SG74703NT</t>
  </si>
  <si>
    <t>20V 6A</t>
  </si>
  <si>
    <t>VB4</t>
  </si>
  <si>
    <t>FX5350M46421041561</t>
  </si>
  <si>
    <t>VB5</t>
  </si>
  <si>
    <t>FX5350M46421041512</t>
  </si>
  <si>
    <t>CVB4</t>
  </si>
  <si>
    <t>CVB5</t>
  </si>
  <si>
    <t>AIO2</t>
  </si>
  <si>
    <t>MP15MZUW</t>
  </si>
  <si>
    <t>CAIO2</t>
  </si>
  <si>
    <t>8SSA10J20139D1SG74703NE</t>
  </si>
  <si>
    <t>CL23</t>
  </si>
  <si>
    <t>KB201705905858</t>
  </si>
  <si>
    <t>AIO3</t>
  </si>
  <si>
    <t>MP15MZVX</t>
  </si>
  <si>
    <t>CAIO3</t>
  </si>
  <si>
    <t>8SSA10J20139D1SG74703NF</t>
  </si>
  <si>
    <t>LIGITECH</t>
  </si>
  <si>
    <t>S4</t>
  </si>
  <si>
    <t>810-002182</t>
  </si>
  <si>
    <t>VP5</t>
  </si>
  <si>
    <t>X4JY9301425</t>
  </si>
  <si>
    <t>VGA 2HDMI</t>
  </si>
  <si>
    <t>chargeur</t>
  </si>
  <si>
    <t>Groupement</t>
  </si>
  <si>
    <t>N°</t>
  </si>
  <si>
    <t>Ordinateur</t>
  </si>
  <si>
    <t>Peripherique</t>
  </si>
  <si>
    <t>cablage</t>
  </si>
  <si>
    <t>Divers</t>
  </si>
  <si>
    <t>E1</t>
  </si>
  <si>
    <t>E2</t>
  </si>
  <si>
    <t>Marque</t>
  </si>
  <si>
    <t>Observation</t>
  </si>
  <si>
    <t>Multi-Prise</t>
  </si>
  <si>
    <t>PR1-4</t>
  </si>
  <si>
    <t>max: 3500 W 16A 250 V</t>
  </si>
  <si>
    <t>PR2-5</t>
  </si>
  <si>
    <t>max: 3680 W 16A 230 V</t>
  </si>
  <si>
    <t>PR4-5</t>
  </si>
  <si>
    <t>PR5-4</t>
  </si>
  <si>
    <t>PR6-5</t>
  </si>
  <si>
    <t>PR7-5</t>
  </si>
  <si>
    <t>PR8-3</t>
  </si>
  <si>
    <t>HDMI1-1.5</t>
  </si>
  <si>
    <t>HDMI2-1.5</t>
  </si>
  <si>
    <t>HDMI3-1.5</t>
  </si>
  <si>
    <t>HDMI30-5</t>
  </si>
  <si>
    <t>HDMI40-20</t>
  </si>
  <si>
    <t>HDMI41-20</t>
  </si>
  <si>
    <t>RJ45</t>
  </si>
  <si>
    <t>RJ45 20-42</t>
  </si>
  <si>
    <t>RJ45 21-39</t>
  </si>
  <si>
    <t>RJ45 22-40</t>
  </si>
  <si>
    <t>HDMI4-1.5</t>
  </si>
  <si>
    <t>HDMI42-20</t>
  </si>
  <si>
    <t>EXT1</t>
  </si>
  <si>
    <t>EXT2</t>
  </si>
  <si>
    <t>5V 2A</t>
  </si>
  <si>
    <t>60 M</t>
  </si>
  <si>
    <t>EXT3</t>
  </si>
  <si>
    <t>CHARGEUR</t>
  </si>
  <si>
    <t>EXTENDER 60 M</t>
  </si>
  <si>
    <t>SPLT2</t>
  </si>
  <si>
    <t>CSPLT2</t>
  </si>
  <si>
    <t>SPLITTER</t>
  </si>
  <si>
    <t>4K SPLITTER  1080P</t>
  </si>
  <si>
    <t>T-LINE</t>
  </si>
  <si>
    <t>HDMI4K1-1.5</t>
  </si>
  <si>
    <t>HDMI4K2-1.5</t>
  </si>
  <si>
    <t>HDMI4K3-1.5</t>
  </si>
  <si>
    <t>HDMI4K4-1.5</t>
  </si>
  <si>
    <t>HDMI4K5-1.5</t>
  </si>
  <si>
    <t>HDMI4K6-1.5</t>
  </si>
  <si>
    <t>HDMI4K20-20</t>
  </si>
  <si>
    <t>RJ45 23-20</t>
  </si>
  <si>
    <t>Sortie 1</t>
  </si>
  <si>
    <t>Sortie 2</t>
  </si>
  <si>
    <t>Sortie 3</t>
  </si>
  <si>
    <t>HDMI</t>
  </si>
  <si>
    <t>Cat-5e/6</t>
  </si>
  <si>
    <t>Cat-5e/7</t>
  </si>
  <si>
    <t>Cat-5e/8</t>
  </si>
  <si>
    <t>Rouge Noir</t>
  </si>
  <si>
    <t>Gris</t>
  </si>
  <si>
    <t>Bleu</t>
  </si>
  <si>
    <t>UGREEN</t>
  </si>
  <si>
    <t>DSPHD1-2</t>
  </si>
  <si>
    <t>CEXT1-1</t>
  </si>
  <si>
    <t>CEXT1-2</t>
  </si>
  <si>
    <t>CEXT2-1</t>
  </si>
  <si>
    <t>CEXT2-2</t>
  </si>
  <si>
    <t>CEXT3-1</t>
  </si>
  <si>
    <t>CEXT3-2</t>
  </si>
  <si>
    <t>HDMI10-10</t>
  </si>
  <si>
    <t>HDMI43-20</t>
  </si>
  <si>
    <t>HDMI11-10</t>
  </si>
  <si>
    <t>HDMI5-1.5</t>
  </si>
  <si>
    <t>HDMI6-3</t>
  </si>
  <si>
    <t>HDMI12-10</t>
  </si>
  <si>
    <t>HDMI7-3</t>
  </si>
  <si>
    <t>HDMI13-10</t>
  </si>
  <si>
    <t>NOIR PLAT</t>
  </si>
  <si>
    <t>ROUGE NOIR</t>
  </si>
  <si>
    <t>NOIR</t>
  </si>
  <si>
    <t>HDMI8-3</t>
  </si>
  <si>
    <t>HDMIMHD1-2</t>
  </si>
  <si>
    <t>PCP1</t>
  </si>
  <si>
    <t>PCP4</t>
  </si>
  <si>
    <t>PCP5</t>
  </si>
  <si>
    <t>PCP2</t>
  </si>
  <si>
    <t>PCP3</t>
  </si>
  <si>
    <t>DELL</t>
  </si>
  <si>
    <t>LOGITECH</t>
  </si>
  <si>
    <t>PTZ1</t>
  </si>
  <si>
    <t>CAMERA</t>
  </si>
  <si>
    <t>PTZ</t>
  </si>
  <si>
    <t>PCP9</t>
  </si>
  <si>
    <t>i3-1115G4 @3.00GHz 4.0Go UHD-Intel 256Gb-1Tb</t>
  </si>
  <si>
    <t>bande rouge dans l'ecran</t>
  </si>
  <si>
    <t>i3-4005 @1.70GHz 4.0Go  HD-intel family 512Gb</t>
  </si>
  <si>
    <t>5A10J46687</t>
  </si>
  <si>
    <t>PCP8</t>
  </si>
  <si>
    <t>i3-2370M @2.40GHz 4.0Go HD-intel 3000 Geforce 610M 512Gb</t>
  </si>
  <si>
    <t>20V-1.2A</t>
  </si>
  <si>
    <t>20V-4.5A</t>
  </si>
  <si>
    <t>ASUS</t>
  </si>
  <si>
    <t>Pentium 4core N4200 @1.10GHz 4Go HD-intel 505 512Gb</t>
  </si>
  <si>
    <t>PCP7</t>
  </si>
  <si>
    <t>CPCP7</t>
  </si>
  <si>
    <t>CPCP9</t>
  </si>
  <si>
    <t>CPCP8</t>
  </si>
  <si>
    <t>PCP6</t>
  </si>
  <si>
    <t>i3-5005U @2.00 4Go HD-intel 5500 512Gb</t>
  </si>
  <si>
    <t>CPCP6</t>
  </si>
  <si>
    <t>19.5V-2.31A</t>
  </si>
  <si>
    <r>
      <t xml:space="preserve">VGA </t>
    </r>
    <r>
      <rPr>
        <sz val="10"/>
        <color rgb="FFFF0000"/>
        <rFont val="Arial"/>
        <family val="2"/>
        <scheme val="minor"/>
      </rPr>
      <t>HDMI</t>
    </r>
    <r>
      <rPr>
        <sz val="10"/>
        <color theme="1"/>
        <rFont val="Arial"/>
        <family val="2"/>
        <scheme val="minor"/>
      </rPr>
      <t xml:space="preserve"> </t>
    </r>
  </si>
  <si>
    <t>VGA1</t>
  </si>
  <si>
    <t>CABLE VGA</t>
  </si>
  <si>
    <t>VP1</t>
  </si>
  <si>
    <t>19V-1.75A</t>
  </si>
  <si>
    <t>5V-2A</t>
  </si>
  <si>
    <t>12V-3A</t>
  </si>
  <si>
    <t>HDMI 1.5</t>
  </si>
  <si>
    <t>HDMI 3</t>
  </si>
  <si>
    <t>HDMI 10</t>
  </si>
  <si>
    <t>HDMI 20</t>
  </si>
  <si>
    <t>HDMI 5</t>
  </si>
  <si>
    <t>HDMIDISPLAY 2</t>
  </si>
  <si>
    <t>ameni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</si>
</sst>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</font>
    <font>
      <sz val="10"/>
      <color rgb="FF000000"/>
      <name val="Arial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name val="Arial"/>
      <family val="2"/>
      <scheme val="minor"/>
    </font>
    <font>
      <b/>
      <sz val="12"/>
      <color rgb="FF000000"/>
      <name val="Arial"/>
      <family val="2"/>
      <scheme val="minor"/>
    </font>
    <font>
      <b/>
      <sz val="16"/>
      <color theme="0"/>
      <name val="Arial"/>
      <family val="2"/>
      <scheme val="minor"/>
    </font>
    <font>
      <sz val="16"/>
      <color rgb="FF000000"/>
      <name val="Arial"/>
      <family val="2"/>
      <scheme val="minor"/>
    </font>
    <font>
      <sz val="8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  <font>
      <sz val="10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93C47D"/>
        <bgColor rgb="FF93C47D"/>
      </patternFill>
    </fill>
    <fill>
      <patternFill patternType="solid">
        <fgColor rgb="FFE06666"/>
        <bgColor rgb="FFE06666"/>
      </patternFill>
    </fill>
    <fill>
      <patternFill patternType="solid">
        <fgColor rgb="FFD0E0E3"/>
        <bgColor rgb="FFD0E0E3"/>
      </patternFill>
    </fill>
    <fill>
      <patternFill patternType="solid">
        <fgColor rgb="FFA4C2F4"/>
        <bgColor rgb="FFA4C2F4"/>
      </patternFill>
    </fill>
    <fill>
      <patternFill patternType="solid">
        <fgColor rgb="FFFFFFFF"/>
        <bgColor rgb="FFFFFFFF"/>
      </patternFill>
    </fill>
    <fill>
      <patternFill patternType="solid">
        <fgColor rgb="FFFFE599"/>
        <bgColor rgb="FFFFE599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rgb="FFD0E0E3"/>
      </patternFill>
    </fill>
    <fill>
      <patternFill patternType="solid">
        <fgColor rgb="FFFFFF00"/>
        <bgColor rgb="FFA4C2F4"/>
      </patternFill>
    </fill>
    <fill>
      <patternFill patternType="solid">
        <fgColor rgb="FFFFFF00"/>
        <bgColor rgb="FFFFE599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92D050"/>
      </left>
      <right style="thin">
        <color rgb="FF92D050"/>
      </right>
      <top style="thick">
        <color rgb="FF92D050"/>
      </top>
      <bottom style="thin">
        <color rgb="FF92D050"/>
      </bottom>
      <diagonal/>
    </border>
    <border>
      <left style="thin">
        <color rgb="FF92D050"/>
      </left>
      <right style="thick">
        <color rgb="FF92D050"/>
      </right>
      <top style="thick">
        <color rgb="FF92D050"/>
      </top>
      <bottom style="thin">
        <color rgb="FF92D050"/>
      </bottom>
      <diagonal/>
    </border>
    <border>
      <left style="thick">
        <color rgb="FF92D050"/>
      </left>
      <right style="thin">
        <color rgb="FF92D050"/>
      </right>
      <top style="thin">
        <color rgb="FF92D050"/>
      </top>
      <bottom style="thin">
        <color rgb="FF92D050"/>
      </bottom>
      <diagonal/>
    </border>
    <border>
      <left style="thin">
        <color rgb="FF92D050"/>
      </left>
      <right style="thick">
        <color rgb="FF92D050"/>
      </right>
      <top style="thin">
        <color rgb="FF92D050"/>
      </top>
      <bottom style="thin">
        <color rgb="FF92D050"/>
      </bottom>
      <diagonal/>
    </border>
    <border>
      <left style="thick">
        <color rgb="FF92D050"/>
      </left>
      <right style="thin">
        <color rgb="FF92D050"/>
      </right>
      <top style="thin">
        <color rgb="FF92D050"/>
      </top>
      <bottom style="thick">
        <color rgb="FF92D050"/>
      </bottom>
      <diagonal/>
    </border>
    <border>
      <left style="thin">
        <color rgb="FF92D050"/>
      </left>
      <right style="thick">
        <color rgb="FF92D050"/>
      </right>
      <top style="thin">
        <color rgb="FF92D050"/>
      </top>
      <bottom style="thick">
        <color rgb="FF92D05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theme="4" tint="-0.24994659260841701"/>
      </left>
      <right style="thin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ck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  <border>
      <left style="thick">
        <color theme="1"/>
      </left>
      <right style="thin">
        <color theme="1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ck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n">
        <color theme="1"/>
      </bottom>
      <diagonal/>
    </border>
    <border>
      <left style="thick">
        <color theme="1"/>
      </left>
      <right style="thin">
        <color theme="1"/>
      </right>
      <top style="thin">
        <color theme="1"/>
      </top>
      <bottom style="thick">
        <color theme="1"/>
      </bottom>
      <diagonal/>
    </border>
    <border>
      <left style="thin">
        <color theme="1"/>
      </left>
      <right style="thick">
        <color theme="1"/>
      </right>
      <top style="thin">
        <color theme="1"/>
      </top>
      <bottom style="thick">
        <color theme="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ck">
        <color theme="4" tint="-0.24994659260841701"/>
      </right>
      <top style="thin">
        <color theme="4" tint="-0.24994659260841701"/>
      </top>
      <bottom style="thick">
        <color theme="4" tint="-0.24994659260841701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2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6" borderId="1" xfId="0" applyFont="1" applyFill="1" applyBorder="1" applyAlignment="1">
      <alignment horizontal="center"/>
    </xf>
    <xf numFmtId="0" fontId="1" fillId="8" borderId="1" xfId="0" applyFont="1" applyFill="1" applyBorder="1" applyAlignment="1"/>
    <xf numFmtId="0" fontId="7" fillId="0" borderId="0" xfId="0" applyFont="1" applyAlignment="1"/>
    <xf numFmtId="0" fontId="5" fillId="0" borderId="1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/>
    </xf>
    <xf numFmtId="0" fontId="0" fillId="0" borderId="5" xfId="0" applyFont="1" applyBorder="1" applyAlignment="1"/>
    <xf numFmtId="0" fontId="0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2" fillId="0" borderId="1" xfId="0" applyFont="1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11" fontId="8" fillId="9" borderId="13" xfId="0" applyNumberFormat="1" applyFont="1" applyFill="1" applyBorder="1" applyAlignment="1">
      <alignment horizontal="center" vertical="center"/>
    </xf>
    <xf numFmtId="11" fontId="8" fillId="9" borderId="14" xfId="0" applyNumberFormat="1" applyFont="1" applyFill="1" applyBorder="1" applyAlignment="1">
      <alignment horizontal="center" vertical="center"/>
    </xf>
    <xf numFmtId="11" fontId="8" fillId="9" borderId="12" xfId="0" applyNumberFormat="1" applyFont="1" applyFill="1" applyBorder="1" applyAlignment="1">
      <alignment horizontal="center" vertical="center"/>
    </xf>
    <xf numFmtId="11" fontId="10" fillId="12" borderId="18" xfId="0" applyNumberFormat="1" applyFont="1" applyFill="1" applyBorder="1" applyAlignment="1">
      <alignment horizontal="centerContinuous"/>
    </xf>
    <xf numFmtId="11" fontId="10" fillId="12" borderId="20" xfId="0" applyNumberFormat="1" applyFont="1" applyFill="1" applyBorder="1" applyAlignment="1">
      <alignment horizontal="centerContinuous"/>
    </xf>
    <xf numFmtId="11" fontId="10" fillId="12" borderId="19" xfId="0" applyNumberFormat="1" applyFont="1" applyFill="1" applyBorder="1" applyAlignment="1">
      <alignment horizontal="centerContinuous"/>
    </xf>
    <xf numFmtId="0" fontId="10" fillId="10" borderId="6" xfId="0" applyFont="1" applyFill="1" applyBorder="1" applyAlignment="1">
      <alignment horizontal="centerContinuous"/>
    </xf>
    <xf numFmtId="0" fontId="10" fillId="10" borderId="15" xfId="0" applyFont="1" applyFill="1" applyBorder="1" applyAlignment="1">
      <alignment horizontal="centerContinuous"/>
    </xf>
    <xf numFmtId="0" fontId="10" fillId="11" borderId="16" xfId="0" applyFont="1" applyFill="1" applyBorder="1" applyAlignment="1">
      <alignment horizontal="centerContinuous"/>
    </xf>
    <xf numFmtId="0" fontId="10" fillId="11" borderId="20" xfId="0" applyFont="1" applyFill="1" applyBorder="1" applyAlignment="1">
      <alignment horizontal="centerContinuous"/>
    </xf>
    <xf numFmtId="0" fontId="11" fillId="11" borderId="17" xfId="0" applyFont="1" applyFill="1" applyBorder="1" applyAlignment="1">
      <alignment horizontal="centerContinuous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0" fontId="0" fillId="0" borderId="0" xfId="0" applyFont="1" applyBorder="1" applyAlignment="1"/>
    <xf numFmtId="0" fontId="6" fillId="8" borderId="1" xfId="0" applyFont="1" applyFill="1" applyBorder="1" applyAlignment="1"/>
    <xf numFmtId="0" fontId="2" fillId="0" borderId="22" xfId="0" applyFont="1" applyBorder="1" applyAlignment="1">
      <alignment horizontal="left" vertical="center"/>
    </xf>
    <xf numFmtId="0" fontId="2" fillId="0" borderId="22" xfId="0" applyFont="1" applyBorder="1" applyAlignment="1">
      <alignment horizontal="center" vertical="center"/>
    </xf>
    <xf numFmtId="0" fontId="0" fillId="0" borderId="0" xfId="0" applyFont="1" applyFill="1" applyBorder="1" applyAlignment="1"/>
    <xf numFmtId="0" fontId="13" fillId="0" borderId="37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27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4" xfId="0" applyFont="1" applyBorder="1" applyAlignment="1"/>
    <xf numFmtId="0" fontId="13" fillId="0" borderId="26" xfId="0" applyFont="1" applyBorder="1" applyAlignment="1"/>
    <xf numFmtId="0" fontId="13" fillId="0" borderId="28" xfId="0" applyFont="1" applyBorder="1" applyAlignment="1"/>
    <xf numFmtId="0" fontId="13" fillId="0" borderId="36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0" fontId="13" fillId="0" borderId="39" xfId="0" applyFont="1" applyBorder="1" applyAlignment="1">
      <alignment horizontal="left"/>
    </xf>
    <xf numFmtId="0" fontId="13" fillId="0" borderId="31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3" fillId="0" borderId="26" xfId="0" applyFont="1" applyBorder="1" applyAlignment="1">
      <alignment horizontal="left"/>
    </xf>
    <xf numFmtId="0" fontId="13" fillId="0" borderId="30" xfId="0" applyFont="1" applyBorder="1" applyAlignment="1">
      <alignment horizontal="left"/>
    </xf>
    <xf numFmtId="0" fontId="13" fillId="0" borderId="32" xfId="0" applyFont="1" applyBorder="1" applyAlignment="1">
      <alignment horizontal="left"/>
    </xf>
    <xf numFmtId="0" fontId="13" fillId="0" borderId="34" xfId="0" applyFont="1" applyBorder="1" applyAlignment="1">
      <alignment horizontal="left"/>
    </xf>
    <xf numFmtId="0" fontId="1" fillId="13" borderId="1" xfId="0" applyFont="1" applyFill="1" applyBorder="1" applyAlignment="1">
      <alignment horizontal="left"/>
    </xf>
    <xf numFmtId="0" fontId="1" fillId="14" borderId="1" xfId="0" applyFont="1" applyFill="1" applyBorder="1" applyAlignment="1">
      <alignment horizontal="left"/>
    </xf>
    <xf numFmtId="0" fontId="1" fillId="15" borderId="1" xfId="0" applyFont="1" applyFill="1" applyBorder="1" applyAlignment="1">
      <alignment horizontal="left"/>
    </xf>
    <xf numFmtId="0" fontId="6" fillId="15" borderId="2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40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42" xfId="0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6" fillId="13" borderId="1" xfId="0" applyFont="1" applyFill="1" applyBorder="1" applyAlignment="1">
      <alignment horizontal="left"/>
    </xf>
    <xf numFmtId="0" fontId="7" fillId="0" borderId="0" xfId="0" applyFont="1" applyBorder="1" applyAlignment="1"/>
    <xf numFmtId="49" fontId="1" fillId="2" borderId="4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4" fillId="7" borderId="1" xfId="0" applyNumberFormat="1" applyFont="1" applyFill="1" applyBorder="1" applyAlignment="1">
      <alignment horizontal="left"/>
    </xf>
    <xf numFmtId="49" fontId="2" fillId="0" borderId="1" xfId="0" applyNumberFormat="1" applyFont="1" applyBorder="1" applyAlignment="1"/>
    <xf numFmtId="49" fontId="2" fillId="0" borderId="22" xfId="0" applyNumberFormat="1" applyFont="1" applyBorder="1" applyAlignment="1">
      <alignment horizontal="left" vertical="center"/>
    </xf>
    <xf numFmtId="49" fontId="5" fillId="0" borderId="22" xfId="0" applyNumberFormat="1" applyFont="1" applyBorder="1" applyAlignment="1">
      <alignment horizontal="left" vertical="center"/>
    </xf>
    <xf numFmtId="49" fontId="5" fillId="0" borderId="22" xfId="0" applyNumberFormat="1" applyFont="1" applyBorder="1" applyAlignment="1">
      <alignment horizontal="center" vertical="center"/>
    </xf>
    <xf numFmtId="49" fontId="0" fillId="0" borderId="0" xfId="0" applyNumberFormat="1" applyFont="1" applyAlignment="1"/>
    <xf numFmtId="49" fontId="4" fillId="7" borderId="0" xfId="0" applyNumberFormat="1" applyFont="1" applyFill="1" applyBorder="1" applyAlignment="1">
      <alignment horizontal="left"/>
    </xf>
    <xf numFmtId="1" fontId="2" fillId="0" borderId="0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5" fillId="0" borderId="2" xfId="0" applyFont="1" applyBorder="1" applyAlignment="1">
      <alignment horizontal="left" vertical="center"/>
    </xf>
    <xf numFmtId="0" fontId="15" fillId="0" borderId="2" xfId="0" applyFont="1" applyBorder="1" applyAlignment="1"/>
    <xf numFmtId="0" fontId="15" fillId="0" borderId="21" xfId="0" applyFont="1" applyBorder="1" applyAlignment="1">
      <alignment horizontal="left" vertical="center"/>
    </xf>
    <xf numFmtId="0" fontId="15" fillId="0" borderId="22" xfId="0" applyFont="1" applyBorder="1" applyAlignment="1">
      <alignment horizontal="center" vertical="center"/>
    </xf>
    <xf numFmtId="0" fontId="15" fillId="0" borderId="0" xfId="0" applyFont="1" applyAlignment="1"/>
  </cellXfs>
  <cellStyles count="1">
    <cellStyle name="Normal" xfId="0" builtinId="0"/>
  </cellStyles>
  <dxfs count="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30" formatCode="@"/>
      <alignment horizontal="lef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fill>
        <patternFill patternType="solid">
          <fgColor rgb="FFC9DAF8"/>
          <bgColor rgb="FFC9DAF8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theme="2"/>
      </font>
      <fill>
        <patternFill>
          <fgColor theme="2"/>
          <bgColor theme="4" tint="-0.24994659260841701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theme="2"/>
      </font>
      <fill>
        <patternFill>
          <bgColor rgb="FFFF0000"/>
        </patternFill>
      </fill>
    </dxf>
    <dxf>
      <font>
        <b/>
        <i val="0"/>
        <strike val="0"/>
        <color theme="2"/>
      </font>
      <fill>
        <patternFill>
          <fgColor theme="2"/>
          <bgColor theme="4" tint="-0.24994659260841701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theme="2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lor theme="2"/>
      </font>
      <fill>
        <patternFill>
          <fgColor theme="2"/>
          <bgColor theme="4" tint="-0.24994659260841701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theme="2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3:I114" totalsRowShown="0" headerRowDxfId="10" headerRowBorderDxfId="9" tableBorderDxfId="8">
  <autoFilter ref="B3:I114" xr:uid="{00000000-0009-0000-0100-000002000000}"/>
  <sortState xmlns:xlrd2="http://schemas.microsoft.com/office/spreadsheetml/2017/richdata2" ref="B4:I108">
    <sortCondition ref="C3:C108"/>
  </sortState>
  <tableColumns count="8">
    <tableColumn id="1" xr3:uid="{00000000-0010-0000-0000-000001000000}" name="Marque" dataDxfId="0"/>
    <tableColumn id="2" xr3:uid="{00000000-0010-0000-0000-000002000000}" name="Ref" dataDxfId="7"/>
    <tableColumn id="3" xr3:uid="{00000000-0010-0000-0000-000003000000}" name="Type" dataDxfId="6"/>
    <tableColumn id="4" xr3:uid="{00000000-0010-0000-0000-000004000000}" name="Etat" dataDxfId="5"/>
    <tableColumn id="5" xr3:uid="{00000000-0010-0000-0000-000005000000}" name="S/N" dataDxfId="4"/>
    <tableColumn id="6" xr3:uid="{00000000-0010-0000-0000-000006000000}" name="Perfermance" dataDxfId="3"/>
    <tableColumn id="7" xr3:uid="{00000000-0010-0000-0000-000007000000}" name="Groupement" dataDxfId="2"/>
    <tableColumn id="8" xr3:uid="{CE6D46E1-2709-46F1-9300-327FED2B0FF0}" name="Observ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C0000"/>
    <outlinePr summaryBelow="0" summaryRight="0"/>
  </sheetPr>
  <dimension ref="A3:I124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9" sqref="G9"/>
    </sheetView>
  </sheetViews>
  <sheetFormatPr baseColWidth="10" defaultColWidth="12.6640625" defaultRowHeight="15.75" customHeight="1" x14ac:dyDescent="0.25"/>
  <cols>
    <col min="1" max="1" width="7.33203125" customWidth="1"/>
    <col min="2" max="2" width="16.6640625" style="93" customWidth="1"/>
    <col min="3" max="3" width="13.5546875" style="63" customWidth="1"/>
    <col min="4" max="4" width="15.77734375" style="63" customWidth="1"/>
    <col min="5" max="5" width="12.6640625" style="63"/>
    <col min="6" max="6" width="26.44140625" style="81" customWidth="1"/>
    <col min="7" max="7" width="59.77734375" style="10" customWidth="1"/>
    <col min="8" max="8" width="14.6640625" style="10" customWidth="1"/>
    <col min="9" max="9" width="25.109375" customWidth="1"/>
    <col min="10" max="10" width="9.44140625" customWidth="1"/>
  </cols>
  <sheetData>
    <row r="3" spans="1:9" ht="13.2" x14ac:dyDescent="0.25">
      <c r="A3" s="8" t="s">
        <v>124</v>
      </c>
      <c r="B3" s="88" t="s">
        <v>131</v>
      </c>
      <c r="C3" s="62" t="s">
        <v>0</v>
      </c>
      <c r="D3" s="62" t="s">
        <v>3</v>
      </c>
      <c r="E3" s="62" t="s">
        <v>4</v>
      </c>
      <c r="F3" s="72" t="s">
        <v>1</v>
      </c>
      <c r="G3" s="85" t="s">
        <v>2</v>
      </c>
      <c r="H3" s="12" t="s">
        <v>123</v>
      </c>
      <c r="I3" s="11" t="s">
        <v>132</v>
      </c>
    </row>
    <row r="4" spans="1:9" ht="13.2" x14ac:dyDescent="0.25">
      <c r="B4" s="89" t="s">
        <v>80</v>
      </c>
      <c r="C4" s="5" t="s">
        <v>93</v>
      </c>
      <c r="D4" s="5" t="s">
        <v>16</v>
      </c>
      <c r="E4" s="5" t="s">
        <v>5</v>
      </c>
      <c r="F4" s="73" t="s">
        <v>94</v>
      </c>
      <c r="G4" s="16" t="s">
        <v>95</v>
      </c>
      <c r="H4" s="16"/>
    </row>
    <row r="5" spans="1:9" ht="13.2" x14ac:dyDescent="0.25">
      <c r="B5" s="89" t="s">
        <v>80</v>
      </c>
      <c r="C5" s="5" t="s">
        <v>106</v>
      </c>
      <c r="D5" s="5" t="s">
        <v>16</v>
      </c>
      <c r="E5" s="5" t="s">
        <v>5</v>
      </c>
      <c r="F5" s="73" t="s">
        <v>107</v>
      </c>
      <c r="G5" s="16" t="s">
        <v>95</v>
      </c>
      <c r="H5" s="16"/>
    </row>
    <row r="6" spans="1:9" ht="13.2" x14ac:dyDescent="0.25">
      <c r="B6" s="89" t="s">
        <v>80</v>
      </c>
      <c r="C6" s="5" t="s">
        <v>112</v>
      </c>
      <c r="D6" s="5" t="s">
        <v>16</v>
      </c>
      <c r="E6" s="5" t="s">
        <v>5</v>
      </c>
      <c r="F6" s="73" t="s">
        <v>113</v>
      </c>
      <c r="G6" s="16" t="s">
        <v>95</v>
      </c>
      <c r="H6" s="16"/>
    </row>
    <row r="7" spans="1:9" ht="13.2" x14ac:dyDescent="0.25">
      <c r="B7" s="89" t="s">
        <v>96</v>
      </c>
      <c r="C7" s="5" t="s">
        <v>97</v>
      </c>
      <c r="D7" s="5" t="s">
        <v>122</v>
      </c>
      <c r="E7" s="5" t="s">
        <v>5</v>
      </c>
      <c r="F7" s="73" t="s">
        <v>98</v>
      </c>
      <c r="G7" s="16" t="s">
        <v>99</v>
      </c>
      <c r="H7" s="16"/>
    </row>
    <row r="8" spans="1:9" ht="13.2" x14ac:dyDescent="0.25">
      <c r="B8" s="89" t="s">
        <v>96</v>
      </c>
      <c r="C8" s="5" t="s">
        <v>108</v>
      </c>
      <c r="D8" s="5" t="s">
        <v>122</v>
      </c>
      <c r="E8" s="5" t="s">
        <v>5</v>
      </c>
      <c r="F8" s="73" t="s">
        <v>109</v>
      </c>
      <c r="G8" s="16" t="s">
        <v>99</v>
      </c>
      <c r="H8" s="16"/>
    </row>
    <row r="9" spans="1:9" ht="13.2" x14ac:dyDescent="0.25">
      <c r="B9" s="89" t="s">
        <v>80</v>
      </c>
      <c r="C9" s="5" t="s">
        <v>114</v>
      </c>
      <c r="D9" s="5" t="s">
        <v>122</v>
      </c>
      <c r="E9" s="5" t="s">
        <v>5</v>
      </c>
      <c r="F9" s="73" t="s">
        <v>115</v>
      </c>
      <c r="G9" s="16" t="s">
        <v>99</v>
      </c>
      <c r="H9" s="16"/>
    </row>
    <row r="10" spans="1:9" ht="13.2" x14ac:dyDescent="0.25">
      <c r="B10" s="89"/>
      <c r="C10" s="9" t="s">
        <v>187</v>
      </c>
      <c r="D10" s="9" t="s">
        <v>160</v>
      </c>
      <c r="E10" s="9" t="s">
        <v>5</v>
      </c>
      <c r="F10" s="74"/>
      <c r="G10" s="33" t="s">
        <v>157</v>
      </c>
      <c r="H10" s="33"/>
      <c r="I10" s="36"/>
    </row>
    <row r="11" spans="1:9" ht="13.2" x14ac:dyDescent="0.25">
      <c r="B11" s="89"/>
      <c r="C11" s="9" t="s">
        <v>188</v>
      </c>
      <c r="D11" s="9" t="s">
        <v>160</v>
      </c>
      <c r="E11" s="9" t="s">
        <v>5</v>
      </c>
      <c r="F11" s="74"/>
      <c r="G11" s="33" t="s">
        <v>157</v>
      </c>
      <c r="H11" s="33"/>
      <c r="I11" s="36"/>
    </row>
    <row r="12" spans="1:9" ht="13.2" x14ac:dyDescent="0.25">
      <c r="B12" s="89"/>
      <c r="C12" s="9" t="s">
        <v>189</v>
      </c>
      <c r="D12" s="9" t="s">
        <v>122</v>
      </c>
      <c r="E12" s="9" t="s">
        <v>5</v>
      </c>
      <c r="F12" s="74"/>
      <c r="G12" s="33" t="s">
        <v>157</v>
      </c>
      <c r="H12" s="33"/>
      <c r="I12" s="36"/>
    </row>
    <row r="13" spans="1:9" ht="13.2" x14ac:dyDescent="0.25">
      <c r="B13" s="89"/>
      <c r="C13" s="9" t="s">
        <v>190</v>
      </c>
      <c r="D13" s="9" t="s">
        <v>122</v>
      </c>
      <c r="E13" s="9" t="s">
        <v>5</v>
      </c>
      <c r="F13" s="74"/>
      <c r="G13" s="33" t="s">
        <v>157</v>
      </c>
      <c r="H13" s="33"/>
      <c r="I13" s="36"/>
    </row>
    <row r="14" spans="1:9" ht="13.2" x14ac:dyDescent="0.25">
      <c r="B14" s="89"/>
      <c r="C14" s="9" t="s">
        <v>191</v>
      </c>
      <c r="D14" s="9" t="s">
        <v>122</v>
      </c>
      <c r="E14" s="9" t="s">
        <v>5</v>
      </c>
      <c r="F14" s="75"/>
      <c r="G14" s="33" t="s">
        <v>157</v>
      </c>
      <c r="H14" s="33"/>
      <c r="I14" s="36"/>
    </row>
    <row r="15" spans="1:9" ht="13.2" x14ac:dyDescent="0.25">
      <c r="B15" s="89"/>
      <c r="C15" s="9" t="s">
        <v>192</v>
      </c>
      <c r="D15" s="9" t="s">
        <v>122</v>
      </c>
      <c r="E15" s="9" t="s">
        <v>5</v>
      </c>
      <c r="F15" s="74"/>
      <c r="G15" s="33" t="s">
        <v>157</v>
      </c>
      <c r="H15" s="33"/>
      <c r="I15" s="36"/>
    </row>
    <row r="16" spans="1:9" ht="13.2" x14ac:dyDescent="0.25">
      <c r="B16" s="89" t="s">
        <v>24</v>
      </c>
      <c r="C16" s="5" t="s">
        <v>35</v>
      </c>
      <c r="D16" s="5" t="s">
        <v>29</v>
      </c>
      <c r="E16" s="5" t="s">
        <v>5</v>
      </c>
      <c r="F16" s="73" t="s">
        <v>36</v>
      </c>
      <c r="G16" s="16"/>
      <c r="H16" s="16"/>
    </row>
    <row r="17" spans="2:9" ht="13.2" x14ac:dyDescent="0.25">
      <c r="B17" s="89" t="s">
        <v>24</v>
      </c>
      <c r="C17" s="5" t="s">
        <v>37</v>
      </c>
      <c r="D17" s="5" t="s">
        <v>29</v>
      </c>
      <c r="E17" s="5" t="s">
        <v>5</v>
      </c>
      <c r="F17" s="76" t="s">
        <v>38</v>
      </c>
      <c r="G17" s="16"/>
      <c r="H17" s="16"/>
    </row>
    <row r="18" spans="2:9" ht="13.2" x14ac:dyDescent="0.25">
      <c r="B18" s="89" t="s">
        <v>80</v>
      </c>
      <c r="C18" s="5" t="s">
        <v>86</v>
      </c>
      <c r="D18" s="5" t="s">
        <v>26</v>
      </c>
      <c r="E18" s="5" t="s">
        <v>5</v>
      </c>
      <c r="F18" s="73" t="s">
        <v>87</v>
      </c>
      <c r="G18" s="16"/>
      <c r="H18" s="16"/>
    </row>
    <row r="19" spans="2:9" ht="13.2" x14ac:dyDescent="0.25">
      <c r="B19" s="89" t="s">
        <v>80</v>
      </c>
      <c r="C19" s="5" t="s">
        <v>88</v>
      </c>
      <c r="D19" s="5" t="s">
        <v>26</v>
      </c>
      <c r="E19" s="5" t="s">
        <v>6</v>
      </c>
      <c r="F19" s="73" t="s">
        <v>89</v>
      </c>
      <c r="G19" s="16"/>
      <c r="H19" s="16"/>
    </row>
    <row r="20" spans="2:9" ht="13.2" x14ac:dyDescent="0.25">
      <c r="B20" s="89" t="s">
        <v>90</v>
      </c>
      <c r="C20" s="5" t="s">
        <v>91</v>
      </c>
      <c r="D20" s="5" t="s">
        <v>26</v>
      </c>
      <c r="E20" s="5" t="s">
        <v>6</v>
      </c>
      <c r="F20" s="73" t="s">
        <v>92</v>
      </c>
      <c r="G20" s="16"/>
      <c r="H20" s="16"/>
    </row>
    <row r="21" spans="2:9" ht="13.2" x14ac:dyDescent="0.25">
      <c r="B21" s="89" t="s">
        <v>80</v>
      </c>
      <c r="C21" s="5" t="s">
        <v>110</v>
      </c>
      <c r="D21" s="5" t="s">
        <v>26</v>
      </c>
      <c r="E21" s="5" t="s">
        <v>6</v>
      </c>
      <c r="F21" s="73" t="s">
        <v>111</v>
      </c>
      <c r="G21" s="16"/>
      <c r="H21" s="16"/>
    </row>
    <row r="22" spans="2:9" ht="13.2" x14ac:dyDescent="0.25">
      <c r="B22" s="89" t="s">
        <v>24</v>
      </c>
      <c r="C22" s="5" t="s">
        <v>27</v>
      </c>
      <c r="D22" s="5" t="s">
        <v>29</v>
      </c>
      <c r="E22" s="5" t="s">
        <v>5</v>
      </c>
      <c r="F22" s="73" t="s">
        <v>28</v>
      </c>
      <c r="G22" s="16"/>
      <c r="H22" s="16"/>
    </row>
    <row r="23" spans="2:9" ht="13.2" x14ac:dyDescent="0.25">
      <c r="B23" s="89" t="s">
        <v>43</v>
      </c>
      <c r="C23" s="5" t="s">
        <v>84</v>
      </c>
      <c r="D23" s="5" t="s">
        <v>29</v>
      </c>
      <c r="E23" s="5" t="s">
        <v>5</v>
      </c>
      <c r="F23" s="73" t="s">
        <v>85</v>
      </c>
      <c r="G23" s="16"/>
      <c r="H23" s="16"/>
    </row>
    <row r="24" spans="2:9" ht="13.2" x14ac:dyDescent="0.25">
      <c r="B24" s="89" t="s">
        <v>43</v>
      </c>
      <c r="C24" s="5" t="s">
        <v>233</v>
      </c>
      <c r="D24" s="5" t="s">
        <v>122</v>
      </c>
      <c r="E24" s="9" t="s">
        <v>5</v>
      </c>
      <c r="F24" s="73"/>
      <c r="G24" s="16" t="s">
        <v>234</v>
      </c>
      <c r="H24" s="16"/>
      <c r="I24" s="36"/>
    </row>
    <row r="25" spans="2:9" ht="13.2" x14ac:dyDescent="0.25">
      <c r="B25" s="89" t="s">
        <v>225</v>
      </c>
      <c r="C25" s="9" t="s">
        <v>228</v>
      </c>
      <c r="D25" s="9" t="s">
        <v>122</v>
      </c>
      <c r="E25" s="9" t="s">
        <v>5</v>
      </c>
      <c r="F25" s="74"/>
      <c r="G25" s="33" t="s">
        <v>239</v>
      </c>
      <c r="H25" s="33"/>
      <c r="I25" s="36"/>
    </row>
    <row r="26" spans="2:9" ht="13.2" x14ac:dyDescent="0.25">
      <c r="B26" s="89" t="s">
        <v>80</v>
      </c>
      <c r="C26" s="9" t="s">
        <v>230</v>
      </c>
      <c r="D26" s="9" t="s">
        <v>122</v>
      </c>
      <c r="E26" s="9" t="s">
        <v>5</v>
      </c>
      <c r="F26" s="74">
        <v>36200296</v>
      </c>
      <c r="G26" s="33" t="s">
        <v>224</v>
      </c>
      <c r="H26" s="33"/>
      <c r="I26" s="36"/>
    </row>
    <row r="27" spans="2:9" ht="13.2" x14ac:dyDescent="0.25">
      <c r="B27" s="89" t="s">
        <v>80</v>
      </c>
      <c r="C27" s="9" t="s">
        <v>229</v>
      </c>
      <c r="D27" s="9" t="s">
        <v>122</v>
      </c>
      <c r="E27" s="9" t="s">
        <v>5</v>
      </c>
      <c r="F27" s="74" t="s">
        <v>220</v>
      </c>
      <c r="G27" s="33" t="s">
        <v>223</v>
      </c>
      <c r="H27" s="33"/>
      <c r="I27" s="36"/>
    </row>
    <row r="28" spans="2:9" ht="13.2" x14ac:dyDescent="0.25">
      <c r="B28" s="89"/>
      <c r="C28" s="9" t="s">
        <v>163</v>
      </c>
      <c r="D28" s="9" t="s">
        <v>160</v>
      </c>
      <c r="E28" s="9" t="s">
        <v>5</v>
      </c>
      <c r="F28" s="74"/>
      <c r="G28" s="33" t="s">
        <v>240</v>
      </c>
      <c r="H28" s="33"/>
      <c r="I28" s="36"/>
    </row>
    <row r="29" spans="2:9" ht="13.2" x14ac:dyDescent="0.25">
      <c r="B29" s="89" t="s">
        <v>73</v>
      </c>
      <c r="C29" s="5" t="s">
        <v>74</v>
      </c>
      <c r="D29" s="5" t="s">
        <v>122</v>
      </c>
      <c r="E29" s="5" t="s">
        <v>5</v>
      </c>
      <c r="F29" s="82" t="s">
        <v>75</v>
      </c>
      <c r="G29" s="16" t="s">
        <v>241</v>
      </c>
      <c r="H29" s="16"/>
    </row>
    <row r="30" spans="2:9" ht="13.2" x14ac:dyDescent="0.25">
      <c r="B30" s="89" t="s">
        <v>73</v>
      </c>
      <c r="C30" s="5" t="s">
        <v>76</v>
      </c>
      <c r="D30" s="5" t="s">
        <v>122</v>
      </c>
      <c r="E30" s="5" t="s">
        <v>5</v>
      </c>
      <c r="F30" s="82" t="s">
        <v>75</v>
      </c>
      <c r="G30" s="16" t="s">
        <v>241</v>
      </c>
      <c r="H30" s="16"/>
    </row>
    <row r="31" spans="2:9" ht="13.2" x14ac:dyDescent="0.25">
      <c r="B31" s="89" t="s">
        <v>73</v>
      </c>
      <c r="C31" s="5" t="s">
        <v>77</v>
      </c>
      <c r="D31" s="5" t="s">
        <v>122</v>
      </c>
      <c r="E31" s="5" t="s">
        <v>5</v>
      </c>
      <c r="F31" s="82" t="s">
        <v>75</v>
      </c>
      <c r="G31" s="16" t="s">
        <v>241</v>
      </c>
      <c r="H31" s="16"/>
    </row>
    <row r="32" spans="2:9" ht="13.2" x14ac:dyDescent="0.25">
      <c r="B32" s="89" t="s">
        <v>73</v>
      </c>
      <c r="C32" s="5" t="s">
        <v>104</v>
      </c>
      <c r="D32" s="5" t="s">
        <v>122</v>
      </c>
      <c r="E32" s="5" t="s">
        <v>5</v>
      </c>
      <c r="F32" s="76" t="s">
        <v>75</v>
      </c>
      <c r="G32" s="16" t="s">
        <v>241</v>
      </c>
      <c r="H32" s="16"/>
    </row>
    <row r="33" spans="2:9" ht="13.2" x14ac:dyDescent="0.25">
      <c r="B33" s="89" t="s">
        <v>73</v>
      </c>
      <c r="C33" s="5" t="s">
        <v>105</v>
      </c>
      <c r="D33" s="5" t="s">
        <v>122</v>
      </c>
      <c r="E33" s="5" t="s">
        <v>5</v>
      </c>
      <c r="F33" s="76" t="s">
        <v>75</v>
      </c>
      <c r="G33" s="16" t="s">
        <v>241</v>
      </c>
      <c r="H33" s="16"/>
    </row>
    <row r="34" spans="2:9" ht="13.2" x14ac:dyDescent="0.25">
      <c r="B34" s="89" t="s">
        <v>185</v>
      </c>
      <c r="C34" s="9" t="s">
        <v>186</v>
      </c>
      <c r="D34" s="9" t="s">
        <v>45</v>
      </c>
      <c r="E34" s="5" t="s">
        <v>5</v>
      </c>
      <c r="F34" s="73"/>
      <c r="G34" s="16"/>
      <c r="H34" s="16"/>
      <c r="I34" s="36"/>
    </row>
    <row r="35" spans="2:9" ht="13.2" x14ac:dyDescent="0.25">
      <c r="B35" s="90" t="s">
        <v>7</v>
      </c>
      <c r="C35" s="9" t="s">
        <v>129</v>
      </c>
      <c r="D35" s="5" t="s">
        <v>9</v>
      </c>
      <c r="E35" s="5" t="s">
        <v>5</v>
      </c>
      <c r="F35" s="77" t="s">
        <v>8</v>
      </c>
      <c r="G35" s="16" t="s">
        <v>178</v>
      </c>
      <c r="H35" s="16"/>
    </row>
    <row r="36" spans="2:9" ht="13.2" x14ac:dyDescent="0.25">
      <c r="B36" s="90" t="s">
        <v>7</v>
      </c>
      <c r="C36" s="9" t="s">
        <v>130</v>
      </c>
      <c r="D36" s="5" t="s">
        <v>9</v>
      </c>
      <c r="E36" s="5" t="s">
        <v>5</v>
      </c>
      <c r="F36" s="77" t="s">
        <v>11</v>
      </c>
      <c r="G36" s="16" t="s">
        <v>178</v>
      </c>
      <c r="H36" s="16"/>
    </row>
    <row r="37" spans="2:9" ht="13.2" x14ac:dyDescent="0.25">
      <c r="B37" s="89" t="s">
        <v>80</v>
      </c>
      <c r="C37" s="5" t="s">
        <v>81</v>
      </c>
      <c r="D37" s="5" t="s">
        <v>9</v>
      </c>
      <c r="E37" s="5" t="s">
        <v>5</v>
      </c>
      <c r="F37" s="73" t="s">
        <v>82</v>
      </c>
      <c r="G37" s="16" t="s">
        <v>83</v>
      </c>
      <c r="H37" s="16"/>
    </row>
    <row r="38" spans="2:9" ht="13.2" x14ac:dyDescent="0.25">
      <c r="B38" s="89" t="s">
        <v>179</v>
      </c>
      <c r="C38" s="9" t="s">
        <v>155</v>
      </c>
      <c r="D38" s="9" t="s">
        <v>161</v>
      </c>
      <c r="E38" s="9" t="s">
        <v>5</v>
      </c>
      <c r="F38" s="74"/>
      <c r="G38" s="33" t="s">
        <v>158</v>
      </c>
      <c r="H38" s="16"/>
      <c r="I38" s="36"/>
    </row>
    <row r="39" spans="2:9" ht="13.2" x14ac:dyDescent="0.25">
      <c r="B39" s="89" t="s">
        <v>180</v>
      </c>
      <c r="C39" s="9" t="s">
        <v>156</v>
      </c>
      <c r="D39" s="9" t="s">
        <v>161</v>
      </c>
      <c r="E39" s="9" t="s">
        <v>5</v>
      </c>
      <c r="F39" s="74"/>
      <c r="G39" s="33"/>
      <c r="H39" s="33"/>
      <c r="I39" s="36"/>
    </row>
    <row r="40" spans="2:9" ht="13.2" x14ac:dyDescent="0.25">
      <c r="B40" s="89" t="s">
        <v>181</v>
      </c>
      <c r="C40" s="9" t="s">
        <v>159</v>
      </c>
      <c r="D40" s="9" t="s">
        <v>161</v>
      </c>
      <c r="E40" s="9" t="s">
        <v>5</v>
      </c>
      <c r="F40" s="74"/>
      <c r="G40" s="33"/>
      <c r="H40" s="33"/>
      <c r="I40" s="36"/>
    </row>
    <row r="41" spans="2:9" ht="13.2" x14ac:dyDescent="0.25">
      <c r="B41" s="89" t="s">
        <v>31</v>
      </c>
      <c r="C41" s="5" t="s">
        <v>32</v>
      </c>
      <c r="D41" s="5" t="s">
        <v>33</v>
      </c>
      <c r="E41" s="5" t="s">
        <v>5</v>
      </c>
      <c r="F41" s="73"/>
      <c r="G41" s="16"/>
      <c r="H41" s="16"/>
    </row>
    <row r="42" spans="2:9" ht="13.2" x14ac:dyDescent="0.25">
      <c r="B42" s="89" t="s">
        <v>31</v>
      </c>
      <c r="C42" s="5" t="s">
        <v>34</v>
      </c>
      <c r="D42" s="5" t="s">
        <v>33</v>
      </c>
      <c r="E42" s="5" t="s">
        <v>5</v>
      </c>
      <c r="F42" s="83">
        <v>320596502922</v>
      </c>
      <c r="G42" s="16"/>
      <c r="H42" s="16"/>
      <c r="I42">
        <v>8410509</v>
      </c>
    </row>
    <row r="43" spans="2:9" ht="13.2" x14ac:dyDescent="0.25">
      <c r="B43" s="89" t="s">
        <v>202</v>
      </c>
      <c r="C43" s="9" t="s">
        <v>193</v>
      </c>
      <c r="D43" s="9" t="s">
        <v>244</v>
      </c>
      <c r="E43" s="5" t="s">
        <v>5</v>
      </c>
      <c r="F43" s="75"/>
      <c r="G43" s="33"/>
      <c r="H43" s="33"/>
      <c r="I43" s="36"/>
    </row>
    <row r="44" spans="2:9" ht="13.2" x14ac:dyDescent="0.25">
      <c r="B44" s="89" t="s">
        <v>182</v>
      </c>
      <c r="C44" s="9" t="s">
        <v>143</v>
      </c>
      <c r="D44" s="9" t="s">
        <v>242</v>
      </c>
      <c r="E44" s="9" t="s">
        <v>5</v>
      </c>
      <c r="F44" s="74"/>
      <c r="G44" s="33"/>
      <c r="H44" s="33"/>
      <c r="I44" s="36"/>
    </row>
    <row r="45" spans="2:9" ht="13.2" x14ac:dyDescent="0.25">
      <c r="B45" s="89" t="s">
        <v>201</v>
      </c>
      <c r="C45" s="9" t="s">
        <v>195</v>
      </c>
      <c r="D45" s="9" t="s">
        <v>244</v>
      </c>
      <c r="E45" s="5" t="s">
        <v>5</v>
      </c>
      <c r="F45" s="74"/>
      <c r="G45" s="33"/>
      <c r="H45" s="33"/>
      <c r="I45" s="36"/>
    </row>
    <row r="46" spans="2:9" ht="13.2" x14ac:dyDescent="0.25">
      <c r="B46" s="89" t="s">
        <v>201</v>
      </c>
      <c r="C46" s="9" t="s">
        <v>198</v>
      </c>
      <c r="D46" s="9" t="s">
        <v>244</v>
      </c>
      <c r="E46" s="5" t="s">
        <v>5</v>
      </c>
      <c r="F46" s="74"/>
      <c r="G46" s="33"/>
      <c r="H46" s="33"/>
      <c r="I46" s="36"/>
    </row>
    <row r="47" spans="2:9" ht="13.2" x14ac:dyDescent="0.25">
      <c r="B47" s="89" t="s">
        <v>201</v>
      </c>
      <c r="C47" s="9" t="s">
        <v>200</v>
      </c>
      <c r="D47" s="9" t="s">
        <v>244</v>
      </c>
      <c r="E47" s="5" t="s">
        <v>5</v>
      </c>
      <c r="F47" s="74"/>
      <c r="G47" s="33"/>
      <c r="H47" s="33"/>
      <c r="I47" s="36"/>
    </row>
    <row r="48" spans="2:9" ht="13.2" x14ac:dyDescent="0.25">
      <c r="B48" s="89" t="s">
        <v>182</v>
      </c>
      <c r="C48" s="9" t="s">
        <v>144</v>
      </c>
      <c r="D48" s="9" t="s">
        <v>242</v>
      </c>
      <c r="E48" s="9" t="s">
        <v>5</v>
      </c>
      <c r="F48" s="74"/>
      <c r="G48" s="33"/>
      <c r="H48" s="33"/>
      <c r="I48" s="36"/>
    </row>
    <row r="49" spans="2:9" ht="13.2" x14ac:dyDescent="0.25">
      <c r="B49" s="89" t="s">
        <v>182</v>
      </c>
      <c r="C49" s="9" t="s">
        <v>146</v>
      </c>
      <c r="D49" s="9" t="s">
        <v>246</v>
      </c>
      <c r="E49" s="9" t="s">
        <v>5</v>
      </c>
      <c r="F49" s="74"/>
      <c r="G49" s="33"/>
      <c r="H49" s="33"/>
      <c r="I49" s="36"/>
    </row>
    <row r="50" spans="2:9" ht="13.2" x14ac:dyDescent="0.25">
      <c r="B50" s="89" t="s">
        <v>182</v>
      </c>
      <c r="C50" s="9" t="s">
        <v>145</v>
      </c>
      <c r="D50" s="9" t="s">
        <v>242</v>
      </c>
      <c r="E50" s="9" t="s">
        <v>5</v>
      </c>
      <c r="F50" s="74"/>
      <c r="G50" s="33"/>
      <c r="H50" s="33"/>
      <c r="I50" s="36"/>
    </row>
    <row r="51" spans="2:9" ht="13.2" x14ac:dyDescent="0.25">
      <c r="B51" s="89" t="s">
        <v>182</v>
      </c>
      <c r="C51" s="9" t="s">
        <v>147</v>
      </c>
      <c r="D51" s="9" t="s">
        <v>245</v>
      </c>
      <c r="E51" s="9" t="s">
        <v>5</v>
      </c>
      <c r="F51" s="74"/>
      <c r="G51" s="33"/>
      <c r="H51" s="16"/>
      <c r="I51" s="36"/>
    </row>
    <row r="52" spans="2:9" ht="13.2" x14ac:dyDescent="0.25">
      <c r="B52" s="91" t="s">
        <v>182</v>
      </c>
      <c r="C52" s="34" t="s">
        <v>153</v>
      </c>
      <c r="D52" s="34" t="s">
        <v>242</v>
      </c>
      <c r="E52" s="9" t="s">
        <v>5</v>
      </c>
      <c r="F52" s="79"/>
      <c r="G52" s="35"/>
      <c r="H52" s="39"/>
      <c r="I52" s="36"/>
    </row>
    <row r="53" spans="2:9" ht="13.2" x14ac:dyDescent="0.25">
      <c r="B53" s="91" t="s">
        <v>182</v>
      </c>
      <c r="C53" s="34" t="s">
        <v>148</v>
      </c>
      <c r="D53" s="34" t="s">
        <v>245</v>
      </c>
      <c r="E53" s="9" t="s">
        <v>5</v>
      </c>
      <c r="F53" s="79"/>
      <c r="G53" s="35"/>
      <c r="H53" s="39"/>
      <c r="I53" s="36"/>
    </row>
    <row r="54" spans="2:9" ht="13.2" x14ac:dyDescent="0.25">
      <c r="B54" s="89" t="s">
        <v>182</v>
      </c>
      <c r="C54" s="34" t="s">
        <v>154</v>
      </c>
      <c r="D54" s="34" t="s">
        <v>245</v>
      </c>
      <c r="E54" s="9" t="s">
        <v>5</v>
      </c>
      <c r="F54" s="79"/>
      <c r="G54" s="33"/>
      <c r="H54" s="35"/>
      <c r="I54" s="36"/>
    </row>
    <row r="55" spans="2:9" ht="13.2" x14ac:dyDescent="0.25">
      <c r="B55" s="89" t="s">
        <v>202</v>
      </c>
      <c r="C55" s="34" t="s">
        <v>194</v>
      </c>
      <c r="D55" s="34" t="s">
        <v>245</v>
      </c>
      <c r="E55" s="5" t="s">
        <v>5</v>
      </c>
      <c r="F55" s="74"/>
      <c r="G55" s="35"/>
      <c r="H55" s="35"/>
      <c r="I55" s="36"/>
    </row>
    <row r="56" spans="2:9" ht="13.2" x14ac:dyDescent="0.25">
      <c r="B56" s="89" t="s">
        <v>166</v>
      </c>
      <c r="C56" s="34" t="s">
        <v>167</v>
      </c>
      <c r="D56" s="34" t="s">
        <v>242</v>
      </c>
      <c r="E56" s="9" t="s">
        <v>5</v>
      </c>
      <c r="F56" s="74"/>
      <c r="G56" s="35"/>
      <c r="H56" s="35"/>
      <c r="I56" s="36"/>
    </row>
    <row r="57" spans="2:9" ht="13.2" x14ac:dyDescent="0.25">
      <c r="B57" s="89" t="s">
        <v>166</v>
      </c>
      <c r="C57" s="34" t="s">
        <v>173</v>
      </c>
      <c r="D57" s="34" t="s">
        <v>245</v>
      </c>
      <c r="E57" s="9" t="s">
        <v>5</v>
      </c>
      <c r="F57" s="74"/>
      <c r="G57" s="35"/>
      <c r="H57" s="39"/>
      <c r="I57" s="40"/>
    </row>
    <row r="58" spans="2:9" ht="13.2" x14ac:dyDescent="0.25">
      <c r="B58" s="89" t="s">
        <v>166</v>
      </c>
      <c r="C58" s="34" t="s">
        <v>168</v>
      </c>
      <c r="D58" s="34" t="s">
        <v>242</v>
      </c>
      <c r="E58" s="9" t="s">
        <v>5</v>
      </c>
      <c r="F58" s="74"/>
      <c r="G58" s="33"/>
      <c r="H58" s="35"/>
      <c r="I58" s="36"/>
    </row>
    <row r="59" spans="2:9" ht="13.2" x14ac:dyDescent="0.25">
      <c r="B59" s="89" t="s">
        <v>166</v>
      </c>
      <c r="C59" s="34" t="s">
        <v>169</v>
      </c>
      <c r="D59" s="34" t="s">
        <v>242</v>
      </c>
      <c r="E59" s="9" t="s">
        <v>5</v>
      </c>
      <c r="F59" s="74"/>
      <c r="G59" s="33"/>
      <c r="H59" s="35"/>
      <c r="I59" s="36"/>
    </row>
    <row r="60" spans="2:9" ht="13.2" x14ac:dyDescent="0.25">
      <c r="B60" s="89" t="s">
        <v>166</v>
      </c>
      <c r="C60" s="34" t="s">
        <v>170</v>
      </c>
      <c r="D60" s="34" t="s">
        <v>242</v>
      </c>
      <c r="E60" s="9" t="s">
        <v>5</v>
      </c>
      <c r="F60" s="74"/>
      <c r="G60" s="33"/>
      <c r="H60" s="39"/>
      <c r="I60" s="36"/>
    </row>
    <row r="61" spans="2:9" ht="13.2" x14ac:dyDescent="0.25">
      <c r="B61" s="91" t="s">
        <v>166</v>
      </c>
      <c r="C61" s="34" t="s">
        <v>171</v>
      </c>
      <c r="D61" s="34" t="s">
        <v>242</v>
      </c>
      <c r="E61" s="9" t="s">
        <v>5</v>
      </c>
      <c r="F61" s="79"/>
      <c r="G61" s="35"/>
      <c r="H61" s="39"/>
      <c r="I61" s="36"/>
    </row>
    <row r="62" spans="2:9" ht="13.2" x14ac:dyDescent="0.25">
      <c r="B62" s="91" t="s">
        <v>166</v>
      </c>
      <c r="C62" s="34" t="s">
        <v>172</v>
      </c>
      <c r="D62" s="34" t="s">
        <v>242</v>
      </c>
      <c r="E62" s="9" t="s">
        <v>5</v>
      </c>
      <c r="F62" s="79"/>
      <c r="G62" s="35"/>
      <c r="H62" s="35"/>
      <c r="I62" s="36"/>
    </row>
    <row r="63" spans="2:9" ht="13.2" x14ac:dyDescent="0.25">
      <c r="B63" s="91" t="s">
        <v>201</v>
      </c>
      <c r="C63" s="34" t="s">
        <v>196</v>
      </c>
      <c r="D63" s="34" t="s">
        <v>242</v>
      </c>
      <c r="E63" s="5" t="s">
        <v>5</v>
      </c>
      <c r="F63" s="79"/>
      <c r="G63" s="35"/>
      <c r="H63" s="35"/>
      <c r="I63" s="36"/>
    </row>
    <row r="64" spans="2:9" ht="15.75" customHeight="1" x14ac:dyDescent="0.25">
      <c r="B64" s="91" t="s">
        <v>203</v>
      </c>
      <c r="C64" s="34" t="s">
        <v>197</v>
      </c>
      <c r="D64" s="34" t="s">
        <v>243</v>
      </c>
      <c r="E64" s="5" t="s">
        <v>5</v>
      </c>
      <c r="F64" s="79"/>
      <c r="G64" s="35"/>
      <c r="H64" s="35"/>
      <c r="I64" s="36"/>
    </row>
    <row r="65" spans="2:9" ht="15.75" customHeight="1" x14ac:dyDescent="0.25">
      <c r="B65" s="91" t="s">
        <v>202</v>
      </c>
      <c r="C65" s="34" t="s">
        <v>199</v>
      </c>
      <c r="D65" s="34" t="s">
        <v>243</v>
      </c>
      <c r="E65" s="5" t="s">
        <v>5</v>
      </c>
      <c r="F65" s="79"/>
      <c r="G65" s="35"/>
      <c r="H65" s="35"/>
      <c r="I65" s="36"/>
    </row>
    <row r="66" spans="2:9" ht="15.75" customHeight="1" x14ac:dyDescent="0.25">
      <c r="B66" s="89" t="s">
        <v>203</v>
      </c>
      <c r="C66" s="34" t="s">
        <v>204</v>
      </c>
      <c r="D66" s="34" t="s">
        <v>243</v>
      </c>
      <c r="E66" s="5" t="s">
        <v>5</v>
      </c>
      <c r="F66" s="74"/>
      <c r="G66" s="33"/>
      <c r="H66" s="35"/>
      <c r="I66" s="36"/>
    </row>
    <row r="67" spans="2:9" ht="15.75" customHeight="1" x14ac:dyDescent="0.25">
      <c r="B67" s="89" t="s">
        <v>203</v>
      </c>
      <c r="C67" s="34" t="s">
        <v>205</v>
      </c>
      <c r="D67" s="34" t="s">
        <v>247</v>
      </c>
      <c r="E67" s="5" t="s">
        <v>5</v>
      </c>
      <c r="F67" s="79"/>
      <c r="G67" s="35"/>
      <c r="H67" s="35"/>
      <c r="I67" s="36"/>
    </row>
    <row r="68" spans="2:9" ht="15.75" customHeight="1" x14ac:dyDescent="0.25">
      <c r="B68" s="89" t="s">
        <v>49</v>
      </c>
      <c r="C68" s="34" t="s">
        <v>206</v>
      </c>
      <c r="D68" s="38" t="s">
        <v>10</v>
      </c>
      <c r="E68" s="5" t="s">
        <v>5</v>
      </c>
      <c r="F68" s="78" t="s">
        <v>52</v>
      </c>
      <c r="G68" s="39" t="s">
        <v>56</v>
      </c>
      <c r="H68" s="39"/>
    </row>
    <row r="69" spans="2:9" ht="15.75" customHeight="1" x14ac:dyDescent="0.25">
      <c r="B69" s="91" t="s">
        <v>49</v>
      </c>
      <c r="C69" s="34" t="s">
        <v>209</v>
      </c>
      <c r="D69" s="38" t="s">
        <v>10</v>
      </c>
      <c r="E69" s="5" t="s">
        <v>5</v>
      </c>
      <c r="F69" s="78" t="s">
        <v>54</v>
      </c>
      <c r="G69" s="39"/>
      <c r="H69" s="39"/>
    </row>
    <row r="70" spans="2:9" ht="15.75" customHeight="1" x14ac:dyDescent="0.25">
      <c r="B70" s="91" t="s">
        <v>211</v>
      </c>
      <c r="C70" s="34" t="s">
        <v>210</v>
      </c>
      <c r="D70" s="34" t="s">
        <v>10</v>
      </c>
      <c r="E70" s="5" t="s">
        <v>5</v>
      </c>
      <c r="F70" s="79"/>
      <c r="G70" s="35" t="s">
        <v>217</v>
      </c>
      <c r="H70" s="35"/>
      <c r="I70" s="36"/>
    </row>
    <row r="71" spans="2:9" ht="15.75" customHeight="1" x14ac:dyDescent="0.25">
      <c r="B71" s="89" t="s">
        <v>49</v>
      </c>
      <c r="C71" s="34" t="s">
        <v>207</v>
      </c>
      <c r="D71" s="38" t="s">
        <v>10</v>
      </c>
      <c r="E71" s="5" t="s">
        <v>5</v>
      </c>
      <c r="F71" s="73" t="s">
        <v>52</v>
      </c>
      <c r="G71" s="39"/>
      <c r="H71" s="39"/>
    </row>
    <row r="72" spans="2:9" ht="15.75" customHeight="1" x14ac:dyDescent="0.25">
      <c r="B72" s="89" t="s">
        <v>49</v>
      </c>
      <c r="C72" s="9" t="s">
        <v>208</v>
      </c>
      <c r="D72" s="5" t="s">
        <v>10</v>
      </c>
      <c r="E72" s="5" t="s">
        <v>5</v>
      </c>
      <c r="F72" s="73" t="s">
        <v>50</v>
      </c>
      <c r="G72" s="16"/>
      <c r="H72" s="39"/>
    </row>
    <row r="73" spans="2:9" ht="15.75" customHeight="1" x14ac:dyDescent="0.25">
      <c r="B73" s="89" t="s">
        <v>43</v>
      </c>
      <c r="C73" s="5" t="s">
        <v>231</v>
      </c>
      <c r="D73" s="5" t="s">
        <v>10</v>
      </c>
      <c r="E73" s="9" t="s">
        <v>5</v>
      </c>
      <c r="F73" s="73"/>
      <c r="G73" s="16" t="s">
        <v>232</v>
      </c>
      <c r="H73" s="39"/>
      <c r="I73" s="71" t="s">
        <v>248</v>
      </c>
    </row>
    <row r="74" spans="2:9" ht="15.75" customHeight="1" x14ac:dyDescent="0.25">
      <c r="B74" s="89" t="s">
        <v>225</v>
      </c>
      <c r="C74" s="9" t="s">
        <v>227</v>
      </c>
      <c r="D74" s="9" t="s">
        <v>10</v>
      </c>
      <c r="E74" s="9" t="s">
        <v>5</v>
      </c>
      <c r="F74" s="74"/>
      <c r="G74" s="33" t="s">
        <v>226</v>
      </c>
      <c r="H74" s="35"/>
      <c r="I74" s="36"/>
    </row>
    <row r="75" spans="2:9" ht="15.75" customHeight="1" x14ac:dyDescent="0.25">
      <c r="B75" s="89" t="s">
        <v>80</v>
      </c>
      <c r="C75" s="9" t="s">
        <v>221</v>
      </c>
      <c r="D75" s="9" t="s">
        <v>10</v>
      </c>
      <c r="E75" s="9" t="s">
        <v>5</v>
      </c>
      <c r="F75" s="74"/>
      <c r="G75" s="33" t="s">
        <v>222</v>
      </c>
      <c r="H75" s="35"/>
      <c r="I75" s="36"/>
    </row>
    <row r="76" spans="2:9" ht="15.75" customHeight="1" x14ac:dyDescent="0.25">
      <c r="B76" s="89" t="s">
        <v>80</v>
      </c>
      <c r="C76" s="9" t="s">
        <v>216</v>
      </c>
      <c r="D76" s="9" t="s">
        <v>10</v>
      </c>
      <c r="E76" s="9" t="s">
        <v>5</v>
      </c>
      <c r="F76" s="74"/>
      <c r="G76" s="33" t="s">
        <v>219</v>
      </c>
      <c r="H76" s="35"/>
      <c r="I76" s="71" t="s">
        <v>218</v>
      </c>
    </row>
    <row r="77" spans="2:9" ht="15.75" customHeight="1" x14ac:dyDescent="0.25">
      <c r="B77" s="91"/>
      <c r="C77" s="34" t="s">
        <v>134</v>
      </c>
      <c r="D77" s="38" t="s">
        <v>133</v>
      </c>
      <c r="E77" s="38" t="s">
        <v>5</v>
      </c>
      <c r="F77" s="78"/>
      <c r="G77" s="35" t="s">
        <v>135</v>
      </c>
      <c r="H77" s="39"/>
    </row>
    <row r="78" spans="2:9" ht="15.75" customHeight="1" x14ac:dyDescent="0.25">
      <c r="B78" s="91"/>
      <c r="C78" s="34" t="s">
        <v>136</v>
      </c>
      <c r="D78" s="34" t="s">
        <v>133</v>
      </c>
      <c r="E78" s="38" t="s">
        <v>5</v>
      </c>
      <c r="F78" s="79"/>
      <c r="G78" s="35" t="s">
        <v>137</v>
      </c>
      <c r="H78" s="35"/>
      <c r="I78" s="36"/>
    </row>
    <row r="79" spans="2:9" ht="15.75" customHeight="1" x14ac:dyDescent="0.25">
      <c r="B79" s="91"/>
      <c r="C79" s="34" t="s">
        <v>138</v>
      </c>
      <c r="D79" s="34" t="s">
        <v>133</v>
      </c>
      <c r="E79" s="38" t="s">
        <v>5</v>
      </c>
      <c r="F79" s="78"/>
      <c r="G79" s="35" t="s">
        <v>135</v>
      </c>
      <c r="H79" s="39"/>
      <c r="I79" s="36"/>
    </row>
    <row r="80" spans="2:9" ht="15.75" customHeight="1" x14ac:dyDescent="0.25">
      <c r="B80" s="91"/>
      <c r="C80" s="34" t="s">
        <v>139</v>
      </c>
      <c r="D80" s="34" t="s">
        <v>133</v>
      </c>
      <c r="E80" s="38" t="s">
        <v>5</v>
      </c>
      <c r="F80" s="79"/>
      <c r="G80" s="35" t="s">
        <v>135</v>
      </c>
      <c r="H80" s="39"/>
      <c r="I80" s="36"/>
    </row>
    <row r="81" spans="2:9" ht="15.75" customHeight="1" x14ac:dyDescent="0.25">
      <c r="B81" s="91"/>
      <c r="C81" s="34" t="s">
        <v>140</v>
      </c>
      <c r="D81" s="9" t="s">
        <v>133</v>
      </c>
      <c r="E81" s="5" t="s">
        <v>5</v>
      </c>
      <c r="F81" s="74"/>
      <c r="G81" s="33" t="s">
        <v>135</v>
      </c>
      <c r="H81" s="39"/>
      <c r="I81" s="36"/>
    </row>
    <row r="82" spans="2:9" ht="15.75" customHeight="1" x14ac:dyDescent="0.25">
      <c r="B82" s="91"/>
      <c r="C82" s="34" t="s">
        <v>141</v>
      </c>
      <c r="D82" s="9" t="s">
        <v>133</v>
      </c>
      <c r="E82" s="5" t="s">
        <v>5</v>
      </c>
      <c r="F82" s="74"/>
      <c r="G82" s="33" t="s">
        <v>135</v>
      </c>
      <c r="H82" s="39"/>
      <c r="I82" s="36"/>
    </row>
    <row r="83" spans="2:9" ht="15.75" customHeight="1" x14ac:dyDescent="0.25">
      <c r="B83" s="91"/>
      <c r="C83" s="34" t="s">
        <v>142</v>
      </c>
      <c r="D83" s="9" t="s">
        <v>133</v>
      </c>
      <c r="E83" s="5" t="s">
        <v>5</v>
      </c>
      <c r="F83" s="74"/>
      <c r="G83" s="33" t="s">
        <v>135</v>
      </c>
      <c r="H83" s="39"/>
      <c r="I83" s="36"/>
    </row>
    <row r="84" spans="2:9" ht="15.75" customHeight="1" x14ac:dyDescent="0.25">
      <c r="B84" s="91" t="s">
        <v>212</v>
      </c>
      <c r="C84" s="34" t="s">
        <v>213</v>
      </c>
      <c r="D84" s="9" t="s">
        <v>215</v>
      </c>
      <c r="E84" s="9" t="s">
        <v>5</v>
      </c>
      <c r="F84" s="74"/>
      <c r="G84" s="33"/>
      <c r="H84" s="35"/>
      <c r="I84" s="36"/>
    </row>
    <row r="85" spans="2:9" ht="15.75" customHeight="1" x14ac:dyDescent="0.25">
      <c r="B85" s="91" t="s">
        <v>13</v>
      </c>
      <c r="C85" s="38" t="s">
        <v>14</v>
      </c>
      <c r="D85" s="5" t="s">
        <v>12</v>
      </c>
      <c r="E85" s="5" t="s">
        <v>5</v>
      </c>
      <c r="F85" s="73"/>
      <c r="G85" s="16" t="s">
        <v>15</v>
      </c>
      <c r="H85" s="39"/>
    </row>
    <row r="86" spans="2:9" ht="15.75" customHeight="1" x14ac:dyDescent="0.25">
      <c r="B86" s="91" t="s">
        <v>17</v>
      </c>
      <c r="C86" s="38" t="s">
        <v>18</v>
      </c>
      <c r="D86" s="38" t="s">
        <v>12</v>
      </c>
      <c r="E86" s="5" t="s">
        <v>5</v>
      </c>
      <c r="F86" s="78"/>
      <c r="G86" s="39" t="s">
        <v>19</v>
      </c>
      <c r="H86" s="39"/>
    </row>
    <row r="87" spans="2:9" ht="15.75" customHeight="1" x14ac:dyDescent="0.25">
      <c r="B87" s="91" t="s">
        <v>184</v>
      </c>
      <c r="C87" s="34" t="s">
        <v>150</v>
      </c>
      <c r="D87" s="34" t="s">
        <v>149</v>
      </c>
      <c r="E87" s="9" t="s">
        <v>5</v>
      </c>
      <c r="F87" s="79"/>
      <c r="G87" s="35"/>
      <c r="H87" s="35"/>
      <c r="I87" s="36"/>
    </row>
    <row r="88" spans="2:9" ht="15.75" customHeight="1" x14ac:dyDescent="0.25">
      <c r="B88" s="89" t="s">
        <v>184</v>
      </c>
      <c r="C88" s="34" t="s">
        <v>151</v>
      </c>
      <c r="D88" s="9" t="s">
        <v>149</v>
      </c>
      <c r="E88" s="9" t="s">
        <v>5</v>
      </c>
      <c r="F88" s="74"/>
      <c r="G88" s="33"/>
      <c r="H88" s="35"/>
      <c r="I88" s="36"/>
    </row>
    <row r="89" spans="2:9" ht="15.75" customHeight="1" x14ac:dyDescent="0.25">
      <c r="B89" s="91" t="s">
        <v>184</v>
      </c>
      <c r="C89" s="34" t="s">
        <v>152</v>
      </c>
      <c r="D89" s="34" t="s">
        <v>149</v>
      </c>
      <c r="E89" s="9" t="s">
        <v>5</v>
      </c>
      <c r="F89" s="79"/>
      <c r="G89" s="35"/>
      <c r="H89" s="35"/>
      <c r="I89" s="36"/>
    </row>
    <row r="90" spans="2:9" ht="15.75" customHeight="1" x14ac:dyDescent="0.25">
      <c r="B90" s="91" t="s">
        <v>183</v>
      </c>
      <c r="C90" s="34" t="s">
        <v>174</v>
      </c>
      <c r="D90" s="34" t="s">
        <v>149</v>
      </c>
      <c r="E90" s="9" t="s">
        <v>5</v>
      </c>
      <c r="F90" s="79"/>
      <c r="G90" s="35"/>
      <c r="H90" s="39"/>
      <c r="I90" s="36"/>
    </row>
    <row r="91" spans="2:9" ht="15.75" customHeight="1" x14ac:dyDescent="0.25">
      <c r="B91" s="91" t="s">
        <v>21</v>
      </c>
      <c r="C91" s="38" t="s">
        <v>22</v>
      </c>
      <c r="D91" s="38" t="s">
        <v>23</v>
      </c>
      <c r="E91" s="5" t="s">
        <v>5</v>
      </c>
      <c r="F91" s="78"/>
      <c r="G91" s="39"/>
      <c r="H91" s="39"/>
    </row>
    <row r="92" spans="2:9" ht="15.75" customHeight="1" x14ac:dyDescent="0.25">
      <c r="B92" s="91" t="s">
        <v>39</v>
      </c>
      <c r="C92" s="38" t="s">
        <v>40</v>
      </c>
      <c r="D92" s="38" t="s">
        <v>23</v>
      </c>
      <c r="E92" s="5" t="s">
        <v>5</v>
      </c>
      <c r="F92" s="78" t="s">
        <v>41</v>
      </c>
      <c r="G92" s="39"/>
      <c r="H92" s="39"/>
    </row>
    <row r="93" spans="2:9" ht="15.75" customHeight="1" x14ac:dyDescent="0.25">
      <c r="B93" s="91" t="s">
        <v>43</v>
      </c>
      <c r="C93" s="38" t="s">
        <v>44</v>
      </c>
      <c r="D93" s="38" t="s">
        <v>23</v>
      </c>
      <c r="E93" s="5" t="s">
        <v>5</v>
      </c>
      <c r="F93" s="78"/>
      <c r="G93" s="39"/>
      <c r="H93" s="39"/>
    </row>
    <row r="94" spans="2:9" ht="15.75" customHeight="1" x14ac:dyDescent="0.25">
      <c r="B94" s="91" t="s">
        <v>46</v>
      </c>
      <c r="C94" s="38" t="s">
        <v>47</v>
      </c>
      <c r="D94" s="38" t="s">
        <v>23</v>
      </c>
      <c r="E94" s="5" t="s">
        <v>5</v>
      </c>
      <c r="F94" s="78"/>
      <c r="G94" s="39"/>
      <c r="H94" s="39"/>
    </row>
    <row r="95" spans="2:9" ht="15.75" customHeight="1" x14ac:dyDescent="0.25">
      <c r="B95" s="91" t="s">
        <v>24</v>
      </c>
      <c r="C95" s="38" t="s">
        <v>25</v>
      </c>
      <c r="D95" s="38" t="s">
        <v>23</v>
      </c>
      <c r="E95" s="5" t="s">
        <v>5</v>
      </c>
      <c r="F95" s="78"/>
      <c r="G95" s="39"/>
      <c r="H95" s="39"/>
    </row>
    <row r="96" spans="2:9" ht="15.75" customHeight="1" x14ac:dyDescent="0.25">
      <c r="B96" s="91" t="s">
        <v>43</v>
      </c>
      <c r="C96" s="38" t="s">
        <v>78</v>
      </c>
      <c r="D96" s="38" t="s">
        <v>23</v>
      </c>
      <c r="E96" s="5" t="s">
        <v>5</v>
      </c>
      <c r="F96" s="78" t="s">
        <v>79</v>
      </c>
      <c r="G96" s="39"/>
      <c r="H96" s="39"/>
    </row>
    <row r="97" spans="2:9" ht="15.75" customHeight="1" x14ac:dyDescent="0.25">
      <c r="B97" s="91" t="s">
        <v>116</v>
      </c>
      <c r="C97" s="38" t="s">
        <v>117</v>
      </c>
      <c r="D97" s="38" t="s">
        <v>23</v>
      </c>
      <c r="E97" s="5" t="s">
        <v>5</v>
      </c>
      <c r="F97" s="78" t="s">
        <v>118</v>
      </c>
      <c r="G97" s="39"/>
      <c r="H97" s="39"/>
    </row>
    <row r="98" spans="2:9" ht="15.75" customHeight="1" x14ac:dyDescent="0.25">
      <c r="B98" s="91" t="s">
        <v>166</v>
      </c>
      <c r="C98" s="34" t="s">
        <v>162</v>
      </c>
      <c r="D98" s="34" t="s">
        <v>164</v>
      </c>
      <c r="E98" s="9" t="s">
        <v>5</v>
      </c>
      <c r="F98" s="79"/>
      <c r="G98" s="35" t="s">
        <v>165</v>
      </c>
      <c r="H98" s="39"/>
      <c r="I98" s="36"/>
    </row>
    <row r="99" spans="2:9" ht="15.75" customHeight="1" x14ac:dyDescent="0.25">
      <c r="B99" s="91" t="s">
        <v>66</v>
      </c>
      <c r="C99" s="38" t="s">
        <v>67</v>
      </c>
      <c r="D99" s="38" t="s">
        <v>20</v>
      </c>
      <c r="E99" s="5" t="s">
        <v>5</v>
      </c>
      <c r="F99" s="78" t="s">
        <v>68</v>
      </c>
      <c r="G99" s="39"/>
      <c r="H99" s="39"/>
    </row>
    <row r="100" spans="2:9" ht="15.75" customHeight="1" x14ac:dyDescent="0.25">
      <c r="B100" s="91" t="s">
        <v>66</v>
      </c>
      <c r="C100" s="38" t="s">
        <v>69</v>
      </c>
      <c r="D100" s="38" t="s">
        <v>20</v>
      </c>
      <c r="E100" s="38" t="s">
        <v>5</v>
      </c>
      <c r="F100" s="78" t="s">
        <v>70</v>
      </c>
      <c r="G100" s="39"/>
      <c r="H100" s="39"/>
    </row>
    <row r="101" spans="2:9" ht="15.75" customHeight="1" x14ac:dyDescent="0.25">
      <c r="B101" s="91" t="s">
        <v>66</v>
      </c>
      <c r="C101" s="38" t="s">
        <v>71</v>
      </c>
      <c r="D101" s="38" t="s">
        <v>20</v>
      </c>
      <c r="E101" s="38" t="s">
        <v>5</v>
      </c>
      <c r="F101" s="78" t="s">
        <v>72</v>
      </c>
      <c r="G101" s="39"/>
      <c r="H101" s="39"/>
    </row>
    <row r="102" spans="2:9" ht="15.75" customHeight="1" x14ac:dyDescent="0.25">
      <c r="B102" s="91" t="s">
        <v>66</v>
      </c>
      <c r="C102" s="38" t="s">
        <v>100</v>
      </c>
      <c r="D102" s="38" t="s">
        <v>20</v>
      </c>
      <c r="E102" s="38" t="s">
        <v>5</v>
      </c>
      <c r="F102" s="78" t="s">
        <v>101</v>
      </c>
      <c r="G102" s="39"/>
      <c r="H102" s="39"/>
    </row>
    <row r="103" spans="2:9" ht="15.75" customHeight="1" x14ac:dyDescent="0.25">
      <c r="B103" s="91" t="s">
        <v>66</v>
      </c>
      <c r="C103" s="38" t="s">
        <v>102</v>
      </c>
      <c r="D103" s="38" t="s">
        <v>20</v>
      </c>
      <c r="E103" s="38" t="s">
        <v>5</v>
      </c>
      <c r="F103" s="78" t="s">
        <v>103</v>
      </c>
      <c r="G103" s="39"/>
      <c r="H103" s="39"/>
    </row>
    <row r="104" spans="2:9" ht="15.75" customHeight="1" x14ac:dyDescent="0.25">
      <c r="B104" s="91" t="s">
        <v>59</v>
      </c>
      <c r="C104" s="38" t="s">
        <v>238</v>
      </c>
      <c r="D104" s="38" t="s">
        <v>42</v>
      </c>
      <c r="E104" s="38" t="s">
        <v>5</v>
      </c>
      <c r="F104" s="78" t="s">
        <v>57</v>
      </c>
      <c r="G104" s="35" t="s">
        <v>235</v>
      </c>
      <c r="H104" s="35"/>
    </row>
    <row r="105" spans="2:9" ht="15.75" customHeight="1" x14ac:dyDescent="0.25">
      <c r="B105" s="91" t="s">
        <v>59</v>
      </c>
      <c r="C105" s="38" t="s">
        <v>60</v>
      </c>
      <c r="D105" s="38" t="s">
        <v>42</v>
      </c>
      <c r="E105" s="38" t="s">
        <v>5</v>
      </c>
      <c r="F105" s="78" t="s">
        <v>61</v>
      </c>
      <c r="G105" s="39" t="s">
        <v>58</v>
      </c>
      <c r="H105" s="39"/>
    </row>
    <row r="106" spans="2:9" ht="15.75" customHeight="1" x14ac:dyDescent="0.25">
      <c r="B106" s="91" t="s">
        <v>59</v>
      </c>
      <c r="C106" s="38" t="s">
        <v>62</v>
      </c>
      <c r="D106" s="38" t="s">
        <v>42</v>
      </c>
      <c r="E106" s="38" t="s">
        <v>5</v>
      </c>
      <c r="F106" s="78" t="s">
        <v>63</v>
      </c>
      <c r="G106" s="39" t="s">
        <v>58</v>
      </c>
      <c r="H106" s="35"/>
    </row>
    <row r="107" spans="2:9" ht="15.75" customHeight="1" x14ac:dyDescent="0.25">
      <c r="B107" s="91" t="s">
        <v>59</v>
      </c>
      <c r="C107" s="38" t="s">
        <v>64</v>
      </c>
      <c r="D107" s="38" t="s">
        <v>42</v>
      </c>
      <c r="E107" s="38" t="s">
        <v>5</v>
      </c>
      <c r="F107" s="78" t="s">
        <v>65</v>
      </c>
      <c r="G107" s="35" t="s">
        <v>235</v>
      </c>
      <c r="H107" s="35"/>
    </row>
    <row r="108" spans="2:9" ht="15.75" customHeight="1" x14ac:dyDescent="0.25">
      <c r="B108" s="91" t="s">
        <v>59</v>
      </c>
      <c r="C108" s="38" t="s">
        <v>119</v>
      </c>
      <c r="D108" s="38" t="s">
        <v>42</v>
      </c>
      <c r="E108" s="38" t="s">
        <v>5</v>
      </c>
      <c r="F108" s="78" t="s">
        <v>120</v>
      </c>
      <c r="G108" s="39" t="s">
        <v>121</v>
      </c>
      <c r="H108" s="39"/>
    </row>
    <row r="109" spans="2:9" ht="15.75" customHeight="1" x14ac:dyDescent="0.25">
      <c r="B109" s="91"/>
      <c r="C109" s="34" t="s">
        <v>236</v>
      </c>
      <c r="D109" s="34" t="s">
        <v>237</v>
      </c>
      <c r="E109" s="38" t="s">
        <v>5</v>
      </c>
      <c r="F109" s="79"/>
      <c r="G109" s="35"/>
      <c r="H109" s="35"/>
      <c r="I109" s="36"/>
    </row>
    <row r="110" spans="2:9" ht="15.75" customHeight="1" x14ac:dyDescent="0.25">
      <c r="B110" s="91"/>
      <c r="C110" s="9"/>
      <c r="D110" s="9"/>
      <c r="E110" s="38"/>
      <c r="F110" s="74"/>
      <c r="G110" s="33"/>
      <c r="H110" s="35"/>
      <c r="I110" s="36"/>
    </row>
    <row r="111" spans="2:9" ht="15.75" customHeight="1" x14ac:dyDescent="0.25">
      <c r="B111" s="91"/>
      <c r="C111" s="9"/>
      <c r="D111" s="9"/>
      <c r="E111" s="38"/>
      <c r="F111" s="74"/>
      <c r="G111" s="33"/>
      <c r="H111" s="35"/>
      <c r="I111" s="36"/>
    </row>
    <row r="112" spans="2:9" ht="15.75" customHeight="1" x14ac:dyDescent="0.25">
      <c r="B112" s="91"/>
      <c r="C112" s="9"/>
      <c r="D112" s="9"/>
      <c r="E112" s="38"/>
      <c r="F112" s="74"/>
      <c r="G112" s="33"/>
      <c r="H112" s="35"/>
      <c r="I112" s="36"/>
    </row>
    <row r="113" spans="2:9" ht="15.75" customHeight="1" x14ac:dyDescent="0.25">
      <c r="B113" s="91"/>
      <c r="C113" s="9"/>
      <c r="D113" s="9"/>
      <c r="E113" s="38"/>
      <c r="F113" s="74"/>
      <c r="G113" s="33"/>
      <c r="H113" s="35"/>
      <c r="I113" s="36"/>
    </row>
    <row r="114" spans="2:9" ht="15.75" customHeight="1" x14ac:dyDescent="0.25">
      <c r="B114" s="89"/>
      <c r="C114" s="9"/>
      <c r="D114" s="9"/>
      <c r="E114" s="38"/>
      <c r="F114" s="74"/>
      <c r="G114" s="33"/>
      <c r="H114" s="35"/>
      <c r="I114" s="36"/>
    </row>
    <row r="115" spans="2:9" ht="15.75" customHeight="1" x14ac:dyDescent="0.25">
      <c r="B115" s="92"/>
      <c r="C115" s="34"/>
      <c r="D115" s="34"/>
      <c r="E115" s="34"/>
      <c r="F115" s="80"/>
      <c r="G115" s="35"/>
      <c r="H115" s="35"/>
    </row>
    <row r="116" spans="2:9" ht="15.75" customHeight="1" x14ac:dyDescent="0.25">
      <c r="B116" s="92"/>
      <c r="C116" s="34"/>
      <c r="D116" s="34"/>
      <c r="E116" s="34"/>
      <c r="F116" s="80"/>
      <c r="G116" s="35"/>
      <c r="H116" s="35"/>
    </row>
    <row r="117" spans="2:9" ht="15.75" customHeight="1" x14ac:dyDescent="0.25">
      <c r="B117" s="92"/>
      <c r="C117" s="34"/>
      <c r="D117" s="34"/>
      <c r="E117" s="34"/>
      <c r="F117" s="80"/>
      <c r="G117" s="35"/>
      <c r="H117" s="35"/>
    </row>
    <row r="118" spans="2:9" ht="15.75" customHeight="1" x14ac:dyDescent="0.25">
      <c r="B118" s="92"/>
      <c r="C118" s="34"/>
      <c r="D118" s="34"/>
      <c r="E118" s="34"/>
      <c r="F118" s="80"/>
      <c r="G118" s="35"/>
      <c r="H118" s="35"/>
    </row>
    <row r="119" spans="2:9" ht="15.75" customHeight="1" x14ac:dyDescent="0.25">
      <c r="B119" s="92"/>
      <c r="C119" s="34"/>
      <c r="D119" s="34"/>
      <c r="E119" s="34"/>
      <c r="F119" s="80"/>
      <c r="G119" s="35"/>
      <c r="H119" s="35"/>
    </row>
    <row r="120" spans="2:9" ht="15.75" customHeight="1" x14ac:dyDescent="0.25">
      <c r="B120" s="92"/>
      <c r="C120" s="34"/>
      <c r="D120" s="34"/>
      <c r="E120" s="34"/>
      <c r="F120" s="80"/>
      <c r="G120" s="35"/>
      <c r="H120" s="35"/>
    </row>
    <row r="121" spans="2:9" ht="15.75" customHeight="1" x14ac:dyDescent="0.25">
      <c r="B121" s="92"/>
      <c r="C121" s="34"/>
      <c r="D121" s="34"/>
      <c r="E121" s="34"/>
      <c r="F121" s="80"/>
      <c r="G121" s="35"/>
      <c r="H121" s="35"/>
    </row>
    <row r="122" spans="2:9" ht="15.75" customHeight="1" x14ac:dyDescent="0.25">
      <c r="B122" s="92"/>
      <c r="C122" s="34"/>
      <c r="D122" s="34"/>
      <c r="E122" s="34"/>
      <c r="F122" s="80"/>
      <c r="G122" s="35"/>
      <c r="H122" s="35"/>
    </row>
    <row r="123" spans="2:9" ht="15.75" customHeight="1" x14ac:dyDescent="0.25">
      <c r="B123" s="92"/>
      <c r="C123" s="34"/>
      <c r="D123" s="34"/>
      <c r="E123" s="34"/>
      <c r="F123" s="80"/>
      <c r="G123" s="35"/>
      <c r="H123" s="35"/>
    </row>
    <row r="124" spans="2:9" ht="15.75" customHeight="1" x14ac:dyDescent="0.25">
      <c r="B124" s="92"/>
      <c r="C124" s="34"/>
      <c r="D124" s="34"/>
      <c r="E124" s="34"/>
      <c r="F124" s="80"/>
      <c r="G124" s="35"/>
      <c r="H124" s="35"/>
    </row>
  </sheetData>
  <phoneticPr fontId="12" type="noConversion"/>
  <conditionalFormatting sqref="B4:I124">
    <cfRule type="expression" dxfId="1" priority="24">
      <formula>OR(CELL("row")=ROW())</formula>
    </cfRule>
  </conditionalFormatting>
  <conditionalFormatting sqref="C4:C114">
    <cfRule type="duplicateValues" dxfId="32" priority="23"/>
  </conditionalFormatting>
  <conditionalFormatting sqref="C1:C1048576">
    <cfRule type="duplicateValues" dxfId="31" priority="22"/>
  </conditionalFormatting>
  <conditionalFormatting sqref="E1:E1048576">
    <cfRule type="cellIs" dxfId="30" priority="20" operator="equal">
      <formula>"en panne"</formula>
    </cfRule>
    <cfRule type="cellIs" dxfId="29" priority="21" operator="equal">
      <formula>"en marche"</formula>
    </cfRule>
  </conditionalFormatting>
  <conditionalFormatting sqref="H1:H109 H115:H1048576 B72:H124">
    <cfRule type="cellIs" dxfId="28" priority="17" operator="equal">
      <formula>3</formula>
    </cfRule>
    <cfRule type="cellIs" dxfId="27" priority="18" operator="equal">
      <formula>2</formula>
    </cfRule>
    <cfRule type="cellIs" dxfId="26" priority="19" operator="equal">
      <formula>1</formula>
    </cfRule>
  </conditionalFormatting>
  <conditionalFormatting sqref="C62">
    <cfRule type="duplicateValues" dxfId="25" priority="15"/>
  </conditionalFormatting>
  <conditionalFormatting sqref="C63">
    <cfRule type="duplicateValues" dxfId="24" priority="14"/>
  </conditionalFormatting>
  <conditionalFormatting sqref="C63">
    <cfRule type="duplicateValues" dxfId="23" priority="13"/>
  </conditionalFormatting>
  <conditionalFormatting sqref="C67">
    <cfRule type="duplicateValues" dxfId="22" priority="12"/>
  </conditionalFormatting>
  <conditionalFormatting sqref="C68">
    <cfRule type="duplicateValues" dxfId="21" priority="11"/>
  </conditionalFormatting>
  <conditionalFormatting sqref="C68">
    <cfRule type="duplicateValues" dxfId="20" priority="10"/>
  </conditionalFormatting>
  <conditionalFormatting sqref="C68">
    <cfRule type="duplicateValues" dxfId="19" priority="9"/>
  </conditionalFormatting>
  <conditionalFormatting sqref="G70">
    <cfRule type="cellIs" dxfId="18" priority="6" operator="equal">
      <formula>3</formula>
    </cfRule>
    <cfRule type="cellIs" dxfId="17" priority="7" operator="equal">
      <formula>2</formula>
    </cfRule>
    <cfRule type="cellIs" dxfId="16" priority="8" operator="equal">
      <formula>1</formula>
    </cfRule>
  </conditionalFormatting>
  <conditionalFormatting sqref="G71">
    <cfRule type="cellIs" dxfId="15" priority="3" operator="equal">
      <formula>3</formula>
    </cfRule>
    <cfRule type="cellIs" dxfId="14" priority="4" operator="equal">
      <formula>2</formula>
    </cfRule>
    <cfRule type="cellIs" dxfId="13" priority="5" operator="equal">
      <formula>1</formula>
    </cfRule>
  </conditionalFormatting>
  <conditionalFormatting sqref="C72:C77">
    <cfRule type="duplicateValues" dxfId="12" priority="2"/>
  </conditionalFormatting>
  <conditionalFormatting sqref="C87:C88">
    <cfRule type="duplicateValues" dxfId="11" priority="1"/>
  </conditionalFormatting>
  <dataValidations count="1">
    <dataValidation type="list" allowBlank="1" showErrorMessage="1" sqref="E74 E76 E78 E119 E121 E123 E4:E72 E117 E80:E115" xr:uid="{00000000-0002-0000-0000-000000000000}">
      <formula1>"En marche,En panne"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A1B932CD-F004-47E7-A3B1-2FDF7BBBA951}">
          <x14:formula1>
            <xm:f>stock!$Q$3:$Q$34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M50"/>
  <sheetViews>
    <sheetView tabSelected="1" zoomScale="93" workbookViewId="0">
      <selection activeCell="J16" sqref="J16"/>
    </sheetView>
  </sheetViews>
  <sheetFormatPr baseColWidth="10" defaultRowHeight="13.2" x14ac:dyDescent="0.25"/>
  <cols>
    <col min="1" max="1" width="16.5546875" customWidth="1"/>
    <col min="2" max="2" width="17.88671875" customWidth="1"/>
    <col min="3" max="3" width="14.33203125" customWidth="1"/>
    <col min="4" max="4" width="18.44140625" customWidth="1"/>
    <col min="5" max="5" width="21.109375" customWidth="1"/>
    <col min="6" max="6" width="15.109375" customWidth="1"/>
    <col min="7" max="7" width="14.77734375" customWidth="1"/>
    <col min="8" max="8" width="16.6640625" customWidth="1"/>
    <col min="12" max="12" width="14.21875" customWidth="1"/>
  </cols>
  <sheetData>
    <row r="2" spans="1:13" ht="13.8" thickBot="1" x14ac:dyDescent="0.3"/>
    <row r="3" spans="1:13" ht="13.8" thickTop="1" x14ac:dyDescent="0.25">
      <c r="A3" s="48" cm="1">
        <f t="array" ref="A3">_xlfn.UNIQUE(A24:A50)</f>
        <v>0</v>
      </c>
      <c r="B3" s="41">
        <f>COUNTIF(A24:A50,A3)</f>
        <v>0</v>
      </c>
      <c r="D3" s="45" cm="1">
        <f t="array" ref="D3">_xlfn.UNIQUE(D24:D50)</f>
        <v>0</v>
      </c>
      <c r="E3" s="42">
        <f t="shared" ref="E3:E11" si="0">COUNTIF(D24:D43,D3)</f>
        <v>0</v>
      </c>
      <c r="G3" s="55" cm="1">
        <f t="array" ref="G3">_xlfn.UNIQUE(G24:G50)</f>
        <v>0</v>
      </c>
      <c r="H3" s="51">
        <f>COUNTIF(G24:G50,G3)</f>
        <v>0</v>
      </c>
      <c r="L3" s="64" cm="1">
        <f t="array" ref="L3">_xlfn.UNIQUE(D24:D50)</f>
        <v>0</v>
      </c>
      <c r="M3" s="65"/>
    </row>
    <row r="4" spans="1:13" x14ac:dyDescent="0.25">
      <c r="A4" s="49"/>
      <c r="B4" s="86">
        <f t="shared" ref="B4" si="1">COUNTIF(A25:A51,A4)</f>
        <v>0</v>
      </c>
      <c r="D4" s="46"/>
      <c r="E4" s="43">
        <f t="shared" si="0"/>
        <v>0</v>
      </c>
      <c r="G4" s="56"/>
      <c r="H4" s="52">
        <f t="shared" ref="H4:H18" si="2">COUNTIF(G25:G51,G4)</f>
        <v>0</v>
      </c>
      <c r="L4" s="66"/>
      <c r="M4" s="67"/>
    </row>
    <row r="5" spans="1:13" x14ac:dyDescent="0.25">
      <c r="A5" s="49"/>
      <c r="B5" s="86"/>
      <c r="D5" s="46"/>
      <c r="E5" s="43">
        <f t="shared" si="0"/>
        <v>0</v>
      </c>
      <c r="G5" s="56"/>
      <c r="H5" s="52">
        <f t="shared" si="2"/>
        <v>0</v>
      </c>
      <c r="L5" s="66"/>
      <c r="M5" s="67"/>
    </row>
    <row r="6" spans="1:13" x14ac:dyDescent="0.25">
      <c r="A6" s="49"/>
      <c r="B6" s="86"/>
      <c r="D6" s="46"/>
      <c r="E6" s="43">
        <f t="shared" si="0"/>
        <v>0</v>
      </c>
      <c r="G6" s="56"/>
      <c r="H6" s="52">
        <f t="shared" si="2"/>
        <v>0</v>
      </c>
      <c r="L6" s="66"/>
      <c r="M6" s="67"/>
    </row>
    <row r="7" spans="1:13" x14ac:dyDescent="0.25">
      <c r="A7" s="49"/>
      <c r="B7" s="86"/>
      <c r="D7" s="46"/>
      <c r="E7" s="43">
        <f t="shared" si="0"/>
        <v>0</v>
      </c>
      <c r="G7" s="56"/>
      <c r="H7" s="52">
        <f t="shared" si="2"/>
        <v>0</v>
      </c>
      <c r="L7" s="66"/>
      <c r="M7" s="67"/>
    </row>
    <row r="8" spans="1:13" x14ac:dyDescent="0.25">
      <c r="A8" s="49"/>
      <c r="B8" s="86"/>
      <c r="D8" s="46"/>
      <c r="E8" s="43">
        <f t="shared" si="0"/>
        <v>0</v>
      </c>
      <c r="G8" s="56"/>
      <c r="H8" s="52">
        <f t="shared" si="2"/>
        <v>0</v>
      </c>
      <c r="L8" s="66"/>
      <c r="M8" s="67"/>
    </row>
    <row r="9" spans="1:13" x14ac:dyDescent="0.25">
      <c r="A9" s="49"/>
      <c r="B9" s="86"/>
      <c r="D9" s="46"/>
      <c r="E9" s="43">
        <f t="shared" si="0"/>
        <v>0</v>
      </c>
      <c r="G9" s="56"/>
      <c r="H9" s="52">
        <f t="shared" si="2"/>
        <v>0</v>
      </c>
      <c r="L9" s="66"/>
      <c r="M9" s="67"/>
    </row>
    <row r="10" spans="1:13" x14ac:dyDescent="0.25">
      <c r="A10" s="49"/>
      <c r="B10" s="86"/>
      <c r="D10" s="46"/>
      <c r="E10" s="43">
        <f t="shared" si="0"/>
        <v>0</v>
      </c>
      <c r="G10" s="56"/>
      <c r="H10" s="52">
        <f t="shared" si="2"/>
        <v>0</v>
      </c>
      <c r="L10" s="66"/>
      <c r="M10" s="67"/>
    </row>
    <row r="11" spans="1:13" x14ac:dyDescent="0.25">
      <c r="A11" s="49"/>
      <c r="B11" s="86"/>
      <c r="D11" s="46"/>
      <c r="E11" s="43">
        <f t="shared" si="0"/>
        <v>0</v>
      </c>
      <c r="G11" s="56"/>
      <c r="H11" s="52">
        <f t="shared" si="2"/>
        <v>0</v>
      </c>
      <c r="L11" s="66"/>
      <c r="M11" s="67"/>
    </row>
    <row r="12" spans="1:13" x14ac:dyDescent="0.25">
      <c r="A12" s="49"/>
      <c r="B12" s="86"/>
      <c r="D12" s="54"/>
      <c r="E12" s="43">
        <f t="shared" ref="E12:E18" si="3">COUNTIF(D33:D52,D12)</f>
        <v>0</v>
      </c>
      <c r="G12" s="56"/>
      <c r="H12" s="52">
        <f t="shared" si="2"/>
        <v>0</v>
      </c>
      <c r="L12" s="66"/>
      <c r="M12" s="67"/>
    </row>
    <row r="13" spans="1:13" x14ac:dyDescent="0.25">
      <c r="A13" s="49"/>
      <c r="B13" s="86"/>
      <c r="D13" s="46"/>
      <c r="E13" s="43">
        <f t="shared" si="3"/>
        <v>0</v>
      </c>
      <c r="G13" s="56"/>
      <c r="H13" s="52">
        <f t="shared" si="2"/>
        <v>0</v>
      </c>
      <c r="L13" s="66"/>
      <c r="M13" s="67"/>
    </row>
    <row r="14" spans="1:13" x14ac:dyDescent="0.25">
      <c r="A14" s="49"/>
      <c r="B14" s="86"/>
      <c r="D14" s="46"/>
      <c r="E14" s="43">
        <f t="shared" si="3"/>
        <v>0</v>
      </c>
      <c r="G14" s="56"/>
      <c r="H14" s="52">
        <f t="shared" si="2"/>
        <v>0</v>
      </c>
      <c r="L14" s="66"/>
      <c r="M14" s="67"/>
    </row>
    <row r="15" spans="1:13" x14ac:dyDescent="0.25">
      <c r="A15" s="49"/>
      <c r="B15" s="86"/>
      <c r="D15" s="46"/>
      <c r="E15" s="43">
        <f t="shared" si="3"/>
        <v>0</v>
      </c>
      <c r="G15" s="56"/>
      <c r="H15" s="52">
        <f t="shared" si="2"/>
        <v>0</v>
      </c>
      <c r="L15" s="66"/>
      <c r="M15" s="67"/>
    </row>
    <row r="16" spans="1:13" x14ac:dyDescent="0.25">
      <c r="A16" s="49"/>
      <c r="B16" s="86"/>
      <c r="D16" s="46"/>
      <c r="E16" s="43">
        <f t="shared" si="3"/>
        <v>0</v>
      </c>
      <c r="G16" s="56"/>
      <c r="H16" s="52">
        <f t="shared" si="2"/>
        <v>0</v>
      </c>
      <c r="L16" s="66"/>
      <c r="M16" s="67"/>
    </row>
    <row r="17" spans="1:13" x14ac:dyDescent="0.25">
      <c r="A17" s="49"/>
      <c r="B17" s="86"/>
      <c r="D17" s="46"/>
      <c r="E17" s="43">
        <f t="shared" si="3"/>
        <v>0</v>
      </c>
      <c r="G17" s="56"/>
      <c r="H17" s="52">
        <f t="shared" si="2"/>
        <v>0</v>
      </c>
      <c r="L17" s="66"/>
      <c r="M17" s="67"/>
    </row>
    <row r="18" spans="1:13" ht="13.8" thickBot="1" x14ac:dyDescent="0.3">
      <c r="A18" s="50"/>
      <c r="B18" s="87"/>
      <c r="D18" s="47"/>
      <c r="E18" s="44">
        <f t="shared" si="3"/>
        <v>0</v>
      </c>
      <c r="G18" s="57"/>
      <c r="H18" s="53">
        <f t="shared" si="2"/>
        <v>0</v>
      </c>
      <c r="L18" s="66"/>
      <c r="M18" s="67"/>
    </row>
    <row r="19" spans="1:13" ht="14.4" thickTop="1" thickBot="1" x14ac:dyDescent="0.3">
      <c r="L19" s="68"/>
      <c r="M19" s="69"/>
    </row>
    <row r="20" spans="1:13" ht="13.8" thickTop="1" x14ac:dyDescent="0.25"/>
    <row r="21" spans="1:13" ht="13.8" thickBot="1" x14ac:dyDescent="0.3"/>
    <row r="22" spans="1:13" ht="21.6" thickBot="1" x14ac:dyDescent="0.45">
      <c r="A22" s="25" t="s">
        <v>175</v>
      </c>
      <c r="B22" s="26"/>
      <c r="C22" s="27"/>
      <c r="D22" s="28" t="s">
        <v>176</v>
      </c>
      <c r="E22" s="29"/>
      <c r="F22" s="28"/>
      <c r="G22" s="30" t="s">
        <v>177</v>
      </c>
      <c r="H22" s="31"/>
      <c r="I22" s="32"/>
    </row>
    <row r="23" spans="1:13" x14ac:dyDescent="0.25">
      <c r="A23" s="22" t="s">
        <v>3</v>
      </c>
      <c r="B23" s="23" t="s">
        <v>131</v>
      </c>
      <c r="C23" s="24" t="s">
        <v>0</v>
      </c>
      <c r="D23" s="22" t="s">
        <v>3</v>
      </c>
      <c r="E23" s="23" t="s">
        <v>131</v>
      </c>
      <c r="F23" s="24" t="s">
        <v>0</v>
      </c>
      <c r="G23" s="22" t="s">
        <v>3</v>
      </c>
      <c r="H23" s="23" t="s">
        <v>131</v>
      </c>
      <c r="I23" s="24" t="s">
        <v>0</v>
      </c>
    </row>
    <row r="24" spans="1:13" x14ac:dyDescent="0.25">
      <c r="A24" s="17"/>
      <c r="B24" s="13"/>
      <c r="C24" s="18"/>
      <c r="D24" s="17"/>
      <c r="E24" s="13"/>
      <c r="F24" s="18"/>
      <c r="G24" s="17"/>
      <c r="H24" s="13"/>
      <c r="I24" s="18"/>
    </row>
    <row r="25" spans="1:13" x14ac:dyDescent="0.25">
      <c r="A25" s="17"/>
      <c r="B25" s="13"/>
      <c r="C25" s="18"/>
      <c r="D25" s="17"/>
      <c r="E25" s="13"/>
      <c r="F25" s="18"/>
      <c r="G25" s="17"/>
      <c r="H25" s="13"/>
      <c r="I25" s="18"/>
    </row>
    <row r="26" spans="1:13" x14ac:dyDescent="0.25">
      <c r="A26" s="17"/>
      <c r="B26" s="13"/>
      <c r="C26" s="18"/>
      <c r="D26" s="17"/>
      <c r="E26" s="13"/>
      <c r="F26" s="18"/>
      <c r="G26" s="17"/>
      <c r="H26" s="13"/>
      <c r="I26" s="18"/>
    </row>
    <row r="27" spans="1:13" x14ac:dyDescent="0.25">
      <c r="A27" s="17"/>
      <c r="B27" s="13"/>
      <c r="C27" s="18"/>
      <c r="D27" s="17"/>
      <c r="E27" s="13"/>
      <c r="F27" s="18"/>
      <c r="G27" s="17"/>
      <c r="H27" s="13"/>
      <c r="I27" s="18"/>
    </row>
    <row r="28" spans="1:13" x14ac:dyDescent="0.25">
      <c r="A28" s="17"/>
      <c r="B28" s="13"/>
      <c r="C28" s="18"/>
      <c r="D28" s="17"/>
      <c r="E28" s="13"/>
      <c r="F28" s="18"/>
      <c r="G28" s="17"/>
      <c r="H28" s="13"/>
      <c r="I28" s="18"/>
    </row>
    <row r="29" spans="1:13" x14ac:dyDescent="0.25">
      <c r="A29" s="17"/>
      <c r="B29" s="13"/>
      <c r="C29" s="18"/>
      <c r="D29" s="17"/>
      <c r="E29" s="13"/>
      <c r="F29" s="18"/>
      <c r="G29" s="17"/>
      <c r="H29" s="13"/>
      <c r="I29" s="18"/>
    </row>
    <row r="30" spans="1:13" x14ac:dyDescent="0.25">
      <c r="A30" s="17"/>
      <c r="B30" s="13"/>
      <c r="C30" s="18"/>
      <c r="D30" s="17"/>
      <c r="E30" s="13"/>
      <c r="F30" s="18"/>
      <c r="G30" s="17"/>
      <c r="H30" s="13"/>
      <c r="I30" s="18"/>
    </row>
    <row r="31" spans="1:13" x14ac:dyDescent="0.25">
      <c r="A31" s="17"/>
      <c r="B31" s="13"/>
      <c r="C31" s="18"/>
      <c r="D31" s="17"/>
      <c r="E31" s="13"/>
      <c r="F31" s="18"/>
      <c r="G31" s="17"/>
      <c r="H31" s="13"/>
      <c r="I31" s="18"/>
    </row>
    <row r="32" spans="1:13" x14ac:dyDescent="0.25">
      <c r="A32" s="17"/>
      <c r="B32" s="13"/>
      <c r="C32" s="18"/>
      <c r="D32" s="17"/>
      <c r="E32" s="13"/>
      <c r="F32" s="18"/>
      <c r="G32" s="17"/>
      <c r="H32" s="13"/>
      <c r="I32" s="18"/>
    </row>
    <row r="33" spans="1:9" x14ac:dyDescent="0.25">
      <c r="A33" s="17"/>
      <c r="B33" s="13"/>
      <c r="C33" s="18"/>
      <c r="D33" s="17"/>
      <c r="E33" s="13"/>
      <c r="F33" s="18"/>
      <c r="G33" s="17"/>
      <c r="H33" s="13"/>
      <c r="I33" s="18"/>
    </row>
    <row r="34" spans="1:9" x14ac:dyDescent="0.25">
      <c r="A34" s="17"/>
      <c r="B34" s="13"/>
      <c r="C34" s="18"/>
      <c r="D34" s="17"/>
      <c r="E34" s="13"/>
      <c r="F34" s="18"/>
      <c r="G34" s="17"/>
      <c r="H34" s="13"/>
      <c r="I34" s="18"/>
    </row>
    <row r="35" spans="1:9" x14ac:dyDescent="0.25">
      <c r="A35" s="17"/>
      <c r="B35" s="13"/>
      <c r="C35" s="18"/>
      <c r="D35" s="17"/>
      <c r="E35" s="13"/>
      <c r="F35" s="18"/>
      <c r="G35" s="17"/>
      <c r="H35" s="13"/>
      <c r="I35" s="18"/>
    </row>
    <row r="36" spans="1:9" x14ac:dyDescent="0.25">
      <c r="A36" s="17"/>
      <c r="B36" s="13"/>
      <c r="C36" s="18"/>
      <c r="D36" s="17"/>
      <c r="E36" s="13"/>
      <c r="F36" s="18"/>
      <c r="G36" s="17"/>
      <c r="H36" s="13"/>
      <c r="I36" s="18"/>
    </row>
    <row r="37" spans="1:9" x14ac:dyDescent="0.25">
      <c r="A37" s="17"/>
      <c r="B37" s="13"/>
      <c r="C37" s="18"/>
      <c r="D37" s="17"/>
      <c r="E37" s="13"/>
      <c r="F37" s="18"/>
      <c r="G37" s="17"/>
      <c r="H37" s="13"/>
      <c r="I37" s="18"/>
    </row>
    <row r="38" spans="1:9" x14ac:dyDescent="0.25">
      <c r="A38" s="17"/>
      <c r="B38" s="13"/>
      <c r="C38" s="18"/>
      <c r="D38" s="17"/>
      <c r="E38" s="13"/>
      <c r="F38" s="18"/>
      <c r="G38" s="17"/>
      <c r="H38" s="13"/>
      <c r="I38" s="18"/>
    </row>
    <row r="39" spans="1:9" x14ac:dyDescent="0.25">
      <c r="A39" s="17"/>
      <c r="B39" s="13"/>
      <c r="C39" s="18"/>
      <c r="D39" s="17"/>
      <c r="E39" s="13"/>
      <c r="F39" s="18"/>
      <c r="G39" s="17"/>
      <c r="H39" s="13"/>
      <c r="I39" s="18"/>
    </row>
    <row r="40" spans="1:9" x14ac:dyDescent="0.25">
      <c r="A40" s="17"/>
      <c r="B40" s="13"/>
      <c r="C40" s="18"/>
      <c r="D40" s="17"/>
      <c r="E40" s="13"/>
      <c r="F40" s="18"/>
      <c r="G40" s="17"/>
      <c r="H40" s="13"/>
      <c r="I40" s="18"/>
    </row>
    <row r="41" spans="1:9" x14ac:dyDescent="0.25">
      <c r="A41" s="17"/>
      <c r="B41" s="13"/>
      <c r="C41" s="18"/>
      <c r="D41" s="17"/>
      <c r="E41" s="13"/>
      <c r="F41" s="18"/>
      <c r="G41" s="17"/>
      <c r="H41" s="13"/>
      <c r="I41" s="18"/>
    </row>
    <row r="42" spans="1:9" x14ac:dyDescent="0.25">
      <c r="A42" s="17"/>
      <c r="B42" s="13"/>
      <c r="C42" s="18"/>
      <c r="D42" s="17"/>
      <c r="E42" s="13"/>
      <c r="F42" s="18"/>
      <c r="G42" s="17"/>
      <c r="H42" s="13"/>
      <c r="I42" s="18"/>
    </row>
    <row r="43" spans="1:9" x14ac:dyDescent="0.25">
      <c r="A43" s="17"/>
      <c r="B43" s="13"/>
      <c r="C43" s="18"/>
      <c r="D43" s="17"/>
      <c r="E43" s="13"/>
      <c r="F43" s="18"/>
      <c r="G43" s="17"/>
      <c r="H43" s="13"/>
      <c r="I43" s="18"/>
    </row>
    <row r="44" spans="1:9" x14ac:dyDescent="0.25">
      <c r="A44" s="17"/>
      <c r="B44" s="13"/>
      <c r="C44" s="18"/>
      <c r="D44" s="17"/>
      <c r="E44" s="13"/>
      <c r="F44" s="18"/>
      <c r="G44" s="17"/>
      <c r="H44" s="13"/>
      <c r="I44" s="18"/>
    </row>
    <row r="45" spans="1:9" x14ac:dyDescent="0.25">
      <c r="A45" s="17"/>
      <c r="B45" s="13"/>
      <c r="C45" s="18"/>
      <c r="D45" s="17"/>
      <c r="E45" s="13"/>
      <c r="F45" s="18"/>
      <c r="G45" s="17"/>
      <c r="H45" s="13"/>
      <c r="I45" s="18"/>
    </row>
    <row r="46" spans="1:9" x14ac:dyDescent="0.25">
      <c r="A46" s="17"/>
      <c r="B46" s="13"/>
      <c r="C46" s="18"/>
      <c r="D46" s="17"/>
      <c r="E46" s="13"/>
      <c r="F46" s="18"/>
      <c r="G46" s="17"/>
      <c r="H46" s="13"/>
      <c r="I46" s="18"/>
    </row>
    <row r="47" spans="1:9" x14ac:dyDescent="0.25">
      <c r="A47" s="17"/>
      <c r="B47" s="13"/>
      <c r="C47" s="18"/>
      <c r="D47" s="17"/>
      <c r="E47" s="13"/>
      <c r="F47" s="18"/>
      <c r="G47" s="17"/>
      <c r="H47" s="13"/>
      <c r="I47" s="18"/>
    </row>
    <row r="48" spans="1:9" x14ac:dyDescent="0.25">
      <c r="A48" s="17"/>
      <c r="B48" s="13"/>
      <c r="C48" s="18"/>
      <c r="D48" s="17"/>
      <c r="E48" s="13"/>
      <c r="F48" s="18"/>
      <c r="G48" s="17"/>
      <c r="H48" s="13"/>
      <c r="I48" s="18"/>
    </row>
    <row r="49" spans="1:9" x14ac:dyDescent="0.25">
      <c r="A49" s="17"/>
      <c r="B49" s="13"/>
      <c r="C49" s="18"/>
      <c r="D49" s="17"/>
      <c r="E49" s="13"/>
      <c r="F49" s="18"/>
      <c r="G49" s="17"/>
      <c r="H49" s="13"/>
      <c r="I49" s="18"/>
    </row>
    <row r="50" spans="1:9" ht="13.8" thickBot="1" x14ac:dyDescent="0.3">
      <c r="A50" s="19"/>
      <c r="B50" s="20"/>
      <c r="C50" s="21"/>
      <c r="D50" s="19"/>
      <c r="E50" s="20"/>
      <c r="F50" s="21"/>
      <c r="G50" s="19"/>
      <c r="H50" s="20"/>
      <c r="I50" s="21"/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Q31"/>
  <sheetViews>
    <sheetView topLeftCell="A2" workbookViewId="0">
      <selection activeCell="I17" sqref="I17"/>
    </sheetView>
  </sheetViews>
  <sheetFormatPr baseColWidth="10" defaultRowHeight="13.2" x14ac:dyDescent="0.25"/>
  <cols>
    <col min="1" max="1" width="15.109375" customWidth="1"/>
    <col min="9" max="9" width="17" customWidth="1"/>
  </cols>
  <sheetData>
    <row r="2" spans="1:17" ht="15.6" x14ac:dyDescent="0.3">
      <c r="A2" s="15" t="s">
        <v>125</v>
      </c>
      <c r="B2" s="15"/>
      <c r="C2" s="15"/>
      <c r="E2" s="15" t="s">
        <v>126</v>
      </c>
      <c r="F2" s="15"/>
      <c r="G2" s="14"/>
      <c r="I2" s="15" t="s">
        <v>127</v>
      </c>
      <c r="J2" s="15"/>
      <c r="K2" s="15"/>
      <c r="M2" s="15" t="s">
        <v>128</v>
      </c>
      <c r="N2" s="14"/>
      <c r="O2" s="14"/>
    </row>
    <row r="3" spans="1:17" x14ac:dyDescent="0.25">
      <c r="A3" s="1"/>
      <c r="B3" s="2" t="s">
        <v>5</v>
      </c>
      <c r="C3" s="3" t="s">
        <v>6</v>
      </c>
      <c r="F3" s="2" t="s">
        <v>5</v>
      </c>
      <c r="G3" s="3" t="s">
        <v>6</v>
      </c>
      <c r="J3" s="2" t="s">
        <v>5</v>
      </c>
      <c r="K3" s="3" t="s">
        <v>6</v>
      </c>
      <c r="N3" s="2" t="s">
        <v>5</v>
      </c>
      <c r="O3" s="3" t="s">
        <v>6</v>
      </c>
      <c r="Q3" s="70" t="s">
        <v>10</v>
      </c>
    </row>
    <row r="4" spans="1:17" x14ac:dyDescent="0.25">
      <c r="A4" s="4" t="s">
        <v>10</v>
      </c>
      <c r="B4" s="84">
        <f>COUNTIFS(depot!$E$4:$E$114,$B$3,depot!$D$4:$D$114,A4)</f>
        <v>9</v>
      </c>
      <c r="C4" s="84">
        <f>COUNTIFS(depot!$E$4:$E$114,$C$3,depot!$D$4:$D$114,A4)</f>
        <v>0</v>
      </c>
      <c r="E4" s="6" t="s">
        <v>26</v>
      </c>
      <c r="F4" s="84">
        <f>COUNTIFS(depot!$E$4:$E$114,$B$3,depot!$D$4:$D$114,E4)</f>
        <v>1</v>
      </c>
      <c r="G4" s="84">
        <f>COUNTIFS(depot!$E$4:$E$114,$C$3,depot!$D$4:$D$114,E4)</f>
        <v>3</v>
      </c>
      <c r="I4" s="7" t="s">
        <v>45</v>
      </c>
      <c r="J4" s="84">
        <f>COUNTIFS(depot!$E$4:$E$114,$B$3,depot!$D$4:$D$114,I4)</f>
        <v>1</v>
      </c>
      <c r="K4" s="84">
        <f>COUNTIFS(depot!$E$4:$E$114,$C$3,depot!$D$4:$D$114,I4)</f>
        <v>0</v>
      </c>
      <c r="M4" s="7" t="s">
        <v>42</v>
      </c>
      <c r="N4" s="84">
        <f>COUNTIFS(depot!$E$4:$E$114,$B$3,depot!$D$4:$D$114,M4)</f>
        <v>5</v>
      </c>
      <c r="O4" s="84">
        <f>COUNTIFS(depot!$E$4:$E$114,$C$3,depot!$D$4:$D$114,M4)</f>
        <v>0</v>
      </c>
      <c r="Q4" s="58" t="s">
        <v>12</v>
      </c>
    </row>
    <row r="5" spans="1:17" x14ac:dyDescent="0.25">
      <c r="A5" s="4" t="s">
        <v>12</v>
      </c>
      <c r="B5" s="84">
        <f>COUNTIFS(depot!$E$4:$E$114,$B$3,depot!$D$4:$D$114,A5)</f>
        <v>2</v>
      </c>
      <c r="C5" s="84">
        <f>COUNTIFS(depot!$E$4:$E$114,$C$3,depot!$D$4:$D$114,A5)</f>
        <v>0</v>
      </c>
      <c r="E5" s="6" t="s">
        <v>30</v>
      </c>
      <c r="F5" s="84">
        <f>COUNTIFS(depot!$E$4:$E$114,$B$3,depot!$D$4:$D$114,E5)</f>
        <v>0</v>
      </c>
      <c r="G5" s="84">
        <f>COUNTIFS(depot!$E$4:$E$114,$C$3,depot!$D$4:$D$114,E5)</f>
        <v>0</v>
      </c>
      <c r="I5" s="7" t="s">
        <v>48</v>
      </c>
      <c r="J5" s="84">
        <f>COUNTIFS(depot!$E$4:$E$114,$B$3,depot!$D$4:$D$114,I5)</f>
        <v>1</v>
      </c>
      <c r="K5" s="84">
        <f>COUNTIFS(depot!$E$4:$E$114,$C$3,depot!$D$4:$D$114,I5)</f>
        <v>0</v>
      </c>
      <c r="M5" s="7" t="s">
        <v>33</v>
      </c>
      <c r="N5" s="84">
        <f>COUNTIFS(depot!$E$4:$E$114,$B$3,depot!$D$4:$D$114,M5)</f>
        <v>2</v>
      </c>
      <c r="O5" s="84">
        <f>COUNTIFS(depot!$E$4:$E$114,$C$3,depot!$D$4:$D$114,M5)</f>
        <v>0</v>
      </c>
      <c r="Q5" s="58" t="s">
        <v>16</v>
      </c>
    </row>
    <row r="6" spans="1:17" x14ac:dyDescent="0.25">
      <c r="A6" s="4" t="s">
        <v>16</v>
      </c>
      <c r="B6" s="84">
        <f>COUNTIFS(depot!$E$4:$E$114,$B$3,depot!$D$4:$D$114,A6)</f>
        <v>3</v>
      </c>
      <c r="C6" s="84">
        <f>COUNTIFS(depot!$E$4:$E$114,$C$3,depot!$D$4:$D$114,A6)</f>
        <v>0</v>
      </c>
      <c r="E6" s="6" t="s">
        <v>9</v>
      </c>
      <c r="F6" s="84">
        <f>COUNTIFS(depot!$E$4:$E$114,$B$3,depot!$D$4:$D$114,E6)</f>
        <v>3</v>
      </c>
      <c r="G6" s="84">
        <f>COUNTIFS(depot!$E$4:$E$114,$C$3,depot!$D$4:$D$114,E6)</f>
        <v>0</v>
      </c>
      <c r="I6" s="7" t="s">
        <v>51</v>
      </c>
      <c r="J6" s="84">
        <f>COUNTIFS(depot!$E$4:$E$114,$B$3,depot!$D$4:$D$114,I6)</f>
        <v>0</v>
      </c>
      <c r="K6" s="84">
        <f>COUNTIFS(depot!$E$4:$E$114,$C$3,depot!$D$4:$D$114,I6)</f>
        <v>0</v>
      </c>
      <c r="M6" s="7" t="s">
        <v>122</v>
      </c>
      <c r="N6" s="84">
        <f>COUNTIFS(depot!$E$4:$E$114,$B$3,depot!$D$4:$D$114,M6)</f>
        <v>19</v>
      </c>
      <c r="O6" s="84">
        <f>COUNTIFS(depot!$E$4:$E$114,$C$3,depot!$D$4:$D$114,M6)</f>
        <v>0</v>
      </c>
      <c r="Q6" s="58" t="s">
        <v>20</v>
      </c>
    </row>
    <row r="7" spans="1:17" x14ac:dyDescent="0.25">
      <c r="A7" s="4" t="s">
        <v>20</v>
      </c>
      <c r="B7" s="84">
        <f>COUNTIFS(depot!$E$4:$E$114,$B$3,depot!$D$4:$D$114,A7)</f>
        <v>5</v>
      </c>
      <c r="C7" s="84">
        <f>COUNTIFS(depot!$E$4:$E$114,$C$3,depot!$D$4:$D$114,A7)</f>
        <v>0</v>
      </c>
      <c r="E7" s="6" t="s">
        <v>29</v>
      </c>
      <c r="F7" s="84">
        <f>COUNTIFS(depot!$E$4:$E$114,$B$3,depot!$D$4:$D$114,E7)</f>
        <v>4</v>
      </c>
      <c r="G7" s="84">
        <f>COUNTIFS(depot!$E$4:$E$114,$C$3,depot!$D$4:$D$114,E7)</f>
        <v>0</v>
      </c>
      <c r="I7" s="7" t="s">
        <v>53</v>
      </c>
      <c r="J7" s="84">
        <f>COUNTIFS(depot!$E$4:$E$114,$B$3,depot!$D$4:$D$114,I7)</f>
        <v>0</v>
      </c>
      <c r="K7" s="84">
        <f>COUNTIFS(depot!$E$4:$E$114,$C$3,depot!$D$4:$D$114,I7)</f>
        <v>0</v>
      </c>
      <c r="M7" s="7"/>
      <c r="N7" s="84">
        <f>COUNTIFS(depot!$E$4:$E$114,$B$3,depot!$D$4:$D$114,M7)</f>
        <v>0</v>
      </c>
      <c r="O7" s="84">
        <f>COUNTIFS(depot!$E$4:$E$114,$C$3,depot!$D$4:$D$114,M7)</f>
        <v>0</v>
      </c>
      <c r="Q7" s="59" t="s">
        <v>26</v>
      </c>
    </row>
    <row r="8" spans="1:17" x14ac:dyDescent="0.25">
      <c r="A8" s="4"/>
      <c r="B8" s="84">
        <f>COUNTIFS(depot!$E$4:$E$114,$B$3,depot!$D$4:$D$114,A8)</f>
        <v>0</v>
      </c>
      <c r="C8" s="84">
        <f>COUNTIFS(depot!$E$4:$E$114,$C$3,depot!$D$4:$D$114,A8)</f>
        <v>0</v>
      </c>
      <c r="E8" s="6" t="s">
        <v>23</v>
      </c>
      <c r="F8" s="84">
        <f>COUNTIFS(depot!$E$4:$E$114,$B$3,depot!$D$4:$D$114,E8)</f>
        <v>7</v>
      </c>
      <c r="G8" s="84">
        <f>COUNTIFS(depot!$E$4:$E$114,$C$3,depot!$D$4:$D$114,E8)</f>
        <v>0</v>
      </c>
      <c r="I8" s="7" t="s">
        <v>55</v>
      </c>
      <c r="J8" s="84">
        <f>COUNTIFS(depot!$E$4:$E$114,$B$3,depot!$D$4:$D$114,I8)</f>
        <v>0</v>
      </c>
      <c r="K8" s="84">
        <f>COUNTIFS(depot!$E$4:$E$114,$C$3,depot!$D$4:$D$114,I8)</f>
        <v>0</v>
      </c>
      <c r="M8" s="7"/>
      <c r="N8" s="84">
        <f>COUNTIFS(depot!$E$4:$E$114,$B$3,depot!$D$4:$D$114,M8)</f>
        <v>0</v>
      </c>
      <c r="O8" s="84">
        <f>COUNTIFS(depot!$E$4:$E$114,$C$3,depot!$D$4:$D$114,M8)</f>
        <v>0</v>
      </c>
      <c r="Q8" s="59" t="s">
        <v>30</v>
      </c>
    </row>
    <row r="9" spans="1:17" x14ac:dyDescent="0.25">
      <c r="A9" s="4"/>
      <c r="B9" s="84">
        <f>COUNTIFS(depot!$E$4:$E$114,$B$3,depot!$D$4:$D$114,A9)</f>
        <v>0</v>
      </c>
      <c r="C9" s="84">
        <f>COUNTIFS(depot!$E$4:$E$114,$C$3,depot!$D$4:$D$114,A9)</f>
        <v>0</v>
      </c>
      <c r="E9" s="6"/>
      <c r="F9" s="84">
        <f>COUNTIFS(depot!$E$4:$E$114,$B$3,depot!$D$4:$D$114,E9)</f>
        <v>0</v>
      </c>
      <c r="G9" s="84">
        <f>COUNTIFS(depot!$E$4:$E$114,$C$3,depot!$D$4:$D$114,E9)</f>
        <v>0</v>
      </c>
      <c r="I9" s="7" t="s">
        <v>133</v>
      </c>
      <c r="J9" s="84">
        <f>COUNTIFS(depot!$E$4:$E$114,$B$3,depot!$D$4:$D$114,I9)</f>
        <v>7</v>
      </c>
      <c r="K9" s="84">
        <f>COUNTIFS(depot!$E$4:$E$114,$C$3,depot!$D$4:$D$114,I9)</f>
        <v>0</v>
      </c>
      <c r="M9" s="7"/>
      <c r="N9" s="84">
        <f>COUNTIFS(depot!$E$4:$E$114,$B$3,depot!$D$4:$D$114,M9)</f>
        <v>0</v>
      </c>
      <c r="O9" s="84">
        <f>COUNTIFS(depot!$E$4:$E$114,$C$3,depot!$D$4:$D$114,M9)</f>
        <v>0</v>
      </c>
      <c r="Q9" s="59" t="s">
        <v>9</v>
      </c>
    </row>
    <row r="10" spans="1:17" x14ac:dyDescent="0.25">
      <c r="A10" s="4"/>
      <c r="B10" s="84">
        <f>COUNTIFS(depot!$E$4:$E$114,$B$3,depot!$D$4:$D$114,A10)</f>
        <v>0</v>
      </c>
      <c r="C10" s="84">
        <f>COUNTIFS(depot!$E$4:$E$114,$C$3,depot!$D$4:$D$114,A10)</f>
        <v>0</v>
      </c>
      <c r="E10" s="6"/>
      <c r="F10" s="84">
        <f>COUNTIFS(depot!$E$4:$E$114,$B$3,depot!$D$4:$D$114,E10)</f>
        <v>0</v>
      </c>
      <c r="G10" s="84">
        <f>COUNTIFS(depot!$E$4:$E$114,$C$3,depot!$D$4:$D$114,E10)</f>
        <v>0</v>
      </c>
      <c r="I10" s="37" t="s">
        <v>149</v>
      </c>
      <c r="J10" s="84">
        <f>COUNTIFS(depot!$E$4:$E$114,$B$3,depot!$D$4:$D$114,I10)</f>
        <v>4</v>
      </c>
      <c r="K10" s="84">
        <f>COUNTIFS(depot!$E$4:$E$114,$C$3,depot!$D$4:$D$114,I10)</f>
        <v>0</v>
      </c>
      <c r="M10" s="7"/>
      <c r="N10" s="84">
        <f>COUNTIFS(depot!$E$4:$E$114,$B$3,depot!$D$4:$D$114,M10)</f>
        <v>0</v>
      </c>
      <c r="O10" s="84">
        <f>COUNTIFS(depot!$E$4:$E$114,$C$3,depot!$D$4:$D$114,M10)</f>
        <v>0</v>
      </c>
      <c r="Q10" s="59" t="s">
        <v>29</v>
      </c>
    </row>
    <row r="11" spans="1:17" x14ac:dyDescent="0.25">
      <c r="A11" s="4"/>
      <c r="B11" s="84">
        <f>COUNTIFS(depot!$E$4:$E$114,$B$3,depot!$D$4:$D$114,A11)</f>
        <v>0</v>
      </c>
      <c r="C11" s="84">
        <f>COUNTIFS(depot!$E$4:$E$114,$C$3,depot!$D$4:$D$114,A11)</f>
        <v>0</v>
      </c>
      <c r="E11" s="6"/>
      <c r="F11" s="84">
        <f>COUNTIFS(depot!$E$4:$E$114,$B$3,depot!$D$4:$D$114,E11)</f>
        <v>0</v>
      </c>
      <c r="G11" s="84">
        <f>COUNTIFS(depot!$E$4:$E$114,$C$3,depot!$D$4:$D$114,E11)</f>
        <v>0</v>
      </c>
      <c r="I11" s="7" t="s">
        <v>242</v>
      </c>
      <c r="J11" s="84">
        <f>COUNTIFS(depot!$E$4:$E$114,$B$3,depot!$D$4:$D$114,I11)</f>
        <v>11</v>
      </c>
      <c r="K11" s="84">
        <f>COUNTIFS(depot!$E$4:$E$114,$C$3,depot!$D$4:$D$114,I11)</f>
        <v>0</v>
      </c>
      <c r="M11" s="7"/>
      <c r="N11" s="84">
        <f>COUNTIFS(depot!$E$4:$E$114,$B$3,depot!$D$4:$D$114,M11)</f>
        <v>0</v>
      </c>
      <c r="O11" s="84">
        <f>COUNTIFS(depot!$E$4:$E$114,$C$3,depot!$D$4:$D$114,M11)</f>
        <v>0</v>
      </c>
      <c r="Q11" s="59" t="s">
        <v>23</v>
      </c>
    </row>
    <row r="12" spans="1:17" x14ac:dyDescent="0.25">
      <c r="A12" s="4"/>
      <c r="B12" s="84">
        <f>COUNTIFS(depot!$E$4:$E$114,$B$3,depot!$D$4:$D$114,A12)</f>
        <v>0</v>
      </c>
      <c r="C12" s="84">
        <f>COUNTIFS(depot!$E$4:$E$114,$C$3,depot!$D$4:$D$114,A12)</f>
        <v>0</v>
      </c>
      <c r="E12" s="6"/>
      <c r="F12" s="84">
        <f>COUNTIFS(depot!$E$4:$E$114,$B$3,depot!$D$4:$D$114,E12)</f>
        <v>0</v>
      </c>
      <c r="G12" s="84">
        <f>COUNTIFS(depot!$E$4:$E$114,$C$3,depot!$D$4:$D$114,E12)</f>
        <v>0</v>
      </c>
      <c r="I12" s="7" t="s">
        <v>243</v>
      </c>
      <c r="J12" s="84">
        <f>COUNTIFS(depot!$E$4:$E$114,$B$3,depot!$D$4:$D$114,I12)</f>
        <v>3</v>
      </c>
      <c r="K12" s="84">
        <f>COUNTIFS(depot!$E$4:$E$114,$C$3,depot!$D$4:$D$114,I12)</f>
        <v>0</v>
      </c>
      <c r="M12" s="7"/>
      <c r="N12" s="84">
        <f>COUNTIFS(depot!$E$4:$E$114,$B$3,depot!$D$4:$D$114,M12)</f>
        <v>0</v>
      </c>
      <c r="O12" s="84">
        <f>COUNTIFS(depot!$E$4:$E$114,$C$3,depot!$D$4:$D$114,M12)</f>
        <v>0</v>
      </c>
      <c r="Q12" s="60" t="s">
        <v>45</v>
      </c>
    </row>
    <row r="13" spans="1:17" x14ac:dyDescent="0.25">
      <c r="A13" s="4"/>
      <c r="B13" s="84">
        <f>COUNTIFS(depot!$E$4:$E$114,$B$3,depot!$D$4:$D$114,A13)</f>
        <v>0</v>
      </c>
      <c r="C13" s="84">
        <f>COUNTIFS(depot!$E$4:$E$114,$C$3,depot!$D$4:$D$114,A13)</f>
        <v>0</v>
      </c>
      <c r="E13" s="6"/>
      <c r="F13" s="84">
        <f>COUNTIFS(depot!$E$4:$E$114,$B$3,depot!$D$4:$D$114,E13)</f>
        <v>0</v>
      </c>
      <c r="G13" s="84">
        <f>COUNTIFS(depot!$E$4:$E$114,$C$3,depot!$D$4:$D$114,E13)</f>
        <v>0</v>
      </c>
      <c r="I13" s="7" t="s">
        <v>244</v>
      </c>
      <c r="J13" s="84">
        <f>COUNTIFS(depot!$E$4:$E$114,$B$3,depot!$D$4:$D$114,I13)</f>
        <v>4</v>
      </c>
      <c r="K13" s="84">
        <f>COUNTIFS(depot!$E$4:$E$114,$C$3,depot!$D$4:$D$114,I13)</f>
        <v>0</v>
      </c>
      <c r="M13" s="7"/>
      <c r="N13" s="84">
        <f>COUNTIFS(depot!$E$4:$E$114,$B$3,depot!$D$4:$D$114,M13)</f>
        <v>0</v>
      </c>
      <c r="O13" s="84">
        <f>COUNTIFS(depot!$E$4:$E$114,$C$3,depot!$D$4:$D$114,M13)</f>
        <v>0</v>
      </c>
      <c r="Q13" s="60" t="s">
        <v>48</v>
      </c>
    </row>
    <row r="14" spans="1:17" x14ac:dyDescent="0.25">
      <c r="A14" s="4"/>
      <c r="B14" s="84">
        <f>COUNTIFS(depot!$E$4:$E$114,$B$3,depot!$D$4:$D$114,A14)</f>
        <v>0</v>
      </c>
      <c r="C14" s="84">
        <f>COUNTIFS(depot!$E$4:$E$114,$C$3,depot!$D$4:$D$114,A14)</f>
        <v>0</v>
      </c>
      <c r="E14" s="6"/>
      <c r="F14" s="84">
        <f>COUNTIFS(depot!$E$4:$E$114,$B$3,depot!$D$4:$D$114,E14)</f>
        <v>0</v>
      </c>
      <c r="G14" s="84">
        <f>COUNTIFS(depot!$E$4:$E$114,$C$3,depot!$D$4:$D$114,E14)</f>
        <v>0</v>
      </c>
      <c r="I14" s="7" t="s">
        <v>245</v>
      </c>
      <c r="J14" s="84">
        <f>COUNTIFS(depot!$E$4:$E$114,$B$3,depot!$D$4:$D$114,I14)</f>
        <v>5</v>
      </c>
      <c r="K14" s="84">
        <f>COUNTIFS(depot!$E$4:$E$114,$C$3,depot!$D$4:$D$114,I14)</f>
        <v>0</v>
      </c>
      <c r="M14" s="7"/>
      <c r="N14" s="84">
        <f>COUNTIFS(depot!$E$4:$E$114,$B$3,depot!$D$4:$D$114,M14)</f>
        <v>0</v>
      </c>
      <c r="O14" s="84">
        <f>COUNTIFS(depot!$E$4:$E$114,$C$3,depot!$D$4:$D$114,M14)</f>
        <v>0</v>
      </c>
      <c r="Q14" s="60" t="s">
        <v>51</v>
      </c>
    </row>
    <row r="15" spans="1:17" x14ac:dyDescent="0.25">
      <c r="I15" s="37" t="s">
        <v>246</v>
      </c>
      <c r="J15" s="84">
        <f>COUNTIFS(depot!$E$4:$E$114,$B$3,depot!$D$4:$D$114,I15)</f>
        <v>1</v>
      </c>
      <c r="K15" s="84">
        <f>COUNTIFS(depot!$E$4:$E$114,$C$3,depot!$D$4:$D$114,I15)</f>
        <v>0</v>
      </c>
      <c r="Q15" s="60" t="s">
        <v>53</v>
      </c>
    </row>
    <row r="16" spans="1:17" x14ac:dyDescent="0.25">
      <c r="I16" s="37" t="s">
        <v>247</v>
      </c>
      <c r="J16" s="84">
        <f>COUNTIFS(depot!$E$4:$E$114,$B$3,depot!$D$4:$D$114,I16)</f>
        <v>1</v>
      </c>
      <c r="K16" s="84">
        <f>COUNTIFS(depot!$E$4:$E$114,$C$3,depot!$D$4:$D$114,I16)</f>
        <v>0</v>
      </c>
      <c r="Q16" s="60" t="s">
        <v>55</v>
      </c>
    </row>
    <row r="17" spans="9:17" x14ac:dyDescent="0.25">
      <c r="I17" s="7"/>
      <c r="J17" s="84">
        <f>COUNTIFS(depot!$E$4:$E$114,$B$3,depot!$D$4:$D$114,I17)</f>
        <v>0</v>
      </c>
      <c r="K17" s="84">
        <f>COUNTIFS(depot!$E$4:$E$114,$C$3,depot!$D$4:$D$114,I17)</f>
        <v>0</v>
      </c>
      <c r="Q17" s="60" t="s">
        <v>133</v>
      </c>
    </row>
    <row r="18" spans="9:17" x14ac:dyDescent="0.25">
      <c r="I18" s="7"/>
      <c r="J18" s="84">
        <f>COUNTIFS(depot!$E$4:$E$114,$B$3,depot!$D$4:$D$114,I18)</f>
        <v>0</v>
      </c>
      <c r="K18" s="84">
        <f>COUNTIFS(depot!$E$4:$E$114,$C$3,depot!$D$4:$D$114,I18)</f>
        <v>0</v>
      </c>
      <c r="Q18" s="60" t="s">
        <v>42</v>
      </c>
    </row>
    <row r="19" spans="9:17" x14ac:dyDescent="0.25">
      <c r="I19" s="7"/>
      <c r="J19" s="84">
        <f>COUNTIFS(depot!$E$4:$E$114,$B$3,depot!$D$4:$D$114,I19)</f>
        <v>0</v>
      </c>
      <c r="K19" s="84">
        <f>COUNTIFS(depot!$E$4:$E$114,$C$3,depot!$D$4:$D$114,I19)</f>
        <v>0</v>
      </c>
      <c r="Q19" s="60" t="s">
        <v>33</v>
      </c>
    </row>
    <row r="20" spans="9:17" x14ac:dyDescent="0.25">
      <c r="Q20" s="60" t="s">
        <v>122</v>
      </c>
    </row>
    <row r="21" spans="9:17" x14ac:dyDescent="0.25">
      <c r="Q21" s="61" t="s">
        <v>149</v>
      </c>
    </row>
    <row r="22" spans="9:17" x14ac:dyDescent="0.25">
      <c r="Q22" s="61" t="s">
        <v>161</v>
      </c>
    </row>
    <row r="23" spans="9:17" x14ac:dyDescent="0.25">
      <c r="Q23" s="61" t="s">
        <v>164</v>
      </c>
    </row>
    <row r="24" spans="9:17" x14ac:dyDescent="0.25">
      <c r="Q24" s="61" t="s">
        <v>214</v>
      </c>
    </row>
    <row r="25" spans="9:17" x14ac:dyDescent="0.25">
      <c r="Q25" s="61" t="s">
        <v>215</v>
      </c>
    </row>
    <row r="26" spans="9:17" x14ac:dyDescent="0.25">
      <c r="Q26" s="61" t="s">
        <v>242</v>
      </c>
    </row>
    <row r="27" spans="9:17" x14ac:dyDescent="0.25">
      <c r="Q27" s="61" t="s">
        <v>243</v>
      </c>
    </row>
    <row r="28" spans="9:17" x14ac:dyDescent="0.25">
      <c r="Q28" s="61" t="s">
        <v>244</v>
      </c>
    </row>
    <row r="29" spans="9:17" x14ac:dyDescent="0.25">
      <c r="Q29" s="61" t="s">
        <v>245</v>
      </c>
    </row>
    <row r="30" spans="9:17" x14ac:dyDescent="0.25">
      <c r="Q30" s="61" t="s">
        <v>246</v>
      </c>
    </row>
    <row r="31" spans="9:17" x14ac:dyDescent="0.25">
      <c r="Q31" s="61" t="s">
        <v>247</v>
      </c>
    </row>
  </sheetData>
  <phoneticPr fontId="1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depot</vt:lpstr>
      <vt:lpstr>groupement</vt:lpstr>
      <vt:lpstr>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</dc:creator>
  <cp:lastModifiedBy>Hou</cp:lastModifiedBy>
  <dcterms:created xsi:type="dcterms:W3CDTF">2023-01-18T13:20:25Z</dcterms:created>
  <dcterms:modified xsi:type="dcterms:W3CDTF">2023-01-31T18:35:59Z</dcterms:modified>
</cp:coreProperties>
</file>