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5" windowWidth="18795" windowHeight="12015"/>
  </bookViews>
  <sheets>
    <sheet name="Accueil" sheetId="1" r:id="rId1"/>
    <sheet name="Révision" sheetId="5" r:id="rId2"/>
    <sheet name="Test (Niveau 1)" sheetId="2" r:id="rId3"/>
    <sheet name="Scores (Niveau 1)" sheetId="3" r:id="rId4"/>
    <sheet name="Test (Niveau 2)" sheetId="6" r:id="rId5"/>
    <sheet name="Scores (Niveau 2)" sheetId="7" r:id="rId6"/>
    <sheet name="Versions" sheetId="4" r:id="rId7"/>
  </sheets>
  <calcPr calcId="125725"/>
</workbook>
</file>

<file path=xl/calcChain.xml><?xml version="1.0" encoding="utf-8"?>
<calcChain xmlns="http://schemas.openxmlformats.org/spreadsheetml/2006/main">
  <c r="F8" i="7"/>
  <c r="K63" i="6"/>
  <c r="O71" i="3"/>
  <c r="O69"/>
  <c r="O67"/>
  <c r="O65"/>
  <c r="O63"/>
  <c r="O61"/>
  <c r="O59"/>
  <c r="O57"/>
  <c r="O55"/>
  <c r="O53"/>
  <c r="F57"/>
  <c r="F59"/>
  <c r="F61"/>
  <c r="F63"/>
  <c r="F65"/>
  <c r="F67"/>
  <c r="F69"/>
  <c r="F71"/>
  <c r="F55"/>
  <c r="F53"/>
  <c r="N48" i="1"/>
  <c r="O71" i="7"/>
  <c r="O69"/>
  <c r="O67"/>
  <c r="O65"/>
  <c r="O63"/>
  <c r="O61"/>
  <c r="O59"/>
  <c r="O57"/>
  <c r="O55"/>
  <c r="O53"/>
  <c r="F57"/>
  <c r="F59"/>
  <c r="F61"/>
  <c r="F63"/>
  <c r="F65"/>
  <c r="F67"/>
  <c r="F69"/>
  <c r="F55"/>
  <c r="F71"/>
  <c r="F53"/>
  <c r="K32" i="6"/>
  <c r="K33"/>
  <c r="K34"/>
  <c r="K35"/>
  <c r="K36"/>
  <c r="K37"/>
  <c r="K38"/>
  <c r="K39"/>
  <c r="K40"/>
  <c r="K41"/>
  <c r="K42"/>
  <c r="K43"/>
  <c r="K44"/>
  <c r="K45"/>
  <c r="K31"/>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L96"/>
  <c r="L97"/>
  <c r="L98"/>
  <c r="L99"/>
  <c r="L100"/>
  <c r="L101"/>
  <c r="L102"/>
  <c r="L103"/>
  <c r="L104"/>
  <c r="L105"/>
  <c r="L106"/>
  <c r="L107"/>
  <c r="L108"/>
  <c r="L109"/>
  <c r="L110"/>
  <c r="L111"/>
  <c r="L112"/>
  <c r="L113"/>
  <c r="L114"/>
  <c r="L115"/>
  <c r="L116"/>
  <c r="L117"/>
  <c r="L118"/>
  <c r="L119"/>
  <c r="L120"/>
  <c r="L121"/>
  <c r="L122"/>
  <c r="L123"/>
  <c r="L124"/>
  <c r="L125"/>
  <c r="L126"/>
  <c r="L127"/>
  <c r="L128"/>
  <c r="L129"/>
  <c r="L130"/>
  <c r="L131"/>
  <c r="L132"/>
  <c r="L133"/>
  <c r="L134"/>
  <c r="L135"/>
  <c r="L136"/>
  <c r="L137"/>
  <c r="L138"/>
  <c r="L139"/>
  <c r="L140"/>
  <c r="L141"/>
  <c r="L142"/>
  <c r="L143"/>
  <c r="L144"/>
  <c r="L145"/>
  <c r="L146"/>
  <c r="L147"/>
  <c r="L148"/>
  <c r="L149"/>
  <c r="L150"/>
  <c r="L151"/>
  <c r="L152"/>
  <c r="L153"/>
  <c r="L154"/>
  <c r="L155"/>
  <c r="L156"/>
  <c r="L157"/>
  <c r="L5"/>
  <c r="L4"/>
  <c r="J5"/>
  <c r="J6"/>
  <c r="J7"/>
  <c r="J8"/>
  <c r="J9"/>
  <c r="J10"/>
  <c r="J4"/>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9"/>
  <c r="J80"/>
  <c r="J81"/>
  <c r="J82"/>
  <c r="J83"/>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6"/>
  <c r="J127"/>
  <c r="J128"/>
  <c r="J129"/>
  <c r="J130"/>
  <c r="J131"/>
  <c r="J132"/>
  <c r="J133"/>
  <c r="J134"/>
  <c r="J135"/>
  <c r="J136"/>
  <c r="J137"/>
  <c r="J138"/>
  <c r="J139"/>
  <c r="J140"/>
  <c r="J141"/>
  <c r="J142"/>
  <c r="J143"/>
  <c r="J144"/>
  <c r="J145"/>
  <c r="J146"/>
  <c r="J147"/>
  <c r="J148"/>
  <c r="J149"/>
  <c r="J150"/>
  <c r="J151"/>
  <c r="J152"/>
  <c r="J153"/>
  <c r="J154"/>
  <c r="J155"/>
  <c r="J156"/>
  <c r="J157"/>
  <c r="J11"/>
  <c r="K157"/>
  <c r="K156"/>
  <c r="K155"/>
  <c r="K154"/>
  <c r="K153"/>
  <c r="K152"/>
  <c r="K151"/>
  <c r="K150"/>
  <c r="K149"/>
  <c r="K148"/>
  <c r="K147"/>
  <c r="K146"/>
  <c r="K145"/>
  <c r="K144"/>
  <c r="K143"/>
  <c r="K142"/>
  <c r="K141"/>
  <c r="I141" s="1"/>
  <c r="K140"/>
  <c r="K139"/>
  <c r="I139" s="1"/>
  <c r="K138"/>
  <c r="K137"/>
  <c r="K136"/>
  <c r="K135"/>
  <c r="I135" s="1"/>
  <c r="K134"/>
  <c r="K133"/>
  <c r="K132"/>
  <c r="K131"/>
  <c r="K130"/>
  <c r="K129"/>
  <c r="K128"/>
  <c r="K127"/>
  <c r="K126"/>
  <c r="K125"/>
  <c r="I125" s="1"/>
  <c r="K124"/>
  <c r="K123"/>
  <c r="K122"/>
  <c r="K121"/>
  <c r="I121" s="1"/>
  <c r="K120"/>
  <c r="K119"/>
  <c r="K118"/>
  <c r="K117"/>
  <c r="K116"/>
  <c r="K115"/>
  <c r="I115" s="1"/>
  <c r="K114"/>
  <c r="K113"/>
  <c r="I113" s="1"/>
  <c r="K112"/>
  <c r="K111"/>
  <c r="K110"/>
  <c r="K109"/>
  <c r="K108"/>
  <c r="K107"/>
  <c r="K106"/>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2"/>
  <c r="K61"/>
  <c r="K60"/>
  <c r="K59"/>
  <c r="K58"/>
  <c r="K57"/>
  <c r="K56"/>
  <c r="K55"/>
  <c r="K54"/>
  <c r="K53"/>
  <c r="K52"/>
  <c r="K51"/>
  <c r="K50"/>
  <c r="K49"/>
  <c r="K48"/>
  <c r="K47"/>
  <c r="K46"/>
  <c r="K30"/>
  <c r="K29"/>
  <c r="K28"/>
  <c r="K27"/>
  <c r="K26"/>
  <c r="K25"/>
  <c r="K24"/>
  <c r="K23"/>
  <c r="K22"/>
  <c r="K21"/>
  <c r="K20"/>
  <c r="K19"/>
  <c r="K18"/>
  <c r="K17"/>
  <c r="K16"/>
  <c r="K15"/>
  <c r="K14"/>
  <c r="K13"/>
  <c r="K12"/>
  <c r="K11"/>
  <c r="K10"/>
  <c r="K9"/>
  <c r="K8"/>
  <c r="K7"/>
  <c r="K6"/>
  <c r="K5"/>
  <c r="K4"/>
  <c r="F8" i="3"/>
  <c r="I5" i="2"/>
  <c r="J5"/>
  <c r="I6"/>
  <c r="J6"/>
  <c r="I7"/>
  <c r="J7"/>
  <c r="I8"/>
  <c r="J8"/>
  <c r="I9"/>
  <c r="J9"/>
  <c r="I10"/>
  <c r="J10"/>
  <c r="I11"/>
  <c r="J11"/>
  <c r="I12"/>
  <c r="J12"/>
  <c r="I13"/>
  <c r="J13"/>
  <c r="I14"/>
  <c r="J14"/>
  <c r="I15"/>
  <c r="J15"/>
  <c r="I16"/>
  <c r="J16"/>
  <c r="I17"/>
  <c r="J17"/>
  <c r="I18"/>
  <c r="J18"/>
  <c r="I19"/>
  <c r="J19"/>
  <c r="I20"/>
  <c r="J20"/>
  <c r="I21"/>
  <c r="J21"/>
  <c r="I22"/>
  <c r="J22"/>
  <c r="I23"/>
  <c r="J23"/>
  <c r="I24"/>
  <c r="J24"/>
  <c r="I25"/>
  <c r="J25"/>
  <c r="I26"/>
  <c r="J26"/>
  <c r="I27"/>
  <c r="J27"/>
  <c r="I28"/>
  <c r="J28"/>
  <c r="I29"/>
  <c r="J29"/>
  <c r="I30"/>
  <c r="J30"/>
  <c r="I31"/>
  <c r="J31"/>
  <c r="H31" s="1"/>
  <c r="I32"/>
  <c r="J32"/>
  <c r="I33"/>
  <c r="J33"/>
  <c r="I34"/>
  <c r="J34"/>
  <c r="I35"/>
  <c r="J35"/>
  <c r="I36"/>
  <c r="J36"/>
  <c r="I37"/>
  <c r="J37"/>
  <c r="H37" s="1"/>
  <c r="I38"/>
  <c r="J38"/>
  <c r="I39"/>
  <c r="J39"/>
  <c r="I40"/>
  <c r="J40"/>
  <c r="I41"/>
  <c r="J41"/>
  <c r="I42"/>
  <c r="J42"/>
  <c r="I43"/>
  <c r="J43"/>
  <c r="I44"/>
  <c r="J44"/>
  <c r="I45"/>
  <c r="J45"/>
  <c r="I46"/>
  <c r="J46"/>
  <c r="I47"/>
  <c r="J47"/>
  <c r="I48"/>
  <c r="J48"/>
  <c r="I49"/>
  <c r="J49"/>
  <c r="I50"/>
  <c r="J50"/>
  <c r="I51"/>
  <c r="J51"/>
  <c r="I52"/>
  <c r="J52"/>
  <c r="I53"/>
  <c r="J53"/>
  <c r="H53" s="1"/>
  <c r="I54"/>
  <c r="J54"/>
  <c r="I55"/>
  <c r="J55"/>
  <c r="I56"/>
  <c r="J56"/>
  <c r="I57"/>
  <c r="J57"/>
  <c r="I58"/>
  <c r="J58"/>
  <c r="I59"/>
  <c r="J59"/>
  <c r="H59" s="1"/>
  <c r="I60"/>
  <c r="J60"/>
  <c r="I61"/>
  <c r="J61"/>
  <c r="I62"/>
  <c r="J62"/>
  <c r="I63"/>
  <c r="J63"/>
  <c r="I64"/>
  <c r="J64"/>
  <c r="I65"/>
  <c r="J65"/>
  <c r="H65" s="1"/>
  <c r="I66"/>
  <c r="J66"/>
  <c r="I67"/>
  <c r="J67"/>
  <c r="I68"/>
  <c r="J68"/>
  <c r="I69"/>
  <c r="J69"/>
  <c r="I70"/>
  <c r="J70"/>
  <c r="I71"/>
  <c r="J71"/>
  <c r="I72"/>
  <c r="J72"/>
  <c r="I73"/>
  <c r="J73"/>
  <c r="I74"/>
  <c r="J74"/>
  <c r="I75"/>
  <c r="J75"/>
  <c r="I76"/>
  <c r="J76"/>
  <c r="I77"/>
  <c r="J77"/>
  <c r="I78"/>
  <c r="H78" s="1"/>
  <c r="J78"/>
  <c r="I79"/>
  <c r="H79" s="1"/>
  <c r="J79"/>
  <c r="I80"/>
  <c r="H80" s="1"/>
  <c r="J80"/>
  <c r="I81"/>
  <c r="H81" s="1"/>
  <c r="J81"/>
  <c r="I82"/>
  <c r="H82" s="1"/>
  <c r="J82"/>
  <c r="I83"/>
  <c r="H83" s="1"/>
  <c r="J83"/>
  <c r="I84"/>
  <c r="H84" s="1"/>
  <c r="J84"/>
  <c r="I85"/>
  <c r="H85" s="1"/>
  <c r="J85"/>
  <c r="I86"/>
  <c r="H86" s="1"/>
  <c r="J86"/>
  <c r="I87"/>
  <c r="H87" s="1"/>
  <c r="J87"/>
  <c r="I88"/>
  <c r="H88" s="1"/>
  <c r="J88"/>
  <c r="I89"/>
  <c r="H89" s="1"/>
  <c r="J89"/>
  <c r="I90"/>
  <c r="H90" s="1"/>
  <c r="J90"/>
  <c r="I91"/>
  <c r="H91" s="1"/>
  <c r="J91"/>
  <c r="I92"/>
  <c r="H92" s="1"/>
  <c r="J92"/>
  <c r="I93"/>
  <c r="H93" s="1"/>
  <c r="J93"/>
  <c r="I94"/>
  <c r="H94" s="1"/>
  <c r="J94"/>
  <c r="I95"/>
  <c r="H95" s="1"/>
  <c r="J95"/>
  <c r="I96"/>
  <c r="H96" s="1"/>
  <c r="J96"/>
  <c r="I97"/>
  <c r="H97" s="1"/>
  <c r="J97"/>
  <c r="I98"/>
  <c r="H98" s="1"/>
  <c r="J98"/>
  <c r="I99"/>
  <c r="H99" s="1"/>
  <c r="J99"/>
  <c r="I100"/>
  <c r="H100" s="1"/>
  <c r="J100"/>
  <c r="I101"/>
  <c r="H101" s="1"/>
  <c r="J101"/>
  <c r="I102"/>
  <c r="H102" s="1"/>
  <c r="J102"/>
  <c r="I103"/>
  <c r="H103" s="1"/>
  <c r="J103"/>
  <c r="I104"/>
  <c r="H104" s="1"/>
  <c r="J104"/>
  <c r="I105"/>
  <c r="H105" s="1"/>
  <c r="J105"/>
  <c r="I106"/>
  <c r="H106" s="1"/>
  <c r="J106"/>
  <c r="I107"/>
  <c r="H107" s="1"/>
  <c r="J107"/>
  <c r="I108"/>
  <c r="H108" s="1"/>
  <c r="J108"/>
  <c r="I109"/>
  <c r="H109" s="1"/>
  <c r="J109"/>
  <c r="I110"/>
  <c r="H110" s="1"/>
  <c r="J110"/>
  <c r="I111"/>
  <c r="H111" s="1"/>
  <c r="J111"/>
  <c r="I112"/>
  <c r="H112" s="1"/>
  <c r="J112"/>
  <c r="I113"/>
  <c r="H113" s="1"/>
  <c r="J113"/>
  <c r="I114"/>
  <c r="H114" s="1"/>
  <c r="J114"/>
  <c r="I115"/>
  <c r="H115" s="1"/>
  <c r="J115"/>
  <c r="I116"/>
  <c r="H116" s="1"/>
  <c r="J116"/>
  <c r="I117"/>
  <c r="H117" s="1"/>
  <c r="J117"/>
  <c r="I118"/>
  <c r="H118" s="1"/>
  <c r="J118"/>
  <c r="I119"/>
  <c r="H119" s="1"/>
  <c r="J119"/>
  <c r="I120"/>
  <c r="H120" s="1"/>
  <c r="J120"/>
  <c r="I121"/>
  <c r="H121" s="1"/>
  <c r="J121"/>
  <c r="I122"/>
  <c r="H122" s="1"/>
  <c r="J122"/>
  <c r="I123"/>
  <c r="H123" s="1"/>
  <c r="J123"/>
  <c r="I124"/>
  <c r="H124" s="1"/>
  <c r="J124"/>
  <c r="I125"/>
  <c r="H125" s="1"/>
  <c r="J125"/>
  <c r="I126"/>
  <c r="H126" s="1"/>
  <c r="J126"/>
  <c r="I127"/>
  <c r="H127" s="1"/>
  <c r="J127"/>
  <c r="I128"/>
  <c r="H128" s="1"/>
  <c r="J128"/>
  <c r="I129"/>
  <c r="H129" s="1"/>
  <c r="J129"/>
  <c r="I130"/>
  <c r="H130" s="1"/>
  <c r="J130"/>
  <c r="I131"/>
  <c r="H131" s="1"/>
  <c r="J131"/>
  <c r="I132"/>
  <c r="H132" s="1"/>
  <c r="J132"/>
  <c r="I133"/>
  <c r="H133" s="1"/>
  <c r="J133"/>
  <c r="I134"/>
  <c r="H134" s="1"/>
  <c r="J134"/>
  <c r="I135"/>
  <c r="H135" s="1"/>
  <c r="J135"/>
  <c r="I136"/>
  <c r="H136" s="1"/>
  <c r="J136"/>
  <c r="I137"/>
  <c r="H137" s="1"/>
  <c r="J137"/>
  <c r="I138"/>
  <c r="H138" s="1"/>
  <c r="J138"/>
  <c r="I139"/>
  <c r="H139" s="1"/>
  <c r="J139"/>
  <c r="I140"/>
  <c r="H140" s="1"/>
  <c r="J140"/>
  <c r="I141"/>
  <c r="H141" s="1"/>
  <c r="J141"/>
  <c r="I142"/>
  <c r="H142" s="1"/>
  <c r="J142"/>
  <c r="I143"/>
  <c r="H143" s="1"/>
  <c r="J143"/>
  <c r="I144"/>
  <c r="H144" s="1"/>
  <c r="J144"/>
  <c r="I145"/>
  <c r="H145" s="1"/>
  <c r="J145"/>
  <c r="I146"/>
  <c r="H146" s="1"/>
  <c r="J146"/>
  <c r="I147"/>
  <c r="H147" s="1"/>
  <c r="J147"/>
  <c r="I148"/>
  <c r="H148" s="1"/>
  <c r="J148"/>
  <c r="I149"/>
  <c r="H149" s="1"/>
  <c r="J149"/>
  <c r="I150"/>
  <c r="H150" s="1"/>
  <c r="J150"/>
  <c r="I151"/>
  <c r="H151" s="1"/>
  <c r="J151"/>
  <c r="I152"/>
  <c r="H152" s="1"/>
  <c r="J152"/>
  <c r="I153"/>
  <c r="H153" s="1"/>
  <c r="J153"/>
  <c r="I154"/>
  <c r="H154" s="1"/>
  <c r="J154"/>
  <c r="I155"/>
  <c r="H155" s="1"/>
  <c r="J155"/>
  <c r="I156"/>
  <c r="H156" s="1"/>
  <c r="J156"/>
  <c r="I157"/>
  <c r="H157" s="1"/>
  <c r="J157"/>
  <c r="J4"/>
  <c r="I4"/>
  <c r="H61" l="1"/>
  <c r="H41"/>
  <c r="H32"/>
  <c r="H11"/>
  <c r="I123" i="6"/>
  <c r="H77" i="2"/>
  <c r="H76"/>
  <c r="H75"/>
  <c r="H74"/>
  <c r="H73"/>
  <c r="H72"/>
  <c r="H71"/>
  <c r="H70"/>
  <c r="H69"/>
  <c r="H68"/>
  <c r="H67"/>
  <c r="H66"/>
  <c r="H64"/>
  <c r="H63"/>
  <c r="H62"/>
  <c r="H60"/>
  <c r="H58"/>
  <c r="H57"/>
  <c r="H56"/>
  <c r="H55"/>
  <c r="H54"/>
  <c r="H52"/>
  <c r="H51"/>
  <c r="H50"/>
  <c r="H49"/>
  <c r="H48"/>
  <c r="H47"/>
  <c r="H46"/>
  <c r="H45"/>
  <c r="H44"/>
  <c r="H43"/>
  <c r="H42"/>
  <c r="H40"/>
  <c r="H39"/>
  <c r="H38"/>
  <c r="H36"/>
  <c r="H35"/>
  <c r="H34"/>
  <c r="H33"/>
  <c r="H30"/>
  <c r="H29"/>
  <c r="H28"/>
  <c r="H27"/>
  <c r="H26"/>
  <c r="H25"/>
  <c r="H24"/>
  <c r="H23"/>
  <c r="H22"/>
  <c r="H21"/>
  <c r="H20"/>
  <c r="H19"/>
  <c r="H18"/>
  <c r="H17"/>
  <c r="H16"/>
  <c r="H15"/>
  <c r="H14"/>
  <c r="H13"/>
  <c r="H12"/>
  <c r="H10"/>
  <c r="H9"/>
  <c r="H8"/>
  <c r="H7"/>
  <c r="H6"/>
  <c r="H5"/>
  <c r="H4"/>
  <c r="K48" i="1"/>
  <c r="I137" i="6"/>
  <c r="I133"/>
  <c r="I147"/>
  <c r="I157"/>
  <c r="I149"/>
  <c r="I129"/>
  <c r="I131"/>
  <c r="I127"/>
  <c r="I143"/>
  <c r="I145"/>
  <c r="I119"/>
  <c r="I151"/>
  <c r="I155"/>
  <c r="I153"/>
  <c r="I117"/>
  <c r="I23"/>
  <c r="I25"/>
  <c r="I27"/>
  <c r="I29"/>
  <c r="I31"/>
  <c r="I33"/>
  <c r="I35"/>
  <c r="I37"/>
  <c r="I39"/>
  <c r="I41"/>
  <c r="I43"/>
  <c r="I45"/>
  <c r="I47"/>
  <c r="I49"/>
  <c r="I51"/>
  <c r="I53"/>
  <c r="I55"/>
  <c r="I57"/>
  <c r="I59"/>
  <c r="I61"/>
  <c r="I63"/>
  <c r="I65"/>
  <c r="I67"/>
  <c r="I69"/>
  <c r="I71"/>
  <c r="I73"/>
  <c r="I75"/>
  <c r="I77"/>
  <c r="I79"/>
  <c r="I81"/>
  <c r="I83"/>
  <c r="I85"/>
  <c r="I87"/>
  <c r="I89"/>
  <c r="I91"/>
  <c r="I93"/>
  <c r="I95"/>
  <c r="I97"/>
  <c r="I99"/>
  <c r="I101"/>
  <c r="I103"/>
  <c r="I105"/>
  <c r="I107"/>
  <c r="I4"/>
  <c r="I24"/>
  <c r="I26"/>
  <c r="I28"/>
  <c r="I30"/>
  <c r="I32"/>
  <c r="I34"/>
  <c r="I36"/>
  <c r="I38"/>
  <c r="I40"/>
  <c r="I42"/>
  <c r="I44"/>
  <c r="I46"/>
  <c r="I48"/>
  <c r="I50"/>
  <c r="I52"/>
  <c r="I54"/>
  <c r="I56"/>
  <c r="I58"/>
  <c r="I60"/>
  <c r="I62"/>
  <c r="I64"/>
  <c r="I66"/>
  <c r="I68"/>
  <c r="I70"/>
  <c r="I72"/>
  <c r="I74"/>
  <c r="I76"/>
  <c r="I78"/>
  <c r="I80"/>
  <c r="I82"/>
  <c r="I84"/>
  <c r="I86"/>
  <c r="I88"/>
  <c r="I90"/>
  <c r="I92"/>
  <c r="I94"/>
  <c r="I96"/>
  <c r="I98"/>
  <c r="I100"/>
  <c r="I102"/>
  <c r="I104"/>
  <c r="I106"/>
  <c r="I108"/>
  <c r="I22"/>
  <c r="I5"/>
  <c r="I17"/>
  <c r="I19"/>
  <c r="I21"/>
  <c r="I109"/>
  <c r="I111"/>
  <c r="I7"/>
  <c r="I9"/>
  <c r="I11"/>
  <c r="I13"/>
  <c r="I15"/>
  <c r="I18"/>
  <c r="I20"/>
  <c r="I110"/>
  <c r="I6"/>
  <c r="I8"/>
  <c r="I10"/>
  <c r="I12"/>
  <c r="I14"/>
  <c r="I16"/>
  <c r="I112"/>
  <c r="I114"/>
  <c r="I116"/>
  <c r="I118"/>
  <c r="I120"/>
  <c r="I122"/>
  <c r="I124"/>
  <c r="I126"/>
  <c r="I128"/>
  <c r="I130"/>
  <c r="I132"/>
  <c r="I134"/>
  <c r="I136"/>
  <c r="I138"/>
  <c r="I140"/>
  <c r="I142"/>
  <c r="I144"/>
  <c r="I146"/>
  <c r="I148"/>
  <c r="I150"/>
  <c r="I152"/>
  <c r="I154"/>
  <c r="I156"/>
  <c r="D36" i="3"/>
  <c r="D38" s="1"/>
  <c r="M30"/>
  <c r="M32" s="1"/>
  <c r="M36"/>
  <c r="M38" s="1"/>
  <c r="D24"/>
  <c r="D26" s="1"/>
  <c r="F24" l="1"/>
  <c r="F26" s="1"/>
  <c r="B36"/>
  <c r="B38" s="1"/>
  <c r="K30"/>
  <c r="K32" s="1"/>
  <c r="M42"/>
  <c r="M44" s="1"/>
  <c r="O30"/>
  <c r="O32" s="1"/>
  <c r="F36"/>
  <c r="F38" s="1"/>
  <c r="O24"/>
  <c r="O26" s="1"/>
  <c r="O36"/>
  <c r="O38" s="1"/>
  <c r="D30"/>
  <c r="D32" s="1"/>
  <c r="K42"/>
  <c r="K44" s="1"/>
  <c r="K36"/>
  <c r="K38" s="1"/>
  <c r="K24"/>
  <c r="K26" s="1"/>
  <c r="B24"/>
  <c r="B26" s="1"/>
  <c r="M24"/>
  <c r="M26" s="1"/>
  <c r="B30"/>
  <c r="B32" s="1"/>
  <c r="F30"/>
  <c r="F32" s="1"/>
  <c r="O24" i="7"/>
  <c r="O26" s="1"/>
  <c r="M36"/>
  <c r="M38" s="1"/>
  <c r="K36"/>
  <c r="K38" s="1"/>
  <c r="K24"/>
  <c r="K26" s="1"/>
  <c r="K42"/>
  <c r="K44" s="1"/>
  <c r="M24"/>
  <c r="M26" s="1"/>
  <c r="O36"/>
  <c r="O38" s="1"/>
  <c r="M30"/>
  <c r="M32" s="1"/>
  <c r="M42"/>
  <c r="M44" s="1"/>
  <c r="K30"/>
  <c r="K32" s="1"/>
  <c r="O30"/>
  <c r="O32" s="1"/>
  <c r="B36"/>
  <c r="B38" s="1"/>
  <c r="D30"/>
  <c r="D32" s="1"/>
  <c r="B24"/>
  <c r="B26" s="1"/>
  <c r="D24"/>
  <c r="D26" s="1"/>
  <c r="B30"/>
  <c r="B32" s="1"/>
  <c r="F24"/>
  <c r="F26" s="1"/>
  <c r="F30"/>
  <c r="F32" s="1"/>
  <c r="D36"/>
  <c r="D38" s="1"/>
  <c r="I158" i="6"/>
  <c r="H158" i="2"/>
  <c r="F10" i="3" l="1"/>
  <c r="F12"/>
  <c r="N43" i="1" s="1"/>
  <c r="F12" i="7"/>
  <c r="K43" i="1" s="1"/>
  <c r="F10" i="7"/>
</calcChain>
</file>

<file path=xl/comments1.xml><?xml version="1.0" encoding="utf-8"?>
<comments xmlns="http://schemas.openxmlformats.org/spreadsheetml/2006/main">
  <authors>
    <author xml:space="preserve"> </author>
  </authors>
  <commentList>
    <comment ref="B46" authorId="0">
      <text>
        <r>
          <rPr>
            <sz val="10"/>
            <color indexed="81"/>
            <rFont val="Calibri"/>
            <family val="2"/>
            <scheme val="minor"/>
          </rPr>
          <t>Ce verbe est coupé sur la feuille.</t>
        </r>
      </text>
    </comment>
  </commentList>
</comments>
</file>

<file path=xl/sharedStrings.xml><?xml version="1.0" encoding="utf-8"?>
<sst xmlns="http://schemas.openxmlformats.org/spreadsheetml/2006/main" count="1515" uniqueCount="639">
  <si>
    <t>• Matériel nécessaire</t>
  </si>
  <si>
    <t>- Microsoft Excel sous Windows</t>
  </si>
  <si>
    <t>• Fonctionnement</t>
  </si>
  <si>
    <t>awake</t>
  </si>
  <si>
    <t>awoke</t>
  </si>
  <si>
    <t>awoken</t>
  </si>
  <si>
    <t>n°</t>
  </si>
  <si>
    <t>Verbe</t>
  </si>
  <si>
    <t>Participe passé</t>
  </si>
  <si>
    <t>Traduction</t>
  </si>
  <si>
    <t>Note</t>
  </si>
  <si>
    <t>bear</t>
  </si>
  <si>
    <t>bore</t>
  </si>
  <si>
    <t>borne</t>
  </si>
  <si>
    <t>supporter</t>
  </si>
  <si>
    <t>beat</t>
  </si>
  <si>
    <t>beaten</t>
  </si>
  <si>
    <t>battre</t>
  </si>
  <si>
    <t>become</t>
  </si>
  <si>
    <t>became</t>
  </si>
  <si>
    <t>devenir</t>
  </si>
  <si>
    <t>begin</t>
  </si>
  <si>
    <t>began</t>
  </si>
  <si>
    <t>begun</t>
  </si>
  <si>
    <t>commencer</t>
  </si>
  <si>
    <t>bend</t>
  </si>
  <si>
    <t>bent</t>
  </si>
  <si>
    <t>bet</t>
  </si>
  <si>
    <t>parier</t>
  </si>
  <si>
    <t>bid</t>
  </si>
  <si>
    <t>offrir (un prix)</t>
  </si>
  <si>
    <t>bind</t>
  </si>
  <si>
    <t>bound</t>
  </si>
  <si>
    <t>lier, relier</t>
  </si>
  <si>
    <t>bite</t>
  </si>
  <si>
    <t>bit</t>
  </si>
  <si>
    <t>bitten</t>
  </si>
  <si>
    <t>mordre</t>
  </si>
  <si>
    <t>bleed</t>
  </si>
  <si>
    <t>bled</t>
  </si>
  <si>
    <t>saigner</t>
  </si>
  <si>
    <t>blow</t>
  </si>
  <si>
    <t>blew</t>
  </si>
  <si>
    <t>blown</t>
  </si>
  <si>
    <t>souffler</t>
  </si>
  <si>
    <t>break</t>
  </si>
  <si>
    <t>broke</t>
  </si>
  <si>
    <t>broken</t>
  </si>
  <si>
    <t>casser</t>
  </si>
  <si>
    <t>breed</t>
  </si>
  <si>
    <t>bred</t>
  </si>
  <si>
    <t>élever (du bétail)</t>
  </si>
  <si>
    <t>bring</t>
  </si>
  <si>
    <t>brought</t>
  </si>
  <si>
    <t>apporter</t>
  </si>
  <si>
    <t>build</t>
  </si>
  <si>
    <t>built</t>
  </si>
  <si>
    <t>construire</t>
  </si>
  <si>
    <t>burn</t>
  </si>
  <si>
    <t>burnt</t>
  </si>
  <si>
    <t>brûler</t>
  </si>
  <si>
    <t>burst</t>
  </si>
  <si>
    <t>éclater</t>
  </si>
  <si>
    <t>buy</t>
  </si>
  <si>
    <t>bought</t>
  </si>
  <si>
    <t>acheter</t>
  </si>
  <si>
    <t>cast</t>
  </si>
  <si>
    <t>jeter</t>
  </si>
  <si>
    <t>• Calcul de votre score</t>
  </si>
  <si>
    <t>• Séquence de verbes</t>
  </si>
  <si>
    <t>• Cacher les réponses</t>
  </si>
  <si>
    <t>• Mes résultats</t>
  </si>
  <si>
    <t>catch</t>
  </si>
  <si>
    <t>caught</t>
  </si>
  <si>
    <t>attraper</t>
  </si>
  <si>
    <t>choose</t>
  </si>
  <si>
    <t>chose</t>
  </si>
  <si>
    <t>chosen</t>
  </si>
  <si>
    <t>choisir</t>
  </si>
  <si>
    <t>cling</t>
  </si>
  <si>
    <t>clung</t>
  </si>
  <si>
    <t>s'accrocher</t>
  </si>
  <si>
    <t>came</t>
  </si>
  <si>
    <t>come</t>
  </si>
  <si>
    <t>venir</t>
  </si>
  <si>
    <t>cost</t>
  </si>
  <si>
    <t>coûter</t>
  </si>
  <si>
    <t>creep</t>
  </si>
  <si>
    <t>crept</t>
  </si>
  <si>
    <t>ramper</t>
  </si>
  <si>
    <t>cut</t>
  </si>
  <si>
    <t>couper</t>
  </si>
  <si>
    <t>deal</t>
  </si>
  <si>
    <t>dealt</t>
  </si>
  <si>
    <t>distribuer</t>
  </si>
  <si>
    <t>dig</t>
  </si>
  <si>
    <t>creuser</t>
  </si>
  <si>
    <t>do</t>
  </si>
  <si>
    <t>did</t>
  </si>
  <si>
    <t>done</t>
  </si>
  <si>
    <t>faire</t>
  </si>
  <si>
    <t>draw</t>
  </si>
  <si>
    <t>drew</t>
  </si>
  <si>
    <t>drawn</t>
  </si>
  <si>
    <t>dessiner</t>
  </si>
  <si>
    <t>dream</t>
  </si>
  <si>
    <t>dreamt</t>
  </si>
  <si>
    <t>rêver</t>
  </si>
  <si>
    <t>drink</t>
  </si>
  <si>
    <t>drank</t>
  </si>
  <si>
    <t>drunk</t>
  </si>
  <si>
    <t>boire</t>
  </si>
  <si>
    <t>drive</t>
  </si>
  <si>
    <t>drove</t>
  </si>
  <si>
    <t>driven</t>
  </si>
  <si>
    <t>conduire</t>
  </si>
  <si>
    <t>dwell</t>
  </si>
  <si>
    <t>dwelt</t>
  </si>
  <si>
    <t>habiter</t>
  </si>
  <si>
    <t>eat</t>
  </si>
  <si>
    <t>ate</t>
  </si>
  <si>
    <t>eaten</t>
  </si>
  <si>
    <t>manger</t>
  </si>
  <si>
    <t>fall</t>
  </si>
  <si>
    <t>fell</t>
  </si>
  <si>
    <t>fallen</t>
  </si>
  <si>
    <t>tomber</t>
  </si>
  <si>
    <t>feed</t>
  </si>
  <si>
    <t>fed</t>
  </si>
  <si>
    <t>feel</t>
  </si>
  <si>
    <t>felt</t>
  </si>
  <si>
    <t>sentir, éprouver</t>
  </si>
  <si>
    <t>fight</t>
  </si>
  <si>
    <t>fought</t>
  </si>
  <si>
    <t>combattre</t>
  </si>
  <si>
    <t>find</t>
  </si>
  <si>
    <t>found</t>
  </si>
  <si>
    <t>trouver</t>
  </si>
  <si>
    <t>flee</t>
  </si>
  <si>
    <t>fled</t>
  </si>
  <si>
    <t>s'enfuir</t>
  </si>
  <si>
    <t>fling</t>
  </si>
  <si>
    <t>flung</t>
  </si>
  <si>
    <t>jeter violemment</t>
  </si>
  <si>
    <t>fly</t>
  </si>
  <si>
    <t>flew</t>
  </si>
  <si>
    <t>flown</t>
  </si>
  <si>
    <t>voler</t>
  </si>
  <si>
    <t>forbid</t>
  </si>
  <si>
    <t>forbade</t>
  </si>
  <si>
    <t>forbidden</t>
  </si>
  <si>
    <t>interdire</t>
  </si>
  <si>
    <t>Historique des versions</t>
  </si>
  <si>
    <t>Version</t>
  </si>
  <si>
    <t>Date</t>
  </si>
  <si>
    <t>Modifications</t>
  </si>
  <si>
    <t>Création du fichier.</t>
  </si>
  <si>
    <t>0.00 (Alpha)</t>
  </si>
  <si>
    <t>Création de la page d'accueil, modifications sur la page d'accueil, création de la page de test, modifications sur la page de test, ajout de verbes (3), ajout de couleurs.</t>
  </si>
  <si>
    <t>0.20 (Alpha)</t>
  </si>
  <si>
    <t>0.80 (Bêta)</t>
  </si>
  <si>
    <t>forget</t>
  </si>
  <si>
    <t>forgot</t>
  </si>
  <si>
    <t>forgotten</t>
  </si>
  <si>
    <t>oublier</t>
  </si>
  <si>
    <t>forgive</t>
  </si>
  <si>
    <t>forgave</t>
  </si>
  <si>
    <t>forgiven</t>
  </si>
  <si>
    <t>pardonner</t>
  </si>
  <si>
    <t>freeze</t>
  </si>
  <si>
    <t>froze</t>
  </si>
  <si>
    <t>frozen</t>
  </si>
  <si>
    <t>geler</t>
  </si>
  <si>
    <t>get</t>
  </si>
  <si>
    <t>got</t>
  </si>
  <si>
    <t>obtenir</t>
  </si>
  <si>
    <t>give</t>
  </si>
  <si>
    <t>gave</t>
  </si>
  <si>
    <t>given</t>
  </si>
  <si>
    <t>donner</t>
  </si>
  <si>
    <t>go</t>
  </si>
  <si>
    <t>went</t>
  </si>
  <si>
    <t>gone</t>
  </si>
  <si>
    <t>aller</t>
  </si>
  <si>
    <t>grind</t>
  </si>
  <si>
    <t>ground</t>
  </si>
  <si>
    <t>moudre</t>
  </si>
  <si>
    <t>grow</t>
  </si>
  <si>
    <t>grew</t>
  </si>
  <si>
    <t>grown</t>
  </si>
  <si>
    <t>grandir</t>
  </si>
  <si>
    <t>hang</t>
  </si>
  <si>
    <t>hung</t>
  </si>
  <si>
    <t>pendre, accrocher</t>
  </si>
  <si>
    <t>have</t>
  </si>
  <si>
    <t>had</t>
  </si>
  <si>
    <t>avoir</t>
  </si>
  <si>
    <t>hear</t>
  </si>
  <si>
    <t>heard</t>
  </si>
  <si>
    <t>entendre</t>
  </si>
  <si>
    <t>hide</t>
  </si>
  <si>
    <t>hid</t>
  </si>
  <si>
    <t>hidden</t>
  </si>
  <si>
    <t>hit</t>
  </si>
  <si>
    <t>frapper</t>
  </si>
  <si>
    <t>frapper, atteindre</t>
  </si>
  <si>
    <t>hold</t>
  </si>
  <si>
    <t>held</t>
  </si>
  <si>
    <t>tenir</t>
  </si>
  <si>
    <t>hurt</t>
  </si>
  <si>
    <t>blesser</t>
  </si>
  <si>
    <t>keep</t>
  </si>
  <si>
    <t>kept</t>
  </si>
  <si>
    <t>garder</t>
  </si>
  <si>
    <t>kneel</t>
  </si>
  <si>
    <t>knelt</t>
  </si>
  <si>
    <t>s'agenouiller</t>
  </si>
  <si>
    <t>know</t>
  </si>
  <si>
    <t>knew</t>
  </si>
  <si>
    <t>known</t>
  </si>
  <si>
    <t>savoir, connaître</t>
  </si>
  <si>
    <t>lay</t>
  </si>
  <si>
    <t>laid</t>
  </si>
  <si>
    <t>poser à plat</t>
  </si>
  <si>
    <t>lead</t>
  </si>
  <si>
    <t>led</t>
  </si>
  <si>
    <t>mener</t>
  </si>
  <si>
    <t>lean</t>
  </si>
  <si>
    <t>lent</t>
  </si>
  <si>
    <t>leant</t>
  </si>
  <si>
    <t>s'appuyer</t>
  </si>
  <si>
    <t>leap</t>
  </si>
  <si>
    <t>lept</t>
  </si>
  <si>
    <t>leapt</t>
  </si>
  <si>
    <t>sauter</t>
  </si>
  <si>
    <t>learn</t>
  </si>
  <si>
    <t>learnt</t>
  </si>
  <si>
    <t>apprendre</t>
  </si>
  <si>
    <t>leave</t>
  </si>
  <si>
    <t>left</t>
  </si>
  <si>
    <t>laisser, quitter</t>
  </si>
  <si>
    <t>lend</t>
  </si>
  <si>
    <t>prêter</t>
  </si>
  <si>
    <t>let</t>
  </si>
  <si>
    <t>permettre, louer</t>
  </si>
  <si>
    <t>lie</t>
  </si>
  <si>
    <t>lain</t>
  </si>
  <si>
    <t>être étendu</t>
  </si>
  <si>
    <t>light</t>
  </si>
  <si>
    <t>lit</t>
  </si>
  <si>
    <t>allumer</t>
  </si>
  <si>
    <t>lost</t>
  </si>
  <si>
    <t>lose</t>
  </si>
  <si>
    <t>perdre</t>
  </si>
  <si>
    <t>make</t>
  </si>
  <si>
    <t>made</t>
  </si>
  <si>
    <t>faire, fabriquer</t>
  </si>
  <si>
    <t>mean</t>
  </si>
  <si>
    <t>meant</t>
  </si>
  <si>
    <t>signifier</t>
  </si>
  <si>
    <t>meet</t>
  </si>
  <si>
    <t>met</t>
  </si>
  <si>
    <t>(se) rencontrer</t>
  </si>
  <si>
    <t>(se) cacher</t>
  </si>
  <si>
    <t>(se) réveiller</t>
  </si>
  <si>
    <t>(se) courber</t>
  </si>
  <si>
    <t>pay</t>
  </si>
  <si>
    <t>paid</t>
  </si>
  <si>
    <t>payer</t>
  </si>
  <si>
    <t>put</t>
  </si>
  <si>
    <t>mettre</t>
  </si>
  <si>
    <t>quit</t>
  </si>
  <si>
    <t>cesser (de)</t>
  </si>
  <si>
    <t>read</t>
  </si>
  <si>
    <t>lire</t>
  </si>
  <si>
    <t>rid</t>
  </si>
  <si>
    <t>(se) débarrasser</t>
  </si>
  <si>
    <t>ride</t>
  </si>
  <si>
    <t>rode</t>
  </si>
  <si>
    <t>ridden</t>
  </si>
  <si>
    <t>chevaucher</t>
  </si>
  <si>
    <t>ring</t>
  </si>
  <si>
    <t>rang</t>
  </si>
  <si>
    <t>rung</t>
  </si>
  <si>
    <t>sonner</t>
  </si>
  <si>
    <t>rise</t>
  </si>
  <si>
    <t>rose</t>
  </si>
  <si>
    <t>risen</t>
  </si>
  <si>
    <t>s'élever, se lever</t>
  </si>
  <si>
    <t>run</t>
  </si>
  <si>
    <t>ran</t>
  </si>
  <si>
    <t>courir</t>
  </si>
  <si>
    <t>saw</t>
  </si>
  <si>
    <t>sawed</t>
  </si>
  <si>
    <t>sawn</t>
  </si>
  <si>
    <t>scier</t>
  </si>
  <si>
    <t>say</t>
  </si>
  <si>
    <t>said</t>
  </si>
  <si>
    <t>dire</t>
  </si>
  <si>
    <t>see</t>
  </si>
  <si>
    <t>seen</t>
  </si>
  <si>
    <t>voir</t>
  </si>
  <si>
    <t>seek</t>
  </si>
  <si>
    <t>sought</t>
  </si>
  <si>
    <t>chercher</t>
  </si>
  <si>
    <t>sell</t>
  </si>
  <si>
    <t>sold</t>
  </si>
  <si>
    <t>vendre</t>
  </si>
  <si>
    <t>send</t>
  </si>
  <si>
    <t>sent</t>
  </si>
  <si>
    <t>envoyer</t>
  </si>
  <si>
    <t>set</t>
  </si>
  <si>
    <t>fixer</t>
  </si>
  <si>
    <t>sew</t>
  </si>
  <si>
    <t>sewed</t>
  </si>
  <si>
    <t>sewn</t>
  </si>
  <si>
    <t>coudre</t>
  </si>
  <si>
    <t>shake</t>
  </si>
  <si>
    <t>shook</t>
  </si>
  <si>
    <t>shaken</t>
  </si>
  <si>
    <t>secouer</t>
  </si>
  <si>
    <t>shear</t>
  </si>
  <si>
    <t>sheared</t>
  </si>
  <si>
    <t>shorn</t>
  </si>
  <si>
    <t>tondre (des moutons)</t>
  </si>
  <si>
    <t>shed</t>
  </si>
  <si>
    <t>verser (des larmes)</t>
  </si>
  <si>
    <t>shine</t>
  </si>
  <si>
    <t>shone</t>
  </si>
  <si>
    <t>briller</t>
  </si>
  <si>
    <t>shoe</t>
  </si>
  <si>
    <t>shod</t>
  </si>
  <si>
    <t>ferrer, chausser</t>
  </si>
  <si>
    <t>shoot</t>
  </si>
  <si>
    <t>shot</t>
  </si>
  <si>
    <t>tirer</t>
  </si>
  <si>
    <t>show</t>
  </si>
  <si>
    <t>showed</t>
  </si>
  <si>
    <t>shown</t>
  </si>
  <si>
    <t>montrer</t>
  </si>
  <si>
    <t>shrink</t>
  </si>
  <si>
    <t>shrank</t>
  </si>
  <si>
    <t>shrunk</t>
  </si>
  <si>
    <t>retrécir</t>
  </si>
  <si>
    <t>shut</t>
  </si>
  <si>
    <t>fermer</t>
  </si>
  <si>
    <t>sing</t>
  </si>
  <si>
    <t>sang</t>
  </si>
  <si>
    <t>sung</t>
  </si>
  <si>
    <t>chanter</t>
  </si>
  <si>
    <t>sink</t>
  </si>
  <si>
    <t>sank</t>
  </si>
  <si>
    <t>sunk</t>
  </si>
  <si>
    <t>couler</t>
  </si>
  <si>
    <t>sit</t>
  </si>
  <si>
    <t>sat</t>
  </si>
  <si>
    <t>être assis</t>
  </si>
  <si>
    <t>sleep</t>
  </si>
  <si>
    <t>slept</t>
  </si>
  <si>
    <t>dormir</t>
  </si>
  <si>
    <t>slide</t>
  </si>
  <si>
    <t>slid</t>
  </si>
  <si>
    <t>glisser</t>
  </si>
  <si>
    <t>sling</t>
  </si>
  <si>
    <t>slung</t>
  </si>
  <si>
    <t>lancer (avec force)</t>
  </si>
  <si>
    <t>slink</t>
  </si>
  <si>
    <t>slunk</t>
  </si>
  <si>
    <t>aller furtivement</t>
  </si>
  <si>
    <t>slit</t>
  </si>
  <si>
    <t>fendre, inciser</t>
  </si>
  <si>
    <t>smell</t>
  </si>
  <si>
    <t>smelt</t>
  </si>
  <si>
    <t>sentir (odorat)</t>
  </si>
  <si>
    <t>sow</t>
  </si>
  <si>
    <t>sowed</t>
  </si>
  <si>
    <t>sown</t>
  </si>
  <si>
    <t>semer</t>
  </si>
  <si>
    <t>speak</t>
  </si>
  <si>
    <t>spoke</t>
  </si>
  <si>
    <t>spoken</t>
  </si>
  <si>
    <t>parler</t>
  </si>
  <si>
    <t>speed</t>
  </si>
  <si>
    <t>sped</t>
  </si>
  <si>
    <t>aller à toute vitesse</t>
  </si>
  <si>
    <t>spell</t>
  </si>
  <si>
    <t>spelt</t>
  </si>
  <si>
    <t>épeler</t>
  </si>
  <si>
    <t>spend</t>
  </si>
  <si>
    <t>spent</t>
  </si>
  <si>
    <t>dépenser</t>
  </si>
  <si>
    <t>spill</t>
  </si>
  <si>
    <t>spilt</t>
  </si>
  <si>
    <t>renverser (un liquide)</t>
  </si>
  <si>
    <t>spit</t>
  </si>
  <si>
    <t>spat</t>
  </si>
  <si>
    <t>cracher</t>
  </si>
  <si>
    <t>split</t>
  </si>
  <si>
    <t>fendre</t>
  </si>
  <si>
    <t>Révision</t>
  </si>
  <si>
    <t>• Schémas répétitifs</t>
  </si>
  <si>
    <t>spoil</t>
  </si>
  <si>
    <t>spoilt</t>
  </si>
  <si>
    <t>gâcher, gâter</t>
  </si>
  <si>
    <t>spread</t>
  </si>
  <si>
    <t>répandre</t>
  </si>
  <si>
    <t>spring</t>
  </si>
  <si>
    <t>sprang</t>
  </si>
  <si>
    <t>sprung</t>
  </si>
  <si>
    <t>jaillir, bondir</t>
  </si>
  <si>
    <t>stand</t>
  </si>
  <si>
    <t>stood</t>
  </si>
  <si>
    <t>être debout</t>
  </si>
  <si>
    <t>steal</t>
  </si>
  <si>
    <t>stole</t>
  </si>
  <si>
    <t>stolen</t>
  </si>
  <si>
    <t>1)</t>
  </si>
  <si>
    <t>-* / -* / -*</t>
  </si>
  <si>
    <t>Trois fois la même terminaison.</t>
  </si>
  <si>
    <t>Exemples :</t>
  </si>
  <si>
    <t>cut - cut - cut</t>
  </si>
  <si>
    <t>cost - cost - cost</t>
  </si>
  <si>
    <t>let - let - let</t>
  </si>
  <si>
    <t>Itérations :</t>
  </si>
  <si>
    <t>2)</t>
  </si>
  <si>
    <t>awake, awoke, awoken</t>
  </si>
  <si>
    <t>break, broke, broken</t>
  </si>
  <si>
    <t>stick</t>
  </si>
  <si>
    <t>stuck</t>
  </si>
  <si>
    <t>voler, dérober</t>
  </si>
  <si>
    <t>coller</t>
  </si>
  <si>
    <t>sting</t>
  </si>
  <si>
    <t>stung</t>
  </si>
  <si>
    <t>piquer</t>
  </si>
  <si>
    <t>stink</t>
  </si>
  <si>
    <t>stank</t>
  </si>
  <si>
    <t>stunk</t>
  </si>
  <si>
    <t>puer</t>
  </si>
  <si>
    <t>stride</t>
  </si>
  <si>
    <t>strode</t>
  </si>
  <si>
    <t>stridden</t>
  </si>
  <si>
    <t>marcher à grand pas</t>
  </si>
  <si>
    <t>strike</t>
  </si>
  <si>
    <t>struck</t>
  </si>
  <si>
    <t>swear, swore, sworn</t>
  </si>
  <si>
    <t>3)</t>
  </si>
  <si>
    <t>bend - bent - bent</t>
  </si>
  <si>
    <t>-* / -t / -t</t>
  </si>
  <si>
    <t>Prétérit et participe passé identiques, finissant par un t.</t>
  </si>
  <si>
    <t>dream - dreamt - dreamt</t>
  </si>
  <si>
    <t>feel - felt - felt</t>
  </si>
  <si>
    <t>string</t>
  </si>
  <si>
    <t>strung</t>
  </si>
  <si>
    <t>4)</t>
  </si>
  <si>
    <t>-?* / -?* / -*n</t>
  </si>
  <si>
    <t>enfiler, tendre (une corde)</t>
  </si>
  <si>
    <t>strive</t>
  </si>
  <si>
    <t>strove</t>
  </si>
  <si>
    <t>striven</t>
  </si>
  <si>
    <t>s'efforcer</t>
  </si>
  <si>
    <t>swear</t>
  </si>
  <si>
    <t>swore</t>
  </si>
  <si>
    <t>sworn</t>
  </si>
  <si>
    <t>jurer</t>
  </si>
  <si>
    <t>sweep</t>
  </si>
  <si>
    <t>swept</t>
  </si>
  <si>
    <t>balayer</t>
  </si>
  <si>
    <t>swell</t>
  </si>
  <si>
    <t>swelled</t>
  </si>
  <si>
    <t>swollen</t>
  </si>
  <si>
    <t>enfler</t>
  </si>
  <si>
    <t>swim</t>
  </si>
  <si>
    <t>swam</t>
  </si>
  <si>
    <t>swum</t>
  </si>
  <si>
    <t>nager</t>
  </si>
  <si>
    <t>swing</t>
  </si>
  <si>
    <t>swung</t>
  </si>
  <si>
    <t>se balancer</t>
  </si>
  <si>
    <t>take</t>
  </si>
  <si>
    <t>took</t>
  </si>
  <si>
    <t>taken</t>
  </si>
  <si>
    <t>prendre</t>
  </si>
  <si>
    <t>teach</t>
  </si>
  <si>
    <t>taught</t>
  </si>
  <si>
    <t>enseigner</t>
  </si>
  <si>
    <t>tear</t>
  </si>
  <si>
    <t>tore</t>
  </si>
  <si>
    <t>torn</t>
  </si>
  <si>
    <t>déchirer</t>
  </si>
  <si>
    <t>tell</t>
  </si>
  <si>
    <t>told</t>
  </si>
  <si>
    <t>dire, raconter</t>
  </si>
  <si>
    <t>think</t>
  </si>
  <si>
    <r>
      <t xml:space="preserve">- Si une ou deux réponses sont justes, vous gagnez un ou deux points ; mettez le numéro du verbe (colonne A) en </t>
    </r>
    <r>
      <rPr>
        <sz val="11"/>
        <color rgb="FFFFCC00"/>
        <rFont val="Calibri"/>
        <family val="2"/>
        <scheme val="minor"/>
      </rPr>
      <t>jaune</t>
    </r>
    <r>
      <rPr>
        <sz val="11"/>
        <color theme="1"/>
        <rFont val="Calibri"/>
        <family val="2"/>
        <scheme val="minor"/>
      </rPr>
      <t>.</t>
    </r>
  </si>
  <si>
    <r>
      <t xml:space="preserve">- Si votre réponse est fausse, voire lamentable, vous ne gagnez aucune point ; mettez le numéro du verbe (colonne A) en </t>
    </r>
    <r>
      <rPr>
        <sz val="11"/>
        <color rgb="FFFF0000"/>
        <rFont val="Calibri"/>
        <family val="2"/>
        <scheme val="minor"/>
      </rPr>
      <t>rouge</t>
    </r>
    <r>
      <rPr>
        <sz val="11"/>
        <color theme="1"/>
        <rFont val="Calibri"/>
        <family val="2"/>
        <scheme val="minor"/>
      </rPr>
      <t>.</t>
    </r>
  </si>
  <si>
    <t>A la droite de chacune de vos réponses se situe une colonne "note". Celle-ci affiche le nombre de points selon les bonnes ou les mauvaises réponses pour chaque catégorie. Par défaut, elle est en noir, vous devrez changer la couleur pour voir votre score sur chaque ligne.</t>
  </si>
  <si>
    <r>
      <t xml:space="preserve">- Si votre réponse est exacte, sur toute la ligne, vous gagnez trois points (un point par bonne réponse); mettez le numéro du verbe (colonne A) en </t>
    </r>
    <r>
      <rPr>
        <sz val="11"/>
        <color rgb="FF99CC00"/>
        <rFont val="Calibri"/>
        <family val="2"/>
        <scheme val="minor"/>
      </rPr>
      <t>vert</t>
    </r>
    <r>
      <rPr>
        <sz val="11"/>
        <color theme="1"/>
        <rFont val="Calibri"/>
        <family val="2"/>
        <scheme val="minor"/>
      </rPr>
      <t>.</t>
    </r>
  </si>
  <si>
    <t>thought</t>
  </si>
  <si>
    <t>penser</t>
  </si>
  <si>
    <t>throw</t>
  </si>
  <si>
    <t>threw</t>
  </si>
  <si>
    <t>thrown</t>
  </si>
  <si>
    <t>thrust</t>
  </si>
  <si>
    <t>enfoncer</t>
  </si>
  <si>
    <t>tread</t>
  </si>
  <si>
    <t>trod</t>
  </si>
  <si>
    <t>trodden</t>
  </si>
  <si>
    <t>fouler aux pieds</t>
  </si>
  <si>
    <t>understand</t>
  </si>
  <si>
    <t>understood</t>
  </si>
  <si>
    <t>comprendre</t>
  </si>
  <si>
    <t>wake</t>
  </si>
  <si>
    <t>woke</t>
  </si>
  <si>
    <t>woken</t>
  </si>
  <si>
    <t>wear</t>
  </si>
  <si>
    <t>wore</t>
  </si>
  <si>
    <t>worn</t>
  </si>
  <si>
    <t>porter (des vêtements)</t>
  </si>
  <si>
    <t>weave</t>
  </si>
  <si>
    <t>wove</t>
  </si>
  <si>
    <t>woven</t>
  </si>
  <si>
    <t>tisser</t>
  </si>
  <si>
    <t>weep</t>
  </si>
  <si>
    <t>wept</t>
  </si>
  <si>
    <t>pleurer</t>
  </si>
  <si>
    <t>win</t>
  </si>
  <si>
    <t>wind</t>
  </si>
  <si>
    <t>wring</t>
  </si>
  <si>
    <t>write</t>
  </si>
  <si>
    <t>won</t>
  </si>
  <si>
    <t>wound</t>
  </si>
  <si>
    <t>wrung</t>
  </si>
  <si>
    <t>wrote</t>
  </si>
  <si>
    <t>gagner</t>
  </si>
  <si>
    <t>enrouler</t>
  </si>
  <si>
    <t>tordre</t>
  </si>
  <si>
    <t>écrire</t>
  </si>
  <si>
    <t>Essai n°</t>
  </si>
  <si>
    <t>Points</t>
  </si>
  <si>
    <t>Taux</t>
  </si>
  <si>
    <t>C-E</t>
  </si>
  <si>
    <t>A-B</t>
  </si>
  <si>
    <t>F-G</t>
  </si>
  <si>
    <t>H-L</t>
  </si>
  <si>
    <t>M-R</t>
  </si>
  <si>
    <t>S</t>
  </si>
  <si>
    <t>T-W</t>
  </si>
  <si>
    <t>76-154</t>
  </si>
  <si>
    <t>26-50</t>
  </si>
  <si>
    <t>51-75</t>
  </si>
  <si>
    <t>76-100</t>
  </si>
  <si>
    <t>101-125</t>
  </si>
  <si>
    <t>126-154</t>
  </si>
  <si>
    <t>51-100</t>
  </si>
  <si>
    <t>101-154</t>
  </si>
  <si>
    <t>Voir mon score</t>
  </si>
  <si>
    <t>Essai</t>
  </si>
  <si>
    <t>Score du dernier essai</t>
  </si>
  <si>
    <t>Par séquence</t>
  </si>
  <si>
    <t>Séquence de lettres</t>
  </si>
  <si>
    <t>Séquence</t>
  </si>
  <si>
    <t>Séquence de numéros</t>
  </si>
  <si>
    <t>Saw-Smell</t>
  </si>
  <si>
    <t>Sow-Swing</t>
  </si>
  <si>
    <t>1-50</t>
  </si>
  <si>
    <t>1-25</t>
  </si>
  <si>
    <t>1-75</t>
  </si>
  <si>
    <t>Historique des résultats</t>
  </si>
  <si>
    <t>Tous</t>
  </si>
  <si>
    <r>
      <t>-i* / -u</t>
    </r>
    <r>
      <rPr>
        <b/>
        <sz val="10"/>
        <color rgb="FFFF0000"/>
        <rFont val="Calibri"/>
        <family val="2"/>
        <scheme val="minor"/>
      </rPr>
      <t>ou</t>
    </r>
    <r>
      <rPr>
        <b/>
        <sz val="22"/>
        <color rgb="FFFF0000"/>
        <rFont val="Calibri"/>
        <family val="2"/>
        <scheme val="minor"/>
      </rPr>
      <t>a* / -u*</t>
    </r>
  </si>
  <si>
    <t>begin, began, begun</t>
  </si>
  <si>
    <t>5)</t>
  </si>
  <si>
    <t>Terminaison en o- (chosen) ou i- (ridden) puis en/ne/n au participe passé.</t>
  </si>
  <si>
    <t>cling, clung, clung</t>
  </si>
  <si>
    <t>dig, dug, dug</t>
  </si>
  <si>
    <t>-* / -*d / -*d</t>
  </si>
  <si>
    <t>Terminaison en -d au préterit et au participe passé.</t>
  </si>
  <si>
    <t>Verbe ayant un -i- au présent, puis un -u- ou -a- au préterit et -u- au participe passé.</t>
  </si>
  <si>
    <t>have, had, had</t>
  </si>
  <si>
    <t>flee, fled, fled</t>
  </si>
  <si>
    <t>hear, heard, heard</t>
  </si>
  <si>
    <t>On retrouve certains schémas qui se répètent dans le trio verbe/prétérit/participe passé. En voici les cinq principaux exemples.</t>
  </si>
  <si>
    <t>1.00</t>
  </si>
  <si>
    <t>Page d'accueil terminée, ajout de couleurs, ajout de liens hypertextes, ajout de formules page test, ajout de verbes (154), page de test terminée, ajout de la page Versions.</t>
  </si>
  <si>
    <t>Page fonctionnelle. Ajout des scores, ajout de couleurs, ajout de liens hypertextes dans le coin haut-gauche, corrections, ajout du lien "rapporter une erreur", ajout de formules.</t>
  </si>
  <si>
    <t>Rapporter une erreur</t>
  </si>
  <si>
    <t>1.02</t>
  </si>
  <si>
    <t>Cache sur les verbes dans la section "Test", correction partie Test.</t>
  </si>
  <si>
    <t>Préterit</t>
  </si>
  <si>
    <t>faire (d-)</t>
  </si>
  <si>
    <t>jeter (c-)</t>
  </si>
  <si>
    <t>nourrir</t>
  </si>
  <si>
    <t>written</t>
  </si>
  <si>
    <t>dire (s-)</t>
  </si>
  <si>
    <t>leep</t>
  </si>
  <si>
    <t>shoke</t>
  </si>
  <si>
    <t>toke</t>
  </si>
  <si>
    <t>(se) réveiller (a-)</t>
  </si>
  <si>
    <t>C</t>
  </si>
  <si>
    <t>D-E</t>
  </si>
  <si>
    <t>F-I</t>
  </si>
  <si>
    <t>J-O</t>
  </si>
  <si>
    <t>P-R</t>
  </si>
  <si>
    <t>T-V</t>
  </si>
  <si>
    <t>2.00</t>
  </si>
  <si>
    <t>Le score sera affiché sur la page d'accueil, ainsi qu'en bas de la feuille de verbes. Mettre le numéro en couleur permet de savoir les verbes où vous avez du mal.</t>
  </si>
  <si>
    <t>Si vous ne souhaitez faire qu'une partie des verbes à apprendre, faites le même test en ne faisant que les verbes qui vous interressent, par exemple, les lettres A et B. 20 séquences sont disponibles par test (à voir après les résultats des tests), elles calculent automatiquement votre score sur la séquence correspondante.</t>
  </si>
  <si>
    <t>Afin de marquer votre progression, n'oubliez pas, à la fin de votre test, de notez votre score dans la partie "Scores" accessible depuis la page d'accueil. Notez dans chaque ligne votre score la séquence de verbes que vous avez testée et le nombre de points que vous avez gagné. Le pourcentage se calcule automatiquement.</t>
  </si>
  <si>
    <t>Le test est maintenant disponible en deux parties : verbes à découvert et traduction à découvert. Diverses corrections, notemment dans les scores. Nombreuses modifications mineures.</t>
  </si>
  <si>
    <t>frapper (s-)</t>
  </si>
  <si>
    <t>jeter (t-)</t>
  </si>
  <si>
    <t>(se) réveiller (w-)</t>
  </si>
  <si>
    <t>tirer (une balle)</t>
  </si>
  <si>
    <t>Test [Niveau 1]</t>
  </si>
  <si>
    <t>Test [Niveau 2]</t>
  </si>
  <si>
    <t>Le fonctionnement est simple, et permet d'apprendre la liste de tous les verbes irréguliers à apprendre. Commencez par inscrire le numéro de votre essai en haut à gauche. Les verbes sont donnés dans l'ordre alphabétique, dans une liste. Par défaut, les verbes à trouver sont cachés d'une couleur noire. Le premier niveau consiste à trouver les préterit et participe passé des verbes donnés. Le deuxième niveau, quant à lui, ne donne que la traduction, vous devrez donc trouver le verbe, le préterit et le participe passé. Cette méthode vous entraîne à reconnaître les verbes irréguliers. Une fois le test terminé, cliquez sur "voir mon score". Vous pouvez découvrir vos erreurs en allant à la droite de la colonne "score", ou en découvrant les verbes cachés.</t>
  </si>
  <si>
    <r>
      <t xml:space="preserve">Scores                                                      </t>
    </r>
    <r>
      <rPr>
        <b/>
        <sz val="11"/>
        <rFont val="Calibri"/>
        <family val="2"/>
      </rPr>
      <t>[Niveau 2]</t>
    </r>
  </si>
  <si>
    <r>
      <t xml:space="preserve">Le test                                                      </t>
    </r>
    <r>
      <rPr>
        <b/>
        <sz val="11"/>
        <rFont val="Calibri"/>
        <family val="2"/>
      </rPr>
      <t>[Niveau 1]</t>
    </r>
  </si>
  <si>
    <r>
      <t xml:space="preserve">Scores                                                      </t>
    </r>
    <r>
      <rPr>
        <b/>
        <sz val="11"/>
        <rFont val="Calibri"/>
        <family val="2"/>
      </rPr>
      <t>[Niveau 1]</t>
    </r>
  </si>
  <si>
    <r>
      <t xml:space="preserve">Le test                                                      </t>
    </r>
    <r>
      <rPr>
        <b/>
        <sz val="11"/>
        <rFont val="Calibri"/>
        <family val="2"/>
      </rPr>
      <t>[Niveau 2]</t>
    </r>
  </si>
  <si>
    <t>Scores [Niveau 1]</t>
  </si>
  <si>
    <t>Scores [Niveau 2]</t>
  </si>
  <si>
    <t>Nouveau système : niveaux, corrections, version "Finale".</t>
  </si>
  <si>
    <t>2.10</t>
  </si>
  <si>
    <t>2.20</t>
  </si>
  <si>
    <t>• Changer de niveau</t>
  </si>
  <si>
    <t>Anglais - Verbes irréguliers</t>
  </si>
  <si>
    <t>2.21</t>
  </si>
  <si>
    <t>Modifications mineures sur la page d'accueil.</t>
  </si>
  <si>
    <t>Fonctionnel [Dernière modif. : 24/01/2010]</t>
  </si>
  <si>
    <t>Version 2.21 - pour Excel 2007</t>
  </si>
  <si>
    <t>Dernier résultat [Niveau 1]</t>
  </si>
  <si>
    <t>Dernier résultat [Niveau 2]</t>
  </si>
  <si>
    <t>Meilleur résultat [Niveau 1]</t>
  </si>
  <si>
    <t>Meilleur résultat [Niveau 2]</t>
  </si>
  <si>
    <t>Supression d'un commentaire sur la feuille de test "traduction". Ajout de quelques aides partie test - traduction. Corrections partie scores - traduction, ajout de 10 places dans les scores.</t>
  </si>
  <si>
    <t>NB : L'astérisque (*) symbolise la terminaison.</t>
  </si>
  <si>
    <t>Séléctionnez les colonnes D et E en faisant un cliquer-déplacer dessus, et cliquez sur l'outil de coloriage pour peinturlurer la colonne en noir.</t>
  </si>
  <si>
    <t>Si vous souhaitez n'avoir que la traduction française du verbe de découvert, cliquez sur le test appelé "Niveau 2".</t>
  </si>
</sst>
</file>

<file path=xl/styles.xml><?xml version="1.0" encoding="utf-8"?>
<styleSheet xmlns="http://schemas.openxmlformats.org/spreadsheetml/2006/main">
  <fonts count="47">
    <font>
      <sz val="11"/>
      <color theme="1"/>
      <name val="Calibri"/>
      <family val="2"/>
      <scheme val="minor"/>
    </font>
    <font>
      <sz val="11"/>
      <color theme="0"/>
      <name val="Calibri"/>
      <family val="2"/>
      <scheme val="minor"/>
    </font>
    <font>
      <sz val="24"/>
      <color theme="1"/>
      <name val="Calibri"/>
      <family val="2"/>
      <scheme val="minor"/>
    </font>
    <font>
      <sz val="48"/>
      <color theme="0"/>
      <name val="Calibri"/>
      <family val="2"/>
      <scheme val="minor"/>
    </font>
    <font>
      <sz val="24"/>
      <color theme="1"/>
      <name val="Calibri"/>
      <family val="2"/>
    </font>
    <font>
      <sz val="20"/>
      <name val="Calibri"/>
      <family val="2"/>
      <scheme val="minor"/>
    </font>
    <font>
      <b/>
      <sz val="18"/>
      <color theme="1"/>
      <name val="Calibri"/>
      <family val="2"/>
      <scheme val="minor"/>
    </font>
    <font>
      <b/>
      <sz val="18"/>
      <color theme="0"/>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8"/>
      <name val="Calibri"/>
      <family val="2"/>
      <scheme val="minor"/>
    </font>
    <font>
      <sz val="16"/>
      <name val="Calibri"/>
      <family val="2"/>
      <scheme val="minor"/>
    </font>
    <font>
      <sz val="17"/>
      <name val="Calibri"/>
      <family val="2"/>
      <scheme val="minor"/>
    </font>
    <font>
      <sz val="11"/>
      <color rgb="FF99CC00"/>
      <name val="Calibri"/>
      <family val="2"/>
      <scheme val="minor"/>
    </font>
    <font>
      <sz val="11"/>
      <color rgb="FFFFCC00"/>
      <name val="Calibri"/>
      <family val="2"/>
      <scheme val="minor"/>
    </font>
    <font>
      <sz val="11"/>
      <name val="Calibri"/>
      <family val="2"/>
      <scheme val="minor"/>
    </font>
    <font>
      <u/>
      <sz val="11"/>
      <color theme="10"/>
      <name val="Calibri"/>
      <family val="2"/>
    </font>
    <font>
      <sz val="48"/>
      <name val="Calibri"/>
      <family val="2"/>
    </font>
    <font>
      <sz val="10"/>
      <color indexed="81"/>
      <name val="Calibri"/>
      <family val="2"/>
      <scheme val="minor"/>
    </font>
    <font>
      <sz val="11"/>
      <name val="Calibri"/>
      <family val="2"/>
    </font>
    <font>
      <b/>
      <sz val="20"/>
      <name val="Calibri"/>
      <family val="2"/>
      <scheme val="minor"/>
    </font>
    <font>
      <sz val="14"/>
      <name val="Calibri"/>
      <family val="2"/>
      <scheme val="minor"/>
    </font>
    <font>
      <sz val="12"/>
      <name val="Calibri"/>
      <family val="2"/>
      <scheme val="minor"/>
    </font>
    <font>
      <b/>
      <sz val="16"/>
      <name val="Calibri"/>
      <family val="2"/>
      <scheme val="minor"/>
    </font>
    <font>
      <sz val="13"/>
      <name val="Calibri"/>
      <family val="2"/>
      <scheme val="minor"/>
    </font>
    <font>
      <b/>
      <sz val="22"/>
      <color rgb="FFFF0000"/>
      <name val="Calibri"/>
      <family val="2"/>
      <scheme val="minor"/>
    </font>
    <font>
      <u/>
      <sz val="11"/>
      <color theme="1"/>
      <name val="Calibri"/>
      <family val="2"/>
      <scheme val="minor"/>
    </font>
    <font>
      <sz val="11"/>
      <color theme="5" tint="-0.249977111117893"/>
      <name val="Calibri"/>
      <family val="2"/>
      <scheme val="minor"/>
    </font>
    <font>
      <b/>
      <sz val="18"/>
      <color theme="0" tint="-0.34998626667073579"/>
      <name val="Calibri"/>
      <family val="2"/>
      <scheme val="minor"/>
    </font>
    <font>
      <sz val="17"/>
      <color theme="1"/>
      <name val="Calibri"/>
      <family val="2"/>
      <scheme val="minor"/>
    </font>
    <font>
      <b/>
      <sz val="16"/>
      <color theme="0" tint="-0.34998626667073579"/>
      <name val="Calibri"/>
      <family val="2"/>
      <scheme val="minor"/>
    </font>
    <font>
      <sz val="28"/>
      <color theme="0"/>
      <name val="Calibri"/>
      <family val="2"/>
      <scheme val="minor"/>
    </font>
    <font>
      <b/>
      <sz val="28"/>
      <color theme="0"/>
      <name val="Calibri"/>
      <family val="2"/>
      <scheme val="minor"/>
    </font>
    <font>
      <sz val="20"/>
      <color theme="1"/>
      <name val="Calibri"/>
      <family val="2"/>
      <scheme val="minor"/>
    </font>
    <font>
      <sz val="22"/>
      <color theme="1"/>
      <name val="Calibri"/>
      <family val="2"/>
      <scheme val="minor"/>
    </font>
    <font>
      <b/>
      <sz val="12"/>
      <color theme="1"/>
      <name val="Calibri"/>
      <family val="2"/>
      <scheme val="minor"/>
    </font>
    <font>
      <b/>
      <sz val="10"/>
      <color rgb="FFFF0000"/>
      <name val="Calibri"/>
      <family val="2"/>
      <scheme val="minor"/>
    </font>
    <font>
      <sz val="11"/>
      <color theme="6"/>
      <name val="Calibri"/>
      <family val="2"/>
      <scheme val="minor"/>
    </font>
    <font>
      <sz val="22"/>
      <name val="Calibri"/>
      <family val="2"/>
    </font>
    <font>
      <b/>
      <sz val="11"/>
      <name val="Calibri"/>
      <family val="2"/>
      <scheme val="minor"/>
    </font>
    <font>
      <sz val="10"/>
      <color theme="1"/>
      <name val="Calibri"/>
      <family val="2"/>
      <scheme val="minor"/>
    </font>
    <font>
      <sz val="22"/>
      <name val="Calibri"/>
      <family val="2"/>
      <scheme val="minor"/>
    </font>
    <font>
      <sz val="24"/>
      <color theme="0"/>
      <name val="Calibri"/>
      <family val="2"/>
      <scheme val="minor"/>
    </font>
    <font>
      <sz val="36"/>
      <name val="Calibri"/>
      <family val="2"/>
      <scheme val="minor"/>
    </font>
    <font>
      <b/>
      <sz val="18"/>
      <name val="Calibri"/>
      <family val="2"/>
      <scheme val="minor"/>
    </font>
    <font>
      <b/>
      <sz val="11"/>
      <name val="Calibri"/>
      <family val="2"/>
    </font>
  </fonts>
  <fills count="13">
    <fill>
      <patternFill patternType="none"/>
    </fill>
    <fill>
      <patternFill patternType="gray125"/>
    </fill>
    <fill>
      <patternFill patternType="solid">
        <fgColor theme="1"/>
        <bgColor indexed="64"/>
      </patternFill>
    </fill>
    <fill>
      <patternFill patternType="solid">
        <fgColor rgb="FF99CC00"/>
        <bgColor indexed="64"/>
      </patternFill>
    </fill>
    <fill>
      <patternFill patternType="solid">
        <fgColor rgb="FFFFCC00"/>
        <bgColor indexed="64"/>
      </patternFill>
    </fill>
    <fill>
      <patternFill patternType="solid">
        <fgColor theme="0"/>
        <bgColor indexed="64"/>
      </patternFill>
    </fill>
    <fill>
      <patternFill patternType="solid">
        <fgColor rgb="FF6699FF"/>
        <bgColor indexed="64"/>
      </patternFill>
    </fill>
    <fill>
      <patternFill patternType="solid">
        <fgColor rgb="FFFF0000"/>
        <bgColor indexed="64"/>
      </patternFill>
    </fill>
    <fill>
      <patternFill patternType="solid">
        <fgColor rgb="FFFFA401"/>
        <bgColor indexed="64"/>
      </patternFill>
    </fill>
    <fill>
      <patternFill patternType="solid">
        <fgColor theme="1" tint="0.34998626667073579"/>
        <bgColor indexed="64"/>
      </patternFill>
    </fill>
    <fill>
      <patternFill patternType="solid">
        <fgColor theme="1" tint="0.249977111117893"/>
        <bgColor indexed="64"/>
      </patternFill>
    </fill>
    <fill>
      <patternFill patternType="solid">
        <fgColor theme="1" tint="4.9989318521683403E-2"/>
        <bgColor indexed="64"/>
      </patternFill>
    </fill>
    <fill>
      <patternFill patternType="solid">
        <fgColor rgb="FFFFC000"/>
        <bgColor indexed="64"/>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s>
  <cellStyleXfs count="3">
    <xf numFmtId="0" fontId="0" fillId="0" borderId="0"/>
    <xf numFmtId="9" fontId="8" fillId="0" borderId="0" applyFont="0" applyFill="0" applyBorder="0" applyAlignment="0" applyProtection="0"/>
    <xf numFmtId="0" fontId="17" fillId="0" borderId="0" applyNumberFormat="0" applyFill="0" applyBorder="0" applyAlignment="0" applyProtection="0">
      <alignment vertical="top"/>
      <protection locked="0"/>
    </xf>
  </cellStyleXfs>
  <cellXfs count="297">
    <xf numFmtId="0" fontId="0" fillId="0" borderId="0" xfId="0"/>
    <xf numFmtId="0" fontId="0" fillId="5" borderId="0" xfId="0" applyFill="1"/>
    <xf numFmtId="0" fontId="0" fillId="5" borderId="0" xfId="0" applyFill="1" applyAlignment="1">
      <alignment vertical="top" wrapText="1"/>
    </xf>
    <xf numFmtId="0" fontId="0" fillId="5" borderId="0" xfId="0" applyFill="1" applyAlignment="1"/>
    <xf numFmtId="0" fontId="0" fillId="5" borderId="0" xfId="0" quotePrefix="1" applyFill="1" applyAlignment="1"/>
    <xf numFmtId="0" fontId="0" fillId="2" borderId="2" xfId="0" applyFill="1" applyBorder="1"/>
    <xf numFmtId="0" fontId="0" fillId="2" borderId="0" xfId="0" applyFill="1" applyBorder="1"/>
    <xf numFmtId="0" fontId="0" fillId="2" borderId="5" xfId="0" applyFill="1" applyBorder="1"/>
    <xf numFmtId="0" fontId="16" fillId="5" borderId="0" xfId="0" applyFont="1" applyFill="1"/>
    <xf numFmtId="0" fontId="6" fillId="3" borderId="11" xfId="0" applyFont="1" applyFill="1" applyBorder="1" applyAlignment="1">
      <alignment horizontal="center" vertical="center"/>
    </xf>
    <xf numFmtId="0" fontId="5" fillId="5" borderId="0" xfId="0" applyFont="1" applyFill="1" applyBorder="1" applyAlignment="1">
      <alignment horizontal="center" vertical="center"/>
    </xf>
    <xf numFmtId="0" fontId="6" fillId="5" borderId="11" xfId="0" applyFont="1" applyFill="1" applyBorder="1" applyAlignment="1">
      <alignment horizontal="center" vertical="center"/>
    </xf>
    <xf numFmtId="0" fontId="5" fillId="5" borderId="5" xfId="0" applyFont="1" applyFill="1" applyBorder="1" applyAlignment="1">
      <alignment horizontal="center" vertical="center"/>
    </xf>
    <xf numFmtId="0" fontId="11" fillId="5" borderId="9" xfId="0" applyFont="1" applyFill="1" applyBorder="1" applyAlignment="1">
      <alignment horizontal="center" vertical="center"/>
    </xf>
    <xf numFmtId="0" fontId="13" fillId="5" borderId="9" xfId="0" applyFont="1" applyFill="1" applyBorder="1" applyAlignment="1">
      <alignment horizontal="center" vertical="center"/>
    </xf>
    <xf numFmtId="0" fontId="5" fillId="5" borderId="0" xfId="0" applyFont="1" applyFill="1" applyAlignment="1">
      <alignment horizontal="center" vertical="center"/>
    </xf>
    <xf numFmtId="0" fontId="11" fillId="5" borderId="8" xfId="0" applyFont="1" applyFill="1" applyBorder="1" applyAlignment="1">
      <alignment horizontal="center" vertical="center"/>
    </xf>
    <xf numFmtId="0" fontId="13" fillId="5" borderId="8" xfId="0" applyFont="1" applyFill="1" applyBorder="1" applyAlignment="1">
      <alignment horizontal="center" vertical="center"/>
    </xf>
    <xf numFmtId="0" fontId="11" fillId="5" borderId="30" xfId="0" applyFont="1" applyFill="1" applyBorder="1" applyAlignment="1">
      <alignment horizontal="center" vertical="center"/>
    </xf>
    <xf numFmtId="0" fontId="13" fillId="5" borderId="30" xfId="0" applyFont="1" applyFill="1" applyBorder="1" applyAlignment="1">
      <alignment horizontal="center" vertical="center"/>
    </xf>
    <xf numFmtId="0" fontId="20" fillId="5" borderId="0" xfId="2" applyFont="1" applyFill="1" applyBorder="1" applyAlignment="1" applyProtection="1">
      <alignment vertical="top" wrapText="1"/>
    </xf>
    <xf numFmtId="0" fontId="16" fillId="5" borderId="0" xfId="0" applyFont="1" applyFill="1" applyBorder="1" applyAlignment="1"/>
    <xf numFmtId="0" fontId="5" fillId="2" borderId="2" xfId="0" applyFont="1" applyFill="1" applyBorder="1" applyAlignment="1">
      <alignment horizontal="center" vertical="center"/>
    </xf>
    <xf numFmtId="0" fontId="5" fillId="2" borderId="0" xfId="0" applyFont="1" applyFill="1" applyBorder="1" applyAlignment="1">
      <alignment horizontal="center" vertical="center"/>
    </xf>
    <xf numFmtId="0" fontId="0" fillId="2" borderId="0" xfId="0" applyFill="1" applyAlignment="1">
      <alignment vertical="center"/>
    </xf>
    <xf numFmtId="0" fontId="0" fillId="5" borderId="0" xfId="0" applyFill="1" applyAlignment="1">
      <alignment vertical="center"/>
    </xf>
    <xf numFmtId="0" fontId="29" fillId="2" borderId="11" xfId="0" applyFont="1" applyFill="1" applyBorder="1" applyAlignment="1">
      <alignment horizontal="center" vertical="center"/>
    </xf>
    <xf numFmtId="0" fontId="29" fillId="4" borderId="11" xfId="0" applyFont="1" applyFill="1" applyBorder="1" applyAlignment="1">
      <alignment horizontal="center" vertical="center"/>
    </xf>
    <xf numFmtId="0" fontId="29" fillId="2" borderId="26" xfId="0" applyFont="1" applyFill="1" applyBorder="1" applyAlignment="1">
      <alignment horizontal="center" vertical="center"/>
    </xf>
    <xf numFmtId="0" fontId="30" fillId="5" borderId="20" xfId="0" applyFont="1" applyFill="1" applyBorder="1" applyAlignment="1">
      <alignment vertical="center"/>
    </xf>
    <xf numFmtId="0" fontId="13" fillId="5" borderId="22" xfId="0" applyFont="1" applyFill="1" applyBorder="1" applyAlignment="1">
      <alignment horizontal="center" vertical="center"/>
    </xf>
    <xf numFmtId="0" fontId="30" fillId="5" borderId="33" xfId="0" applyFont="1" applyFill="1" applyBorder="1" applyAlignment="1">
      <alignment vertical="center"/>
    </xf>
    <xf numFmtId="0" fontId="13" fillId="5" borderId="32" xfId="0" applyFont="1" applyFill="1" applyBorder="1" applyAlignment="1">
      <alignment horizontal="center" vertical="center"/>
    </xf>
    <xf numFmtId="0" fontId="30" fillId="5" borderId="18" xfId="0" applyFont="1" applyFill="1" applyBorder="1" applyAlignment="1">
      <alignment vertical="center"/>
    </xf>
    <xf numFmtId="0" fontId="13" fillId="5" borderId="4" xfId="0" applyFont="1" applyFill="1" applyBorder="1" applyAlignment="1">
      <alignment horizontal="center" vertical="center"/>
    </xf>
    <xf numFmtId="0" fontId="13" fillId="5" borderId="19" xfId="0" applyFont="1" applyFill="1" applyBorder="1" applyAlignment="1">
      <alignment horizontal="center" vertical="center"/>
    </xf>
    <xf numFmtId="0" fontId="31" fillId="2" borderId="11" xfId="0" applyFont="1" applyFill="1" applyBorder="1" applyAlignment="1">
      <alignment horizontal="center" vertical="center"/>
    </xf>
    <xf numFmtId="0" fontId="31" fillId="2" borderId="26" xfId="0" applyFont="1" applyFill="1" applyBorder="1" applyAlignment="1">
      <alignment horizontal="center" vertical="center"/>
    </xf>
    <xf numFmtId="0" fontId="31" fillId="2" borderId="29" xfId="0" applyFont="1" applyFill="1" applyBorder="1" applyAlignment="1">
      <alignment horizontal="center" vertical="center"/>
    </xf>
    <xf numFmtId="10" fontId="5" fillId="5" borderId="0" xfId="0" applyNumberFormat="1" applyFont="1" applyFill="1" applyBorder="1" applyAlignment="1">
      <alignment horizontal="left" vertical="center"/>
    </xf>
    <xf numFmtId="0" fontId="24" fillId="5" borderId="0" xfId="0" applyFont="1" applyFill="1" applyBorder="1" applyAlignment="1">
      <alignment horizontal="center" vertical="center"/>
    </xf>
    <xf numFmtId="0" fontId="24" fillId="5" borderId="0" xfId="0" applyFont="1" applyFill="1" applyBorder="1" applyAlignment="1">
      <alignment horizontal="right" vertical="center"/>
    </xf>
    <xf numFmtId="0" fontId="3" fillId="5" borderId="0" xfId="0" applyFont="1" applyFill="1" applyAlignment="1">
      <alignment vertical="center"/>
    </xf>
    <xf numFmtId="0" fontId="3" fillId="5" borderId="2" xfId="0" applyFont="1" applyFill="1" applyBorder="1" applyAlignment="1">
      <alignment horizontal="center" vertical="center"/>
    </xf>
    <xf numFmtId="0" fontId="3" fillId="5" borderId="0" xfId="0" applyFont="1" applyFill="1" applyBorder="1" applyAlignment="1">
      <alignment horizontal="center" vertical="center"/>
    </xf>
    <xf numFmtId="0" fontId="21" fillId="5" borderId="26" xfId="0" applyFont="1" applyFill="1" applyBorder="1" applyAlignment="1">
      <alignment horizontal="center" vertical="center"/>
    </xf>
    <xf numFmtId="0" fontId="21" fillId="5" borderId="11" xfId="0" applyFont="1" applyFill="1" applyBorder="1" applyAlignment="1">
      <alignment horizontal="center" vertical="center"/>
    </xf>
    <xf numFmtId="0" fontId="21" fillId="5" borderId="29" xfId="0" applyFont="1" applyFill="1" applyBorder="1" applyAlignment="1">
      <alignment horizontal="center" vertical="center"/>
    </xf>
    <xf numFmtId="0" fontId="5" fillId="5" borderId="20" xfId="0" applyFont="1" applyFill="1" applyBorder="1" applyAlignment="1">
      <alignment horizontal="center" vertical="center"/>
    </xf>
    <xf numFmtId="14" fontId="5" fillId="5" borderId="9" xfId="0" applyNumberFormat="1" applyFont="1" applyFill="1" applyBorder="1" applyAlignment="1">
      <alignment horizontal="center" vertical="center"/>
    </xf>
    <xf numFmtId="0" fontId="16" fillId="5" borderId="22" xfId="0" applyFont="1" applyFill="1" applyBorder="1" applyAlignment="1">
      <alignment horizontal="justify" vertical="center" wrapText="1"/>
    </xf>
    <xf numFmtId="0" fontId="5" fillId="5" borderId="21" xfId="0" applyFont="1" applyFill="1" applyBorder="1" applyAlignment="1">
      <alignment horizontal="center" vertical="center"/>
    </xf>
    <xf numFmtId="14" fontId="5" fillId="5" borderId="8" xfId="0" applyNumberFormat="1" applyFont="1" applyFill="1" applyBorder="1" applyAlignment="1">
      <alignment horizontal="center" vertical="center"/>
    </xf>
    <xf numFmtId="0" fontId="5" fillId="5" borderId="21" xfId="0" applyFont="1" applyFill="1" applyBorder="1" applyAlignment="1">
      <alignment vertical="center"/>
    </xf>
    <xf numFmtId="0" fontId="5" fillId="5" borderId="8" xfId="0" applyFont="1" applyFill="1" applyBorder="1" applyAlignment="1">
      <alignment vertical="center"/>
    </xf>
    <xf numFmtId="0" fontId="5" fillId="5" borderId="28" xfId="0" applyFont="1" applyFill="1" applyBorder="1" applyAlignment="1">
      <alignment vertical="center"/>
    </xf>
    <xf numFmtId="0" fontId="5" fillId="5" borderId="30" xfId="0" applyFont="1" applyFill="1" applyBorder="1" applyAlignment="1">
      <alignment vertical="center"/>
    </xf>
    <xf numFmtId="0" fontId="0" fillId="5" borderId="0" xfId="0" applyFill="1" applyBorder="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6" xfId="0" applyFont="1" applyFill="1" applyBorder="1" applyAlignment="1">
      <alignment vertical="center"/>
    </xf>
    <xf numFmtId="0" fontId="3" fillId="2" borderId="18" xfId="0" applyFont="1" applyFill="1" applyBorder="1" applyAlignment="1">
      <alignment vertical="center"/>
    </xf>
    <xf numFmtId="0" fontId="3" fillId="2" borderId="5" xfId="0" applyFont="1" applyFill="1" applyBorder="1" applyAlignment="1">
      <alignment vertical="center"/>
    </xf>
    <xf numFmtId="0" fontId="3" fillId="2" borderId="19" xfId="0" applyFont="1" applyFill="1" applyBorder="1" applyAlignment="1">
      <alignment vertical="center"/>
    </xf>
    <xf numFmtId="0" fontId="32" fillId="2" borderId="2" xfId="0" applyFont="1" applyFill="1" applyBorder="1" applyAlignment="1">
      <alignment horizontal="center" vertical="center"/>
    </xf>
    <xf numFmtId="0" fontId="33" fillId="2" borderId="5" xfId="0" applyFont="1" applyFill="1" applyBorder="1" applyAlignment="1">
      <alignment horizontal="center" vertical="center"/>
    </xf>
    <xf numFmtId="0" fontId="5" fillId="5" borderId="0" xfId="0" applyFont="1" applyFill="1" applyBorder="1" applyAlignment="1">
      <alignment horizontal="left" vertical="center"/>
    </xf>
    <xf numFmtId="0" fontId="0" fillId="5" borderId="34" xfId="0" applyFill="1" applyBorder="1" applyAlignment="1">
      <alignment vertical="center"/>
    </xf>
    <xf numFmtId="0" fontId="2" fillId="5" borderId="3" xfId="0" applyFont="1" applyFill="1" applyBorder="1" applyAlignment="1">
      <alignment horizontal="right" vertical="center"/>
    </xf>
    <xf numFmtId="0" fontId="0" fillId="5" borderId="3" xfId="0" applyFill="1" applyBorder="1" applyAlignment="1">
      <alignment vertical="center"/>
    </xf>
    <xf numFmtId="0" fontId="0" fillId="5" borderId="0" xfId="0" applyFill="1" applyBorder="1" applyAlignment="1">
      <alignment horizontal="left" vertical="center"/>
    </xf>
    <xf numFmtId="0" fontId="0" fillId="5" borderId="7" xfId="0" applyFill="1" applyBorder="1" applyAlignment="1">
      <alignment vertical="center"/>
    </xf>
    <xf numFmtId="0" fontId="28" fillId="5" borderId="0" xfId="0" applyFont="1" applyFill="1" applyBorder="1" applyAlignment="1">
      <alignment vertical="center"/>
    </xf>
    <xf numFmtId="0" fontId="0" fillId="5" borderId="18" xfId="0" applyFill="1" applyBorder="1" applyAlignment="1">
      <alignment vertical="center"/>
    </xf>
    <xf numFmtId="0" fontId="0" fillId="5" borderId="5" xfId="0" applyFill="1" applyBorder="1" applyAlignment="1">
      <alignment vertical="center"/>
    </xf>
    <xf numFmtId="0" fontId="28" fillId="5" borderId="5" xfId="0" applyFont="1" applyFill="1" applyBorder="1" applyAlignment="1">
      <alignment vertical="center"/>
    </xf>
    <xf numFmtId="0" fontId="0" fillId="5" borderId="19" xfId="0" applyFill="1" applyBorder="1" applyAlignment="1">
      <alignment vertical="center"/>
    </xf>
    <xf numFmtId="0" fontId="27" fillId="5" borderId="3" xfId="0" applyFont="1" applyFill="1" applyBorder="1" applyAlignment="1">
      <alignment vertical="center"/>
    </xf>
    <xf numFmtId="0" fontId="2" fillId="5" borderId="0" xfId="0" applyFont="1" applyFill="1" applyBorder="1" applyAlignment="1">
      <alignment horizontal="right" vertical="center"/>
    </xf>
    <xf numFmtId="0" fontId="13" fillId="2" borderId="8" xfId="0" applyFont="1" applyFill="1" applyBorder="1" applyAlignment="1">
      <alignment horizontal="center" vertical="center"/>
    </xf>
    <xf numFmtId="0" fontId="13" fillId="2" borderId="30"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4" xfId="0" applyFont="1" applyFill="1" applyBorder="1" applyAlignment="1">
      <alignment horizontal="center" vertical="center"/>
    </xf>
    <xf numFmtId="0" fontId="13" fillId="2" borderId="9" xfId="0" applyFont="1" applyFill="1" applyBorder="1" applyAlignment="1">
      <alignment horizontal="center" vertical="center"/>
    </xf>
    <xf numFmtId="0" fontId="16" fillId="5" borderId="0" xfId="0" applyFont="1" applyFill="1" applyBorder="1" applyAlignment="1">
      <alignment horizontal="center" vertical="center"/>
    </xf>
    <xf numFmtId="0" fontId="40" fillId="5" borderId="0" xfId="0" applyFont="1" applyFill="1" applyBorder="1" applyAlignment="1">
      <alignment horizontal="center" vertical="center"/>
    </xf>
    <xf numFmtId="10" fontId="16" fillId="5" borderId="0" xfId="1" applyNumberFormat="1" applyFont="1" applyFill="1" applyBorder="1" applyAlignment="1">
      <alignment horizontal="center" vertical="center"/>
    </xf>
    <xf numFmtId="17" fontId="16" fillId="5" borderId="0" xfId="0" quotePrefix="1" applyNumberFormat="1" applyFont="1" applyFill="1" applyBorder="1" applyAlignment="1">
      <alignment horizontal="center" vertical="center"/>
    </xf>
    <xf numFmtId="0" fontId="16" fillId="5" borderId="0" xfId="0" quotePrefix="1" applyFont="1" applyFill="1" applyBorder="1" applyAlignment="1">
      <alignment horizontal="center" vertical="center"/>
    </xf>
    <xf numFmtId="0" fontId="24" fillId="5" borderId="0" xfId="0" applyFont="1" applyFill="1" applyBorder="1" applyAlignment="1">
      <alignment horizontal="right" vertical="center"/>
    </xf>
    <xf numFmtId="0" fontId="12" fillId="5" borderId="8" xfId="0" applyFont="1" applyFill="1" applyBorder="1" applyAlignment="1">
      <alignment horizontal="center" vertical="center"/>
    </xf>
    <xf numFmtId="0" fontId="25" fillId="5" borderId="8" xfId="0" applyFont="1" applyFill="1" applyBorder="1" applyAlignment="1">
      <alignment horizontal="center" vertical="center"/>
    </xf>
    <xf numFmtId="0" fontId="22" fillId="5" borderId="8" xfId="0" applyFont="1" applyFill="1" applyBorder="1" applyAlignment="1">
      <alignment horizontal="center" vertical="center"/>
    </xf>
    <xf numFmtId="0" fontId="23" fillId="5" borderId="8" xfId="0" applyFont="1" applyFill="1" applyBorder="1" applyAlignment="1">
      <alignment horizontal="center" vertical="center" wrapText="1"/>
    </xf>
    <xf numFmtId="0" fontId="30" fillId="5" borderId="32" xfId="0" applyFont="1" applyFill="1" applyBorder="1" applyAlignment="1">
      <alignment vertical="center"/>
    </xf>
    <xf numFmtId="0" fontId="30" fillId="5" borderId="9" xfId="0" applyFont="1" applyFill="1" applyBorder="1" applyAlignment="1">
      <alignment vertical="center"/>
    </xf>
    <xf numFmtId="0" fontId="7" fillId="2" borderId="11" xfId="0" applyFont="1" applyFill="1" applyBorder="1" applyAlignment="1">
      <alignment horizontal="center" vertical="center"/>
    </xf>
    <xf numFmtId="0" fontId="13" fillId="2" borderId="0" xfId="0" applyFont="1" applyFill="1" applyBorder="1" applyAlignment="1">
      <alignment horizontal="center" vertical="center"/>
    </xf>
    <xf numFmtId="0" fontId="41" fillId="5" borderId="0" xfId="0" applyFont="1" applyFill="1" applyBorder="1" applyAlignment="1">
      <alignment vertical="center"/>
    </xf>
    <xf numFmtId="10" fontId="41" fillId="5" borderId="0" xfId="1" applyNumberFormat="1" applyFont="1" applyFill="1" applyBorder="1" applyAlignment="1">
      <alignment vertical="center"/>
    </xf>
    <xf numFmtId="0" fontId="16" fillId="5" borderId="23" xfId="0" applyFont="1" applyFill="1" applyBorder="1" applyAlignment="1">
      <alignment horizontal="justify" vertical="center" wrapText="1"/>
    </xf>
    <xf numFmtId="0" fontId="16" fillId="5" borderId="23" xfId="0" applyFont="1" applyFill="1" applyBorder="1" applyAlignment="1">
      <alignment horizontal="justify" vertical="center"/>
    </xf>
    <xf numFmtId="0" fontId="0" fillId="5" borderId="47" xfId="0" applyFill="1" applyBorder="1" applyAlignment="1">
      <alignment vertical="center"/>
    </xf>
    <xf numFmtId="0" fontId="0" fillId="5" borderId="27" xfId="0" applyFill="1" applyBorder="1" applyAlignment="1">
      <alignment vertical="center"/>
    </xf>
    <xf numFmtId="0" fontId="20" fillId="5" borderId="3" xfId="2" applyFont="1" applyFill="1" applyBorder="1" applyAlignment="1" applyProtection="1">
      <alignment vertical="center" wrapText="1"/>
    </xf>
    <xf numFmtId="0" fontId="45" fillId="4" borderId="11" xfId="0" applyFont="1" applyFill="1" applyBorder="1" applyAlignment="1">
      <alignment horizontal="center" vertical="center"/>
    </xf>
    <xf numFmtId="0" fontId="45" fillId="12" borderId="11" xfId="0" applyFont="1" applyFill="1" applyBorder="1" applyAlignment="1">
      <alignment horizontal="center" vertical="center"/>
    </xf>
    <xf numFmtId="0" fontId="25" fillId="5" borderId="8" xfId="0" applyFont="1" applyFill="1" applyBorder="1" applyAlignment="1">
      <alignment horizontal="center" vertical="center" wrapText="1"/>
    </xf>
    <xf numFmtId="0" fontId="22" fillId="5" borderId="8" xfId="0" applyFont="1" applyFill="1" applyBorder="1" applyAlignment="1">
      <alignment horizontal="center" vertical="center" wrapText="1"/>
    </xf>
    <xf numFmtId="0" fontId="16" fillId="5" borderId="23" xfId="0" applyFont="1" applyFill="1" applyBorder="1" applyAlignment="1">
      <alignment vertical="center"/>
    </xf>
    <xf numFmtId="0" fontId="16" fillId="5" borderId="27" xfId="0" applyFont="1" applyFill="1" applyBorder="1" applyAlignment="1">
      <alignment vertical="center"/>
    </xf>
    <xf numFmtId="0" fontId="0" fillId="5" borderId="0" xfId="0" applyFont="1" applyFill="1" applyBorder="1" applyAlignment="1">
      <alignment vertical="center"/>
    </xf>
    <xf numFmtId="10" fontId="44" fillId="3" borderId="1" xfId="0" applyNumberFormat="1" applyFont="1" applyFill="1" applyBorder="1" applyAlignment="1">
      <alignment horizontal="center" vertical="center"/>
    </xf>
    <xf numFmtId="10" fontId="44" fillId="3" borderId="2" xfId="0" applyNumberFormat="1" applyFont="1" applyFill="1" applyBorder="1" applyAlignment="1">
      <alignment horizontal="center" vertical="center"/>
    </xf>
    <xf numFmtId="10" fontId="44" fillId="3" borderId="6" xfId="0" applyNumberFormat="1" applyFont="1" applyFill="1" applyBorder="1" applyAlignment="1">
      <alignment horizontal="center" vertical="center"/>
    </xf>
    <xf numFmtId="10" fontId="44" fillId="3" borderId="3" xfId="0" applyNumberFormat="1" applyFont="1" applyFill="1" applyBorder="1" applyAlignment="1">
      <alignment horizontal="center" vertical="center"/>
    </xf>
    <xf numFmtId="10" fontId="44" fillId="3" borderId="0" xfId="0" applyNumberFormat="1" applyFont="1" applyFill="1" applyBorder="1" applyAlignment="1">
      <alignment horizontal="center" vertical="center"/>
    </xf>
    <xf numFmtId="10" fontId="44" fillId="3" borderId="7" xfId="0" applyNumberFormat="1" applyFont="1" applyFill="1" applyBorder="1" applyAlignment="1">
      <alignment horizontal="center" vertical="center"/>
    </xf>
    <xf numFmtId="10" fontId="44" fillId="3" borderId="18" xfId="0" applyNumberFormat="1" applyFont="1" applyFill="1" applyBorder="1" applyAlignment="1">
      <alignment horizontal="center" vertical="center"/>
    </xf>
    <xf numFmtId="10" fontId="44" fillId="3" borderId="5" xfId="0" applyNumberFormat="1" applyFont="1" applyFill="1" applyBorder="1" applyAlignment="1">
      <alignment horizontal="center" vertical="center"/>
    </xf>
    <xf numFmtId="10" fontId="44" fillId="3" borderId="19" xfId="0" applyNumberFormat="1" applyFont="1" applyFill="1" applyBorder="1" applyAlignment="1">
      <alignment horizontal="center" vertical="center"/>
    </xf>
    <xf numFmtId="0" fontId="0" fillId="5" borderId="0" xfId="0" applyFill="1" applyAlignment="1">
      <alignment horizontal="left"/>
    </xf>
    <xf numFmtId="10" fontId="1" fillId="2" borderId="26" xfId="0" applyNumberFormat="1" applyFont="1" applyFill="1" applyBorder="1" applyAlignment="1">
      <alignment horizontal="left"/>
    </xf>
    <xf numFmtId="10" fontId="1" fillId="2" borderId="31" xfId="0" applyNumberFormat="1" applyFont="1" applyFill="1" applyBorder="1" applyAlignment="1">
      <alignment horizontal="left"/>
    </xf>
    <xf numFmtId="10" fontId="1" fillId="2" borderId="29" xfId="0" applyNumberFormat="1" applyFont="1" applyFill="1" applyBorder="1" applyAlignment="1">
      <alignment horizontal="left"/>
    </xf>
    <xf numFmtId="0" fontId="0" fillId="5" borderId="0" xfId="0" applyFill="1" applyAlignment="1">
      <alignment horizontal="justify"/>
    </xf>
    <xf numFmtId="0" fontId="4" fillId="5" borderId="0" xfId="0" applyFont="1" applyFill="1" applyBorder="1" applyAlignment="1">
      <alignment horizontal="left"/>
    </xf>
    <xf numFmtId="0" fontId="2" fillId="5" borderId="0" xfId="0" applyFont="1" applyFill="1" applyBorder="1" applyAlignment="1">
      <alignment horizontal="left"/>
    </xf>
    <xf numFmtId="0" fontId="2" fillId="5" borderId="10" xfId="0" applyFont="1" applyFill="1" applyBorder="1" applyAlignment="1">
      <alignment horizontal="left"/>
    </xf>
    <xf numFmtId="0" fontId="18" fillId="6" borderId="1" xfId="2" applyFont="1" applyFill="1" applyBorder="1" applyAlignment="1" applyProtection="1">
      <alignment horizontal="right" vertical="center" wrapText="1"/>
    </xf>
    <xf numFmtId="0" fontId="18" fillId="6" borderId="2" xfId="2" applyFont="1" applyFill="1" applyBorder="1" applyAlignment="1" applyProtection="1">
      <alignment horizontal="right" vertical="center" wrapText="1"/>
    </xf>
    <xf numFmtId="0" fontId="18" fillId="6" borderId="6" xfId="2" applyFont="1" applyFill="1" applyBorder="1" applyAlignment="1" applyProtection="1">
      <alignment horizontal="right" vertical="center" wrapText="1"/>
    </xf>
    <xf numFmtId="0" fontId="18" fillId="6" borderId="3" xfId="2" applyFont="1" applyFill="1" applyBorder="1" applyAlignment="1" applyProtection="1">
      <alignment horizontal="right" vertical="center" wrapText="1"/>
    </xf>
    <xf numFmtId="0" fontId="18" fillId="6" borderId="0" xfId="2" applyFont="1" applyFill="1" applyBorder="1" applyAlignment="1" applyProtection="1">
      <alignment horizontal="right" vertical="center" wrapText="1"/>
    </xf>
    <xf numFmtId="0" fontId="18" fillId="6" borderId="7" xfId="2" applyFont="1" applyFill="1" applyBorder="1" applyAlignment="1" applyProtection="1">
      <alignment horizontal="right" vertical="center" wrapText="1"/>
    </xf>
    <xf numFmtId="0" fontId="18" fillId="6" borderId="18" xfId="2" applyFont="1" applyFill="1" applyBorder="1" applyAlignment="1" applyProtection="1">
      <alignment horizontal="right" vertical="center" wrapText="1"/>
    </xf>
    <xf numFmtId="0" fontId="18" fillId="6" borderId="5" xfId="2" applyFont="1" applyFill="1" applyBorder="1" applyAlignment="1" applyProtection="1">
      <alignment horizontal="right" vertical="center" wrapText="1"/>
    </xf>
    <xf numFmtId="0" fontId="18" fillId="6" borderId="19" xfId="2" applyFont="1" applyFill="1" applyBorder="1" applyAlignment="1" applyProtection="1">
      <alignment horizontal="right" vertical="center" wrapText="1"/>
    </xf>
    <xf numFmtId="0" fontId="3" fillId="2" borderId="1" xfId="0" applyFont="1" applyFill="1" applyBorder="1" applyAlignment="1">
      <alignment horizontal="right"/>
    </xf>
    <xf numFmtId="0" fontId="3" fillId="2" borderId="2" xfId="0" applyFont="1" applyFill="1" applyBorder="1" applyAlignment="1">
      <alignment horizontal="right"/>
    </xf>
    <xf numFmtId="0" fontId="3" fillId="2" borderId="3" xfId="0" applyFont="1" applyFill="1" applyBorder="1" applyAlignment="1">
      <alignment horizontal="right"/>
    </xf>
    <xf numFmtId="0" fontId="3" fillId="2" borderId="0" xfId="0" applyFont="1" applyFill="1" applyBorder="1" applyAlignment="1">
      <alignment horizontal="right"/>
    </xf>
    <xf numFmtId="0" fontId="3" fillId="2" borderId="18" xfId="0" applyFont="1" applyFill="1" applyBorder="1" applyAlignment="1">
      <alignment horizontal="right"/>
    </xf>
    <xf numFmtId="0" fontId="3" fillId="2" borderId="5" xfId="0" applyFont="1" applyFill="1" applyBorder="1" applyAlignment="1">
      <alignment horizontal="right"/>
    </xf>
    <xf numFmtId="0" fontId="0" fillId="5" borderId="17" xfId="0" quotePrefix="1" applyFill="1" applyBorder="1" applyAlignment="1">
      <alignment horizontal="left"/>
    </xf>
    <xf numFmtId="0" fontId="0" fillId="5" borderId="0" xfId="0" applyFill="1" applyAlignment="1">
      <alignment horizontal="justify" vertical="top" wrapText="1"/>
    </xf>
    <xf numFmtId="0" fontId="20" fillId="5" borderId="0" xfId="2" applyFont="1" applyFill="1" applyAlignment="1" applyProtection="1">
      <alignment horizontal="right"/>
    </xf>
    <xf numFmtId="0" fontId="0" fillId="5" borderId="0" xfId="0" applyFill="1" applyAlignment="1">
      <alignment horizontal="justify" wrapText="1"/>
    </xf>
    <xf numFmtId="0" fontId="38" fillId="5" borderId="2" xfId="0" applyFont="1" applyFill="1" applyBorder="1" applyAlignment="1">
      <alignment horizontal="right"/>
    </xf>
    <xf numFmtId="0" fontId="38" fillId="5" borderId="0" xfId="0" applyFont="1" applyFill="1" applyAlignment="1">
      <alignment horizontal="right"/>
    </xf>
    <xf numFmtId="0" fontId="39" fillId="7" borderId="1" xfId="2" applyFont="1" applyFill="1" applyBorder="1" applyAlignment="1" applyProtection="1">
      <alignment horizontal="right" vertical="center"/>
    </xf>
    <xf numFmtId="0" fontId="39" fillId="7" borderId="2" xfId="2" applyFont="1" applyFill="1" applyBorder="1" applyAlignment="1" applyProtection="1">
      <alignment horizontal="right" vertical="center"/>
    </xf>
    <xf numFmtId="0" fontId="39" fillId="7" borderId="6" xfId="2" applyFont="1" applyFill="1" applyBorder="1" applyAlignment="1" applyProtection="1">
      <alignment horizontal="right" vertical="center"/>
    </xf>
    <xf numFmtId="0" fontId="39" fillId="7" borderId="18" xfId="2" applyFont="1" applyFill="1" applyBorder="1" applyAlignment="1" applyProtection="1">
      <alignment horizontal="right" vertical="center"/>
    </xf>
    <xf numFmtId="0" fontId="39" fillId="7" borderId="5" xfId="2" applyFont="1" applyFill="1" applyBorder="1" applyAlignment="1" applyProtection="1">
      <alignment horizontal="right" vertical="center"/>
    </xf>
    <xf numFmtId="0" fontId="39" fillId="7" borderId="19" xfId="2" applyFont="1" applyFill="1" applyBorder="1" applyAlignment="1" applyProtection="1">
      <alignment horizontal="right" vertical="center"/>
    </xf>
    <xf numFmtId="0" fontId="18" fillId="3" borderId="1" xfId="2" applyFont="1" applyFill="1" applyBorder="1" applyAlignment="1" applyProtection="1">
      <alignment horizontal="right" vertical="center" wrapText="1"/>
    </xf>
    <xf numFmtId="0" fontId="18" fillId="3" borderId="2" xfId="2" applyFont="1" applyFill="1" applyBorder="1" applyAlignment="1" applyProtection="1">
      <alignment horizontal="right" vertical="center" wrapText="1"/>
    </xf>
    <xf numFmtId="0" fontId="18" fillId="3" borderId="6" xfId="2" applyFont="1" applyFill="1" applyBorder="1" applyAlignment="1" applyProtection="1">
      <alignment horizontal="right" vertical="center" wrapText="1"/>
    </xf>
    <xf numFmtId="0" fontId="18" fillId="3" borderId="3" xfId="2" applyFont="1" applyFill="1" applyBorder="1" applyAlignment="1" applyProtection="1">
      <alignment horizontal="right" vertical="center" wrapText="1"/>
    </xf>
    <xf numFmtId="0" fontId="18" fillId="3" borderId="0" xfId="2" applyFont="1" applyFill="1" applyBorder="1" applyAlignment="1" applyProtection="1">
      <alignment horizontal="right" vertical="center" wrapText="1"/>
    </xf>
    <xf numFmtId="0" fontId="18" fillId="3" borderId="7" xfId="2" applyFont="1" applyFill="1" applyBorder="1" applyAlignment="1" applyProtection="1">
      <alignment horizontal="right" vertical="center" wrapText="1"/>
    </xf>
    <xf numFmtId="0" fontId="18" fillId="3" borderId="18" xfId="2" applyFont="1" applyFill="1" applyBorder="1" applyAlignment="1" applyProtection="1">
      <alignment horizontal="right" vertical="center" wrapText="1"/>
    </xf>
    <xf numFmtId="0" fontId="18" fillId="3" borderId="5" xfId="2" applyFont="1" applyFill="1" applyBorder="1" applyAlignment="1" applyProtection="1">
      <alignment horizontal="right" vertical="center" wrapText="1"/>
    </xf>
    <xf numFmtId="0" fontId="18" fillId="3" borderId="19" xfId="2" applyFont="1" applyFill="1" applyBorder="1" applyAlignment="1" applyProtection="1">
      <alignment horizontal="right" vertical="center" wrapText="1"/>
    </xf>
    <xf numFmtId="0" fontId="18" fillId="4" borderId="1" xfId="2" applyFont="1" applyFill="1" applyBorder="1" applyAlignment="1" applyProtection="1">
      <alignment horizontal="right" vertical="center" wrapText="1"/>
    </xf>
    <xf numFmtId="0" fontId="18" fillId="4" borderId="2" xfId="2" applyFont="1" applyFill="1" applyBorder="1" applyAlignment="1" applyProtection="1">
      <alignment horizontal="right" vertical="center" wrapText="1"/>
    </xf>
    <xf numFmtId="0" fontId="18" fillId="4" borderId="6" xfId="2" applyFont="1" applyFill="1" applyBorder="1" applyAlignment="1" applyProtection="1">
      <alignment horizontal="right" vertical="center" wrapText="1"/>
    </xf>
    <xf numFmtId="0" fontId="18" fillId="4" borderId="3" xfId="2" applyFont="1" applyFill="1" applyBorder="1" applyAlignment="1" applyProtection="1">
      <alignment horizontal="right" vertical="center" wrapText="1"/>
    </xf>
    <xf numFmtId="0" fontId="18" fillId="4" borderId="0" xfId="2" applyFont="1" applyFill="1" applyBorder="1" applyAlignment="1" applyProtection="1">
      <alignment horizontal="right" vertical="center" wrapText="1"/>
    </xf>
    <xf numFmtId="0" fontId="18" fillId="4" borderId="7" xfId="2" applyFont="1" applyFill="1" applyBorder="1" applyAlignment="1" applyProtection="1">
      <alignment horizontal="right" vertical="center" wrapText="1"/>
    </xf>
    <xf numFmtId="0" fontId="18" fillId="4" borderId="18" xfId="2" applyFont="1" applyFill="1" applyBorder="1" applyAlignment="1" applyProtection="1">
      <alignment horizontal="right" vertical="center" wrapText="1"/>
    </xf>
    <xf numFmtId="0" fontId="18" fillId="4" borderId="5" xfId="2" applyFont="1" applyFill="1" applyBorder="1" applyAlignment="1" applyProtection="1">
      <alignment horizontal="right" vertical="center" wrapText="1"/>
    </xf>
    <xf numFmtId="0" fontId="18" fillId="4" borderId="19" xfId="2" applyFont="1" applyFill="1" applyBorder="1" applyAlignment="1" applyProtection="1">
      <alignment horizontal="right" vertical="center" wrapText="1"/>
    </xf>
    <xf numFmtId="0" fontId="2" fillId="5" borderId="1" xfId="0" applyFont="1" applyFill="1" applyBorder="1" applyAlignment="1">
      <alignment horizontal="right" vertical="center"/>
    </xf>
    <xf numFmtId="0" fontId="2" fillId="5" borderId="3" xfId="0" applyFont="1" applyFill="1" applyBorder="1" applyAlignment="1">
      <alignment horizontal="right" vertical="center"/>
    </xf>
    <xf numFmtId="0" fontId="26" fillId="5" borderId="1" xfId="0" quotePrefix="1" applyFont="1" applyFill="1" applyBorder="1" applyAlignment="1">
      <alignment horizontal="left" vertical="center"/>
    </xf>
    <xf numFmtId="0" fontId="26" fillId="5" borderId="2" xfId="0" applyFont="1" applyFill="1" applyBorder="1" applyAlignment="1">
      <alignment horizontal="left" vertical="center"/>
    </xf>
    <xf numFmtId="0" fontId="26" fillId="5" borderId="6" xfId="0" applyFont="1" applyFill="1" applyBorder="1" applyAlignment="1">
      <alignment horizontal="left" vertical="center"/>
    </xf>
    <xf numFmtId="0" fontId="26" fillId="5" borderId="18" xfId="0" applyFont="1" applyFill="1" applyBorder="1" applyAlignment="1">
      <alignment horizontal="left" vertical="center"/>
    </xf>
    <xf numFmtId="0" fontId="26" fillId="5" borderId="5" xfId="0" applyFont="1" applyFill="1" applyBorder="1" applyAlignment="1">
      <alignment horizontal="left" vertical="center"/>
    </xf>
    <xf numFmtId="0" fontId="26" fillId="5" borderId="19" xfId="0" applyFont="1" applyFill="1" applyBorder="1" applyAlignment="1">
      <alignment horizontal="left" vertical="center"/>
    </xf>
    <xf numFmtId="0" fontId="10" fillId="5" borderId="1" xfId="0" applyFont="1" applyFill="1" applyBorder="1" applyAlignment="1">
      <alignment horizontal="justify" vertical="center" wrapText="1"/>
    </xf>
    <xf numFmtId="0" fontId="10" fillId="5" borderId="2" xfId="0" applyFont="1" applyFill="1" applyBorder="1" applyAlignment="1">
      <alignment horizontal="justify" vertical="center" wrapText="1"/>
    </xf>
    <xf numFmtId="0" fontId="10" fillId="5" borderId="6" xfId="0" applyFont="1" applyFill="1" applyBorder="1" applyAlignment="1">
      <alignment horizontal="justify" vertical="center" wrapText="1"/>
    </xf>
    <xf numFmtId="0" fontId="10" fillId="5" borderId="20" xfId="0" applyFont="1" applyFill="1" applyBorder="1" applyAlignment="1">
      <alignment horizontal="justify" vertical="center" wrapText="1"/>
    </xf>
    <xf numFmtId="0" fontId="10" fillId="5" borderId="10" xfId="0" applyFont="1" applyFill="1" applyBorder="1" applyAlignment="1">
      <alignment horizontal="justify" vertical="center" wrapText="1"/>
    </xf>
    <xf numFmtId="0" fontId="10" fillId="5" borderId="22" xfId="0" applyFont="1" applyFill="1" applyBorder="1" applyAlignment="1">
      <alignment horizontal="justify" vertical="center" wrapText="1"/>
    </xf>
    <xf numFmtId="0" fontId="10" fillId="5" borderId="3" xfId="0" applyFont="1" applyFill="1" applyBorder="1" applyAlignment="1">
      <alignment horizontal="justify" vertical="center" wrapText="1"/>
    </xf>
    <xf numFmtId="0" fontId="10" fillId="5" borderId="0" xfId="0" applyFont="1" applyFill="1" applyBorder="1" applyAlignment="1">
      <alignment horizontal="justify" vertical="center" wrapText="1"/>
    </xf>
    <xf numFmtId="0" fontId="10" fillId="5" borderId="7" xfId="0" applyFont="1" applyFill="1" applyBorder="1" applyAlignment="1">
      <alignment horizontal="justify" vertical="center" wrapText="1"/>
    </xf>
    <xf numFmtId="0" fontId="10" fillId="5" borderId="1" xfId="0" applyFont="1" applyFill="1" applyBorder="1" applyAlignment="1">
      <alignment horizontal="left" vertical="center" wrapText="1"/>
    </xf>
    <xf numFmtId="0" fontId="10" fillId="5" borderId="2" xfId="0" applyFont="1" applyFill="1" applyBorder="1" applyAlignment="1">
      <alignment horizontal="left" vertical="center" wrapText="1"/>
    </xf>
    <xf numFmtId="0" fontId="10" fillId="5" borderId="6" xfId="0" applyFont="1" applyFill="1" applyBorder="1" applyAlignment="1">
      <alignment horizontal="left" vertical="center" wrapText="1"/>
    </xf>
    <xf numFmtId="0" fontId="10" fillId="5" borderId="20" xfId="0" applyFont="1" applyFill="1" applyBorder="1" applyAlignment="1">
      <alignment horizontal="left" vertical="center" wrapText="1"/>
    </xf>
    <xf numFmtId="0" fontId="10" fillId="5" borderId="10" xfId="0" applyFont="1" applyFill="1" applyBorder="1" applyAlignment="1">
      <alignment horizontal="left" vertical="center" wrapText="1"/>
    </xf>
    <xf numFmtId="0" fontId="10" fillId="5" borderId="22" xfId="0" applyFont="1" applyFill="1" applyBorder="1" applyAlignment="1">
      <alignment horizontal="left" vertical="center" wrapText="1"/>
    </xf>
    <xf numFmtId="0" fontId="4" fillId="5" borderId="0" xfId="0" applyFont="1" applyFill="1" applyBorder="1" applyAlignment="1">
      <alignment horizontal="left" vertical="center"/>
    </xf>
    <xf numFmtId="0" fontId="2" fillId="5" borderId="0" xfId="0" applyFont="1" applyFill="1" applyBorder="1" applyAlignment="1">
      <alignment horizontal="left" vertical="center"/>
    </xf>
    <xf numFmtId="0" fontId="2" fillId="5" borderId="10" xfId="0" applyFont="1" applyFill="1" applyBorder="1" applyAlignment="1">
      <alignment horizontal="left" vertical="center"/>
    </xf>
    <xf numFmtId="0" fontId="4" fillId="8" borderId="0" xfId="2" applyFont="1" applyFill="1" applyBorder="1" applyAlignment="1" applyProtection="1">
      <alignment horizontal="center" vertical="center"/>
    </xf>
    <xf numFmtId="0" fontId="3" fillId="2" borderId="2" xfId="0" applyFont="1" applyFill="1" applyBorder="1" applyAlignment="1">
      <alignment horizontal="right" vertical="center"/>
    </xf>
    <xf numFmtId="0" fontId="3" fillId="2" borderId="5" xfId="0" applyFont="1" applyFill="1" applyBorder="1" applyAlignment="1">
      <alignment horizontal="right" vertical="center"/>
    </xf>
    <xf numFmtId="0" fontId="16" fillId="5" borderId="0" xfId="0" applyFont="1" applyFill="1" applyBorder="1" applyAlignment="1">
      <alignment horizontal="right" vertical="center"/>
    </xf>
    <xf numFmtId="0" fontId="24" fillId="5" borderId="0" xfId="0" applyFont="1" applyFill="1" applyBorder="1" applyAlignment="1">
      <alignment horizontal="right" vertical="center"/>
    </xf>
    <xf numFmtId="0" fontId="5" fillId="5" borderId="0" xfId="0" applyFont="1" applyFill="1" applyBorder="1" applyAlignment="1">
      <alignment horizontal="right" vertical="center"/>
    </xf>
    <xf numFmtId="0" fontId="5" fillId="5" borderId="0" xfId="0" applyFont="1" applyFill="1" applyBorder="1" applyAlignment="1">
      <alignment horizontal="right" vertical="center" wrapText="1"/>
    </xf>
    <xf numFmtId="0" fontId="3" fillId="2" borderId="0" xfId="0" applyFont="1" applyFill="1" applyAlignment="1">
      <alignment horizontal="right" vertical="center"/>
    </xf>
    <xf numFmtId="0" fontId="35" fillId="5" borderId="39" xfId="0" applyFont="1" applyFill="1" applyBorder="1" applyAlignment="1">
      <alignment horizontal="right" vertical="center"/>
    </xf>
    <xf numFmtId="0" fontId="35" fillId="5" borderId="38" xfId="0" applyFont="1" applyFill="1" applyBorder="1" applyAlignment="1">
      <alignment horizontal="right" vertical="center"/>
    </xf>
    <xf numFmtId="0" fontId="35" fillId="5" borderId="35" xfId="0" applyFont="1" applyFill="1" applyBorder="1" applyAlignment="1">
      <alignment horizontal="right" vertical="center"/>
    </xf>
    <xf numFmtId="0" fontId="35" fillId="5" borderId="15" xfId="0" applyFont="1" applyFill="1" applyBorder="1" applyAlignment="1">
      <alignment horizontal="right" vertical="center"/>
    </xf>
    <xf numFmtId="10" fontId="5" fillId="3" borderId="48" xfId="0" applyNumberFormat="1" applyFont="1" applyFill="1" applyBorder="1" applyAlignment="1">
      <alignment horizontal="right" vertical="center"/>
    </xf>
    <xf numFmtId="10" fontId="5" fillId="3" borderId="46" xfId="0" applyNumberFormat="1" applyFont="1" applyFill="1" applyBorder="1" applyAlignment="1">
      <alignment horizontal="right" vertical="center"/>
    </xf>
    <xf numFmtId="10" fontId="5" fillId="3" borderId="49" xfId="0" applyNumberFormat="1" applyFont="1" applyFill="1" applyBorder="1" applyAlignment="1">
      <alignment horizontal="right" vertical="center"/>
    </xf>
    <xf numFmtId="10" fontId="5" fillId="3" borderId="19" xfId="0" applyNumberFormat="1" applyFont="1" applyFill="1" applyBorder="1" applyAlignment="1">
      <alignment horizontal="right" vertical="center"/>
    </xf>
    <xf numFmtId="10" fontId="5" fillId="3" borderId="44" xfId="0" applyNumberFormat="1" applyFont="1" applyFill="1" applyBorder="1" applyAlignment="1">
      <alignment horizontal="right" vertical="center"/>
    </xf>
    <xf numFmtId="10" fontId="5" fillId="3" borderId="22" xfId="0" applyNumberFormat="1" applyFont="1" applyFill="1" applyBorder="1" applyAlignment="1">
      <alignment horizontal="right" vertical="center"/>
    </xf>
    <xf numFmtId="0" fontId="35" fillId="5" borderId="12" xfId="0" applyFont="1" applyFill="1" applyBorder="1" applyAlignment="1">
      <alignment horizontal="right" vertical="center"/>
    </xf>
    <xf numFmtId="0" fontId="35" fillId="5" borderId="13" xfId="0" applyFont="1" applyFill="1" applyBorder="1" applyAlignment="1">
      <alignment horizontal="right" vertical="center"/>
    </xf>
    <xf numFmtId="0" fontId="2" fillId="5" borderId="8" xfId="0" applyFont="1" applyFill="1" applyBorder="1" applyAlignment="1">
      <alignment horizontal="right" vertical="center"/>
    </xf>
    <xf numFmtId="0" fontId="2" fillId="5" borderId="30" xfId="0" applyFont="1" applyFill="1" applyBorder="1" applyAlignment="1">
      <alignment horizontal="right" vertical="center"/>
    </xf>
    <xf numFmtId="0" fontId="2" fillId="5" borderId="9" xfId="0" applyFont="1" applyFill="1" applyBorder="1" applyAlignment="1">
      <alignment horizontal="right" vertical="center"/>
    </xf>
    <xf numFmtId="0" fontId="2" fillId="5" borderId="0" xfId="0" applyFont="1" applyFill="1" applyBorder="1" applyAlignment="1">
      <alignment horizontal="right" vertical="center"/>
    </xf>
    <xf numFmtId="0" fontId="2" fillId="5" borderId="10" xfId="0" applyFont="1" applyFill="1" applyBorder="1" applyAlignment="1">
      <alignment horizontal="right" vertical="center"/>
    </xf>
    <xf numFmtId="0" fontId="35" fillId="5" borderId="32" xfId="0" applyFont="1" applyFill="1" applyBorder="1" applyAlignment="1">
      <alignment horizontal="right" vertical="center"/>
    </xf>
    <xf numFmtId="0" fontId="35" fillId="5" borderId="30" xfId="0" applyFont="1" applyFill="1" applyBorder="1" applyAlignment="1">
      <alignment horizontal="right" vertical="center"/>
    </xf>
    <xf numFmtId="0" fontId="35" fillId="5" borderId="14" xfId="0" applyFont="1" applyFill="1" applyBorder="1" applyAlignment="1">
      <alignment horizontal="right" vertical="center"/>
    </xf>
    <xf numFmtId="0" fontId="35" fillId="5" borderId="16" xfId="0" applyFont="1" applyFill="1" applyBorder="1" applyAlignment="1">
      <alignment horizontal="right" vertical="center"/>
    </xf>
    <xf numFmtId="10" fontId="5" fillId="3" borderId="43" xfId="0" applyNumberFormat="1" applyFont="1" applyFill="1" applyBorder="1" applyAlignment="1">
      <alignment horizontal="right" vertical="center"/>
    </xf>
    <xf numFmtId="10" fontId="5" fillId="3" borderId="6" xfId="0" applyNumberFormat="1" applyFont="1" applyFill="1" applyBorder="1" applyAlignment="1">
      <alignment horizontal="right" vertical="center"/>
    </xf>
    <xf numFmtId="0" fontId="36" fillId="5" borderId="8" xfId="0" applyFont="1" applyFill="1" applyBorder="1" applyAlignment="1">
      <alignment horizontal="center" vertical="center"/>
    </xf>
    <xf numFmtId="0" fontId="36" fillId="5" borderId="30" xfId="0" applyFont="1" applyFill="1" applyBorder="1" applyAlignment="1">
      <alignment horizontal="center" vertical="center"/>
    </xf>
    <xf numFmtId="10" fontId="42" fillId="3" borderId="45" xfId="0" applyNumberFormat="1" applyFont="1" applyFill="1" applyBorder="1" applyAlignment="1">
      <alignment horizontal="center" vertical="center"/>
    </xf>
    <xf numFmtId="10" fontId="42" fillId="3" borderId="46" xfId="0" applyNumberFormat="1" applyFont="1" applyFill="1" applyBorder="1" applyAlignment="1">
      <alignment horizontal="center" vertical="center"/>
    </xf>
    <xf numFmtId="10" fontId="42" fillId="3" borderId="18" xfId="0" applyNumberFormat="1" applyFont="1" applyFill="1" applyBorder="1" applyAlignment="1">
      <alignment horizontal="center" vertical="center"/>
    </xf>
    <xf numFmtId="10" fontId="42" fillId="3" borderId="19" xfId="0" applyNumberFormat="1" applyFont="1" applyFill="1" applyBorder="1" applyAlignment="1">
      <alignment horizontal="center" vertical="center"/>
    </xf>
    <xf numFmtId="0" fontId="36" fillId="5" borderId="9" xfId="0" applyFont="1" applyFill="1" applyBorder="1" applyAlignment="1">
      <alignment horizontal="center" vertical="center"/>
    </xf>
    <xf numFmtId="0" fontId="35" fillId="5" borderId="42" xfId="0" applyFont="1" applyFill="1" applyBorder="1" applyAlignment="1">
      <alignment horizontal="center" vertical="center"/>
    </xf>
    <xf numFmtId="0" fontId="35" fillId="5" borderId="25" xfId="0" applyFont="1" applyFill="1" applyBorder="1" applyAlignment="1">
      <alignment horizontal="center" vertical="center"/>
    </xf>
    <xf numFmtId="0" fontId="35" fillId="5" borderId="1" xfId="0" applyFont="1" applyFill="1" applyBorder="1" applyAlignment="1">
      <alignment horizontal="center" vertical="center"/>
    </xf>
    <xf numFmtId="0" fontId="35" fillId="5" borderId="20" xfId="0" applyFont="1" applyFill="1" applyBorder="1" applyAlignment="1">
      <alignment horizontal="center" vertical="center"/>
    </xf>
    <xf numFmtId="0" fontId="43" fillId="9" borderId="12" xfId="0" applyFont="1" applyFill="1" applyBorder="1" applyAlignment="1">
      <alignment horizontal="center" vertical="center"/>
    </xf>
    <xf numFmtId="0" fontId="43" fillId="9" borderId="14" xfId="0" applyFont="1" applyFill="1" applyBorder="1" applyAlignment="1">
      <alignment horizontal="center" vertical="center"/>
    </xf>
    <xf numFmtId="0" fontId="43" fillId="9" borderId="35" xfId="0" applyFont="1" applyFill="1" applyBorder="1" applyAlignment="1">
      <alignment horizontal="center" vertical="center"/>
    </xf>
    <xf numFmtId="0" fontId="43" fillId="9" borderId="16" xfId="0" applyFont="1" applyFill="1" applyBorder="1" applyAlignment="1">
      <alignment horizontal="center" vertical="center"/>
    </xf>
    <xf numFmtId="0" fontId="43" fillId="2" borderId="12" xfId="0" applyFont="1" applyFill="1" applyBorder="1" applyAlignment="1">
      <alignment horizontal="center" vertical="center"/>
    </xf>
    <xf numFmtId="0" fontId="43" fillId="2" borderId="14" xfId="0" applyFont="1" applyFill="1" applyBorder="1" applyAlignment="1">
      <alignment horizontal="center" vertical="center"/>
    </xf>
    <xf numFmtId="0" fontId="43" fillId="2" borderId="35" xfId="0" applyFont="1" applyFill="1" applyBorder="1" applyAlignment="1">
      <alignment horizontal="center" vertical="center"/>
    </xf>
    <xf numFmtId="0" fontId="43" fillId="2" borderId="16" xfId="0" applyFont="1" applyFill="1" applyBorder="1" applyAlignment="1">
      <alignment horizontal="center" vertical="center"/>
    </xf>
    <xf numFmtId="0" fontId="43" fillId="2" borderId="40" xfId="0" applyFont="1" applyFill="1" applyBorder="1" applyAlignment="1">
      <alignment horizontal="center" vertical="center"/>
    </xf>
    <xf numFmtId="0" fontId="43" fillId="2" borderId="24" xfId="0" applyFont="1" applyFill="1" applyBorder="1" applyAlignment="1">
      <alignment horizontal="center" vertical="center"/>
    </xf>
    <xf numFmtId="0" fontId="43" fillId="10" borderId="12" xfId="0" applyFont="1" applyFill="1" applyBorder="1" applyAlignment="1">
      <alignment horizontal="center" vertical="center"/>
    </xf>
    <xf numFmtId="0" fontId="43" fillId="10" borderId="14" xfId="0" applyFont="1" applyFill="1" applyBorder="1" applyAlignment="1">
      <alignment horizontal="center" vertical="center"/>
    </xf>
    <xf numFmtId="0" fontId="43" fillId="10" borderId="35" xfId="0" applyFont="1" applyFill="1" applyBorder="1" applyAlignment="1">
      <alignment horizontal="center" vertical="center"/>
    </xf>
    <xf numFmtId="0" fontId="43" fillId="10" borderId="16" xfId="0" applyFont="1" applyFill="1" applyBorder="1" applyAlignment="1">
      <alignment horizontal="center" vertical="center"/>
    </xf>
    <xf numFmtId="0" fontId="43" fillId="10" borderId="40" xfId="0" applyFont="1" applyFill="1" applyBorder="1" applyAlignment="1">
      <alignment horizontal="center" vertical="center"/>
    </xf>
    <xf numFmtId="0" fontId="43" fillId="10" borderId="24" xfId="0" applyFont="1" applyFill="1" applyBorder="1" applyAlignment="1">
      <alignment horizontal="center" vertical="center"/>
    </xf>
    <xf numFmtId="0" fontId="36" fillId="5" borderId="32" xfId="0" applyFont="1" applyFill="1" applyBorder="1" applyAlignment="1">
      <alignment horizontal="center" vertical="center"/>
    </xf>
    <xf numFmtId="0" fontId="43" fillId="9" borderId="40" xfId="0" quotePrefix="1" applyFont="1" applyFill="1" applyBorder="1" applyAlignment="1">
      <alignment horizontal="center" vertical="center"/>
    </xf>
    <xf numFmtId="0" fontId="43" fillId="9" borderId="41" xfId="0" applyFont="1" applyFill="1" applyBorder="1" applyAlignment="1">
      <alignment horizontal="center" vertical="center"/>
    </xf>
    <xf numFmtId="0" fontId="43" fillId="9" borderId="24" xfId="0" applyFont="1" applyFill="1" applyBorder="1" applyAlignment="1">
      <alignment horizontal="center" vertical="center"/>
    </xf>
    <xf numFmtId="0" fontId="43" fillId="9" borderId="34" xfId="0" applyFont="1" applyFill="1" applyBorder="1" applyAlignment="1">
      <alignment horizontal="center" vertical="center"/>
    </xf>
    <xf numFmtId="0" fontId="43" fillId="10" borderId="40" xfId="0" quotePrefix="1" applyFont="1" applyFill="1" applyBorder="1" applyAlignment="1">
      <alignment horizontal="center" vertical="center"/>
    </xf>
    <xf numFmtId="0" fontId="43" fillId="10" borderId="41" xfId="0" applyFont="1" applyFill="1" applyBorder="1" applyAlignment="1">
      <alignment horizontal="center" vertical="center"/>
    </xf>
    <xf numFmtId="0" fontId="43" fillId="10" borderId="34" xfId="0" applyFont="1" applyFill="1" applyBorder="1" applyAlignment="1">
      <alignment horizontal="center" vertical="center"/>
    </xf>
    <xf numFmtId="0" fontId="43" fillId="2" borderId="40" xfId="0" quotePrefix="1" applyFont="1" applyFill="1" applyBorder="1" applyAlignment="1">
      <alignment horizontal="center" vertical="center"/>
    </xf>
    <xf numFmtId="0" fontId="43" fillId="2" borderId="41" xfId="0" applyFont="1" applyFill="1" applyBorder="1" applyAlignment="1">
      <alignment horizontal="center" vertical="center"/>
    </xf>
    <xf numFmtId="0" fontId="43" fillId="2" borderId="34" xfId="0" applyFont="1" applyFill="1" applyBorder="1" applyAlignment="1">
      <alignment horizontal="center" vertical="center"/>
    </xf>
    <xf numFmtId="0" fontId="43" fillId="11" borderId="40" xfId="0" applyFont="1" applyFill="1" applyBorder="1" applyAlignment="1">
      <alignment horizontal="center" vertical="center"/>
    </xf>
    <xf numFmtId="0" fontId="43" fillId="11" borderId="14" xfId="0" applyFont="1" applyFill="1" applyBorder="1" applyAlignment="1">
      <alignment horizontal="center" vertical="center"/>
    </xf>
    <xf numFmtId="0" fontId="43" fillId="11" borderId="24" xfId="0" applyFont="1" applyFill="1" applyBorder="1" applyAlignment="1">
      <alignment horizontal="center" vertical="center"/>
    </xf>
    <xf numFmtId="0" fontId="43" fillId="11" borderId="16" xfId="0" applyFont="1" applyFill="1" applyBorder="1" applyAlignment="1">
      <alignment horizontal="center" vertical="center"/>
    </xf>
    <xf numFmtId="0" fontId="34" fillId="5" borderId="17" xfId="0" applyFont="1" applyFill="1" applyBorder="1" applyAlignment="1">
      <alignment horizontal="right" vertical="center"/>
    </xf>
    <xf numFmtId="0" fontId="34" fillId="5" borderId="0" xfId="0" applyFont="1" applyFill="1" applyBorder="1" applyAlignment="1">
      <alignment horizontal="right" vertical="center"/>
    </xf>
    <xf numFmtId="0" fontId="43" fillId="11" borderId="12" xfId="0" applyFont="1" applyFill="1" applyBorder="1" applyAlignment="1">
      <alignment horizontal="center" vertical="center"/>
    </xf>
    <xf numFmtId="0" fontId="43" fillId="11" borderId="35" xfId="0" applyFont="1" applyFill="1" applyBorder="1" applyAlignment="1">
      <alignment horizontal="center" vertical="center"/>
    </xf>
    <xf numFmtId="0" fontId="35" fillId="5" borderId="0" xfId="0" applyFont="1" applyFill="1" applyBorder="1" applyAlignment="1">
      <alignment horizontal="right" vertical="center"/>
    </xf>
    <xf numFmtId="0" fontId="35" fillId="5" borderId="10" xfId="0" applyFont="1" applyFill="1" applyBorder="1" applyAlignment="1">
      <alignment horizontal="right" vertical="center"/>
    </xf>
    <xf numFmtId="0" fontId="34" fillId="3" borderId="17" xfId="0" applyFont="1" applyFill="1" applyBorder="1" applyAlignment="1">
      <alignment horizontal="left" vertical="center"/>
    </xf>
    <xf numFmtId="0" fontId="34" fillId="3" borderId="36" xfId="0" applyFont="1" applyFill="1" applyBorder="1" applyAlignment="1">
      <alignment horizontal="left" vertical="center"/>
    </xf>
    <xf numFmtId="0" fontId="34" fillId="3" borderId="0" xfId="0" applyFont="1" applyFill="1" applyBorder="1" applyAlignment="1">
      <alignment horizontal="left" vertical="center"/>
    </xf>
    <xf numFmtId="0" fontId="34" fillId="3" borderId="37" xfId="0" applyFont="1" applyFill="1" applyBorder="1" applyAlignment="1">
      <alignment horizontal="left" vertical="center"/>
    </xf>
    <xf numFmtId="10" fontId="5" fillId="3" borderId="0" xfId="0" applyNumberFormat="1" applyFont="1" applyFill="1" applyBorder="1" applyAlignment="1">
      <alignment horizontal="left" vertical="center"/>
    </xf>
    <xf numFmtId="10" fontId="5" fillId="3" borderId="37" xfId="0" applyNumberFormat="1" applyFont="1" applyFill="1" applyBorder="1" applyAlignment="1">
      <alignment horizontal="left" vertical="center"/>
    </xf>
    <xf numFmtId="0" fontId="35" fillId="5" borderId="0" xfId="0" applyFont="1" applyFill="1" applyBorder="1" applyAlignment="1">
      <alignment horizontal="left" vertical="center"/>
    </xf>
    <xf numFmtId="0" fontId="35" fillId="5" borderId="10" xfId="0" applyFont="1" applyFill="1" applyBorder="1" applyAlignment="1">
      <alignment horizontal="left" vertical="center"/>
    </xf>
    <xf numFmtId="0" fontId="0" fillId="0" borderId="2" xfId="0" applyBorder="1"/>
    <xf numFmtId="0" fontId="0" fillId="0" borderId="5" xfId="0" applyBorder="1"/>
    <xf numFmtId="10" fontId="5" fillId="3" borderId="0" xfId="0" applyNumberFormat="1" applyFont="1" applyFill="1" applyBorder="1" applyAlignment="1">
      <alignment horizontal="right" vertical="center"/>
    </xf>
    <xf numFmtId="10" fontId="5" fillId="3" borderId="7" xfId="0" applyNumberFormat="1" applyFont="1" applyFill="1" applyBorder="1" applyAlignment="1">
      <alignment horizontal="right" vertical="center"/>
    </xf>
    <xf numFmtId="10" fontId="5" fillId="3" borderId="5" xfId="0" applyNumberFormat="1" applyFont="1" applyFill="1" applyBorder="1" applyAlignment="1">
      <alignment horizontal="right" vertical="center"/>
    </xf>
    <xf numFmtId="0" fontId="3" fillId="2" borderId="1" xfId="0" applyFont="1" applyFill="1" applyBorder="1" applyAlignment="1">
      <alignment horizontal="right" vertical="center"/>
    </xf>
    <xf numFmtId="0" fontId="3" fillId="2" borderId="6" xfId="0" applyFont="1" applyFill="1" applyBorder="1" applyAlignment="1">
      <alignment horizontal="right" vertical="center"/>
    </xf>
    <xf numFmtId="0" fontId="3" fillId="2" borderId="18" xfId="0" applyFont="1" applyFill="1" applyBorder="1" applyAlignment="1">
      <alignment horizontal="right" vertical="center"/>
    </xf>
    <xf numFmtId="0" fontId="3" fillId="2" borderId="19" xfId="0" applyFont="1" applyFill="1" applyBorder="1" applyAlignment="1">
      <alignment horizontal="right" vertical="center"/>
    </xf>
  </cellXfs>
  <cellStyles count="3">
    <cellStyle name="Lien hypertexte" xfId="2" builtinId="8"/>
    <cellStyle name="Normal" xfId="0" builtinId="0"/>
    <cellStyle name="Pourcentage" xfId="1" builtinId="5"/>
  </cellStyles>
  <dxfs count="1294">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
      <fill>
        <patternFill>
          <bgColor rgb="FFFF0000"/>
        </patternFill>
      </fill>
    </dxf>
    <dxf>
      <fill>
        <patternFill>
          <bgColor rgb="FF99CC00"/>
        </patternFill>
      </fill>
    </dxf>
    <dxf>
      <fill>
        <patternFill>
          <bgColor rgb="FFFF0000"/>
        </patternFill>
      </fill>
    </dxf>
    <dxf>
      <fill>
        <patternFill>
          <bgColor rgb="FFFF4A01"/>
        </patternFill>
      </fill>
    </dxf>
    <dxf>
      <fill>
        <patternFill>
          <bgColor rgb="FFFF6600"/>
        </patternFill>
      </fill>
    </dxf>
    <dxf>
      <fill>
        <patternFill>
          <bgColor rgb="FFFC8604"/>
        </patternFill>
      </fill>
    </dxf>
    <dxf>
      <fill>
        <patternFill>
          <bgColor rgb="FFFFA401"/>
        </patternFill>
      </fill>
    </dxf>
    <dxf>
      <fill>
        <patternFill>
          <bgColor rgb="FFFFCC00"/>
        </patternFill>
      </fill>
    </dxf>
    <dxf>
      <fill>
        <patternFill>
          <bgColor rgb="FFFFF301"/>
        </patternFill>
      </fill>
    </dxf>
    <dxf>
      <fill>
        <patternFill>
          <bgColor rgb="FFCCFF33"/>
        </patternFill>
      </fill>
    </dxf>
    <dxf>
      <fill>
        <patternFill>
          <bgColor rgb="FFA4DE00"/>
        </patternFill>
      </fill>
    </dxf>
    <dxf>
      <fill>
        <patternFill>
          <bgColor rgb="FF99CC00"/>
        </patternFill>
      </fill>
    </dxf>
  </dxfs>
  <tableStyles count="0" defaultTableStyle="TableStyleMedium9" defaultPivotStyle="PivotStyleLight16"/>
  <colors>
    <mruColors>
      <color rgb="FFFFCC00"/>
      <color rgb="FF99CC00"/>
      <color rgb="FFFFA401"/>
      <color rgb="FF6699FF"/>
      <color rgb="FFFF0000"/>
      <color rgb="FFA4DE00"/>
      <color rgb="FFCCFF33"/>
      <color rgb="FFFFF301"/>
      <color rgb="FFFF4A01"/>
      <color rgb="FFFF6600"/>
    </mruColors>
  </colors>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R&#233;vision!A1"/><Relationship Id="rId2" Type="http://schemas.openxmlformats.org/officeDocument/2006/relationships/hyperlink" Target="#'Scores (Niveau 1)'!A1"/><Relationship Id="rId1" Type="http://schemas.openxmlformats.org/officeDocument/2006/relationships/hyperlink" Target="#Accueil!A1"/><Relationship Id="rId4" Type="http://schemas.openxmlformats.org/officeDocument/2006/relationships/hyperlink" Target="#'Test (Niveau 1)'!A1"/></Relationships>
</file>

<file path=xl/drawings/_rels/drawing2.xml.rels><?xml version="1.0" encoding="UTF-8" standalone="yes"?>
<Relationships xmlns="http://schemas.openxmlformats.org/package/2006/relationships"><Relationship Id="rId3" Type="http://schemas.openxmlformats.org/officeDocument/2006/relationships/hyperlink" Target="#R&#233;vision!A1"/><Relationship Id="rId2" Type="http://schemas.openxmlformats.org/officeDocument/2006/relationships/hyperlink" Target="#'Scores (Niveau 1)'!A1"/><Relationship Id="rId1" Type="http://schemas.openxmlformats.org/officeDocument/2006/relationships/hyperlink" Target="#Accueil!A1"/><Relationship Id="rId4" Type="http://schemas.openxmlformats.org/officeDocument/2006/relationships/hyperlink" Target="#'Test (Niveau 1)'!A1"/></Relationships>
</file>

<file path=xl/drawings/_rels/drawing3.xml.rels><?xml version="1.0" encoding="UTF-8" standalone="yes"?>
<Relationships xmlns="http://schemas.openxmlformats.org/package/2006/relationships"><Relationship Id="rId3" Type="http://schemas.openxmlformats.org/officeDocument/2006/relationships/hyperlink" Target="#'Test (Niveau 1)'!A1"/><Relationship Id="rId2" Type="http://schemas.openxmlformats.org/officeDocument/2006/relationships/hyperlink" Target="#R&#233;vision!A1"/><Relationship Id="rId1" Type="http://schemas.openxmlformats.org/officeDocument/2006/relationships/hyperlink" Target="#Accueil!A1"/><Relationship Id="rId6" Type="http://schemas.openxmlformats.org/officeDocument/2006/relationships/hyperlink" Target="#'Scores (Niveau 1)'!A1"/><Relationship Id="rId5" Type="http://schemas.openxmlformats.org/officeDocument/2006/relationships/hyperlink" Target="#'Test (Niveau 2)'!A1"/><Relationship Id="rId4" Type="http://schemas.openxmlformats.org/officeDocument/2006/relationships/hyperlink" Target="#'Test (Niveau 1)'!A1"/></Relationships>
</file>

<file path=xl/drawings/_rels/drawing4.xml.rels><?xml version="1.0" encoding="UTF-8" standalone="yes"?>
<Relationships xmlns="http://schemas.openxmlformats.org/package/2006/relationships"><Relationship Id="rId3" Type="http://schemas.openxmlformats.org/officeDocument/2006/relationships/hyperlink" Target="#'Test (Niveau 1)'!A1"/><Relationship Id="rId2" Type="http://schemas.openxmlformats.org/officeDocument/2006/relationships/hyperlink" Target="#R&#233;vision!A1"/><Relationship Id="rId1" Type="http://schemas.openxmlformats.org/officeDocument/2006/relationships/hyperlink" Target="#Accueil!A1"/><Relationship Id="rId6" Type="http://schemas.openxmlformats.org/officeDocument/2006/relationships/hyperlink" Target="#'Scores (Niveau 1)'!A1"/><Relationship Id="rId5" Type="http://schemas.openxmlformats.org/officeDocument/2006/relationships/hyperlink" Target="#'Scores (Niveau 2)'!A1"/><Relationship Id="rId4" Type="http://schemas.openxmlformats.org/officeDocument/2006/relationships/hyperlink" Target="#'Scores (Niveau 1)'!A1"/></Relationships>
</file>

<file path=xl/drawings/_rels/drawing5.xml.rels><?xml version="1.0" encoding="UTF-8" standalone="yes"?>
<Relationships xmlns="http://schemas.openxmlformats.org/package/2006/relationships"><Relationship Id="rId3" Type="http://schemas.openxmlformats.org/officeDocument/2006/relationships/hyperlink" Target="#'Test (Niveau 2)'!A1"/><Relationship Id="rId2" Type="http://schemas.openxmlformats.org/officeDocument/2006/relationships/hyperlink" Target="#R&#233;vision!A1"/><Relationship Id="rId1" Type="http://schemas.openxmlformats.org/officeDocument/2006/relationships/hyperlink" Target="#Accueil!A1"/><Relationship Id="rId6" Type="http://schemas.openxmlformats.org/officeDocument/2006/relationships/hyperlink" Target="#'Scores (Niveau 2)'!A1"/><Relationship Id="rId5" Type="http://schemas.openxmlformats.org/officeDocument/2006/relationships/hyperlink" Target="#'Test (Niveau 2)'!A1"/><Relationship Id="rId4" Type="http://schemas.openxmlformats.org/officeDocument/2006/relationships/hyperlink" Target="#'Test (Niveau 1)'!A1"/></Relationships>
</file>

<file path=xl/drawings/_rels/drawing6.xml.rels><?xml version="1.0" encoding="UTF-8" standalone="yes"?>
<Relationships xmlns="http://schemas.openxmlformats.org/package/2006/relationships"><Relationship Id="rId8" Type="http://schemas.openxmlformats.org/officeDocument/2006/relationships/hyperlink" Target="#'Scores (Niveau 2)'!A1"/><Relationship Id="rId3" Type="http://schemas.openxmlformats.org/officeDocument/2006/relationships/hyperlink" Target="#Test!A1"/><Relationship Id="rId7" Type="http://schemas.openxmlformats.org/officeDocument/2006/relationships/hyperlink" Target="#'Scores (Niveau 1)'!A1"/><Relationship Id="rId2" Type="http://schemas.openxmlformats.org/officeDocument/2006/relationships/hyperlink" Target="#Scores!A1"/><Relationship Id="rId1" Type="http://schemas.openxmlformats.org/officeDocument/2006/relationships/hyperlink" Target="#Accueil!A1"/><Relationship Id="rId6" Type="http://schemas.openxmlformats.org/officeDocument/2006/relationships/hyperlink" Target="#'Test (Niveau 2)'!A1"/><Relationship Id="rId5" Type="http://schemas.openxmlformats.org/officeDocument/2006/relationships/hyperlink" Target="#R&#233;vision!A1"/><Relationship Id="rId4" Type="http://schemas.openxmlformats.org/officeDocument/2006/relationships/hyperlink" Target="#Accueil!A1"/><Relationship Id="rId9" Type="http://schemas.openxmlformats.org/officeDocument/2006/relationships/hyperlink" Target="#'Scores (Niveau 2)'!A1"/></Relationships>
</file>

<file path=xl/drawings/_rels/drawing7.xml.rels><?xml version="1.0" encoding="UTF-8" standalone="yes"?>
<Relationships xmlns="http://schemas.openxmlformats.org/package/2006/relationships"><Relationship Id="rId3" Type="http://schemas.openxmlformats.org/officeDocument/2006/relationships/hyperlink" Target="#R&#233;vision!A1"/><Relationship Id="rId2" Type="http://schemas.openxmlformats.org/officeDocument/2006/relationships/hyperlink" Target="#'Scores (Niveau 1)'!A1"/><Relationship Id="rId1" Type="http://schemas.openxmlformats.org/officeDocument/2006/relationships/hyperlink" Target="#Accueil!A1"/><Relationship Id="rId4" Type="http://schemas.openxmlformats.org/officeDocument/2006/relationships/hyperlink" Target="#'Test (Niveau 1)'!A1"/></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66675</xdr:rowOff>
    </xdr:from>
    <xdr:to>
      <xdr:col>1</xdr:col>
      <xdr:colOff>523875</xdr:colOff>
      <xdr:row>1</xdr:row>
      <xdr:rowOff>152400</xdr:rowOff>
    </xdr:to>
    <xdr:sp macro="" textlink="">
      <xdr:nvSpPr>
        <xdr:cNvPr id="2" name="Arrondir un rectangle avec un coin diagonal 1">
          <a:hlinkClick xmlns:r="http://schemas.openxmlformats.org/officeDocument/2006/relationships" r:id="rId1"/>
        </xdr:cNvPr>
        <xdr:cNvSpPr/>
      </xdr:nvSpPr>
      <xdr:spPr>
        <a:xfrm>
          <a:off x="85725" y="66675"/>
          <a:ext cx="1171575" cy="276225"/>
        </a:xfrm>
        <a:prstGeom prst="round2DiagRect">
          <a:avLst/>
        </a:prstGeom>
        <a:solidFill>
          <a:schemeClr val="tx1">
            <a:lumMod val="50000"/>
            <a:lumOff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Accueil</a:t>
          </a:r>
        </a:p>
      </xdr:txBody>
    </xdr:sp>
    <xdr:clientData/>
  </xdr:twoCellAnchor>
  <xdr:twoCellAnchor>
    <xdr:from>
      <xdr:col>1</xdr:col>
      <xdr:colOff>600075</xdr:colOff>
      <xdr:row>0</xdr:row>
      <xdr:rowOff>66675</xdr:rowOff>
    </xdr:from>
    <xdr:to>
      <xdr:col>3</xdr:col>
      <xdr:colOff>304800</xdr:colOff>
      <xdr:row>1</xdr:row>
      <xdr:rowOff>152400</xdr:rowOff>
    </xdr:to>
    <xdr:sp macro="" textlink="">
      <xdr:nvSpPr>
        <xdr:cNvPr id="3" name="Arrondir un rectangle avec un coin diagonal 2">
          <a:hlinkClick xmlns:r="http://schemas.openxmlformats.org/officeDocument/2006/relationships" r:id="rId2"/>
        </xdr:cNvPr>
        <xdr:cNvSpPr/>
      </xdr:nvSpPr>
      <xdr:spPr>
        <a:xfrm>
          <a:off x="1333500" y="66675"/>
          <a:ext cx="1171575" cy="276225"/>
        </a:xfrm>
        <a:prstGeom prst="round2DiagRect">
          <a:avLst/>
        </a:prstGeom>
        <a:solidFill>
          <a:srgbClr val="FFCC00"/>
        </a:solidFill>
        <a:ln>
          <a:solidFill>
            <a:srgbClr val="FF99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Scores</a:t>
          </a:r>
        </a:p>
      </xdr:txBody>
    </xdr:sp>
    <xdr:clientData/>
  </xdr:twoCellAnchor>
  <xdr:twoCellAnchor>
    <xdr:from>
      <xdr:col>0</xdr:col>
      <xdr:colOff>76200</xdr:colOff>
      <xdr:row>2</xdr:row>
      <xdr:rowOff>38100</xdr:rowOff>
    </xdr:from>
    <xdr:to>
      <xdr:col>1</xdr:col>
      <xdr:colOff>514350</xdr:colOff>
      <xdr:row>3</xdr:row>
      <xdr:rowOff>123825</xdr:rowOff>
    </xdr:to>
    <xdr:sp macro="" textlink="">
      <xdr:nvSpPr>
        <xdr:cNvPr id="4" name="Arrondir un rectangle avec un coin diagonal 3">
          <a:hlinkClick xmlns:r="http://schemas.openxmlformats.org/officeDocument/2006/relationships" r:id="rId3"/>
        </xdr:cNvPr>
        <xdr:cNvSpPr/>
      </xdr:nvSpPr>
      <xdr:spPr>
        <a:xfrm>
          <a:off x="76200" y="419100"/>
          <a:ext cx="1171575" cy="276225"/>
        </a:xfrm>
        <a:prstGeom prst="round2DiagRect">
          <a:avLst/>
        </a:prstGeom>
        <a:solidFill>
          <a:srgbClr val="6699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Révision</a:t>
          </a:r>
        </a:p>
      </xdr:txBody>
    </xdr:sp>
    <xdr:clientData/>
  </xdr:twoCellAnchor>
  <xdr:twoCellAnchor>
    <xdr:from>
      <xdr:col>1</xdr:col>
      <xdr:colOff>600075</xdr:colOff>
      <xdr:row>2</xdr:row>
      <xdr:rowOff>38100</xdr:rowOff>
    </xdr:from>
    <xdr:to>
      <xdr:col>3</xdr:col>
      <xdr:colOff>304800</xdr:colOff>
      <xdr:row>3</xdr:row>
      <xdr:rowOff>123825</xdr:rowOff>
    </xdr:to>
    <xdr:sp macro="" textlink="">
      <xdr:nvSpPr>
        <xdr:cNvPr id="5" name="Arrondir un rectangle avec un coin diagonal 4">
          <a:hlinkClick xmlns:r="http://schemas.openxmlformats.org/officeDocument/2006/relationships" r:id="rId4"/>
        </xdr:cNvPr>
        <xdr:cNvSpPr/>
      </xdr:nvSpPr>
      <xdr:spPr>
        <a:xfrm>
          <a:off x="1333500" y="419100"/>
          <a:ext cx="1171575" cy="276225"/>
        </a:xfrm>
        <a:prstGeom prst="round2DiagRect">
          <a:avLst/>
        </a:prstGeom>
        <a:solidFill>
          <a:srgbClr val="99CC00"/>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Test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85725</xdr:colOff>
      <xdr:row>0</xdr:row>
      <xdr:rowOff>66675</xdr:rowOff>
    </xdr:from>
    <xdr:to>
      <xdr:col>1</xdr:col>
      <xdr:colOff>523875</xdr:colOff>
      <xdr:row>1</xdr:row>
      <xdr:rowOff>152400</xdr:rowOff>
    </xdr:to>
    <xdr:sp macro="" textlink="">
      <xdr:nvSpPr>
        <xdr:cNvPr id="2" name="Arrondir un rectangle avec un coin diagonal 1">
          <a:hlinkClick xmlns:r="http://schemas.openxmlformats.org/officeDocument/2006/relationships" r:id="rId1"/>
        </xdr:cNvPr>
        <xdr:cNvSpPr/>
      </xdr:nvSpPr>
      <xdr:spPr>
        <a:xfrm>
          <a:off x="85725" y="66675"/>
          <a:ext cx="1171575" cy="276225"/>
        </a:xfrm>
        <a:prstGeom prst="round2DiagRect">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Accueil</a:t>
          </a:r>
        </a:p>
      </xdr:txBody>
    </xdr:sp>
    <xdr:clientData/>
  </xdr:twoCellAnchor>
  <xdr:twoCellAnchor>
    <xdr:from>
      <xdr:col>1</xdr:col>
      <xdr:colOff>600075</xdr:colOff>
      <xdr:row>0</xdr:row>
      <xdr:rowOff>66675</xdr:rowOff>
    </xdr:from>
    <xdr:to>
      <xdr:col>3</xdr:col>
      <xdr:colOff>304800</xdr:colOff>
      <xdr:row>1</xdr:row>
      <xdr:rowOff>152400</xdr:rowOff>
    </xdr:to>
    <xdr:sp macro="" textlink="">
      <xdr:nvSpPr>
        <xdr:cNvPr id="3" name="Arrondir un rectangle avec un coin diagonal 2">
          <a:hlinkClick xmlns:r="http://schemas.openxmlformats.org/officeDocument/2006/relationships" r:id="rId2"/>
        </xdr:cNvPr>
        <xdr:cNvSpPr/>
      </xdr:nvSpPr>
      <xdr:spPr>
        <a:xfrm>
          <a:off x="1333500" y="66675"/>
          <a:ext cx="1171575" cy="276225"/>
        </a:xfrm>
        <a:prstGeom prst="round2DiagRect">
          <a:avLst/>
        </a:prstGeom>
        <a:solidFill>
          <a:srgbClr val="FFCC00"/>
        </a:solidFill>
        <a:ln>
          <a:solidFill>
            <a:srgbClr val="FF99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Scores</a:t>
          </a:r>
        </a:p>
      </xdr:txBody>
    </xdr:sp>
    <xdr:clientData/>
  </xdr:twoCellAnchor>
  <xdr:twoCellAnchor>
    <xdr:from>
      <xdr:col>0</xdr:col>
      <xdr:colOff>76200</xdr:colOff>
      <xdr:row>2</xdr:row>
      <xdr:rowOff>38100</xdr:rowOff>
    </xdr:from>
    <xdr:to>
      <xdr:col>1</xdr:col>
      <xdr:colOff>514350</xdr:colOff>
      <xdr:row>3</xdr:row>
      <xdr:rowOff>123825</xdr:rowOff>
    </xdr:to>
    <xdr:sp macro="" textlink="">
      <xdr:nvSpPr>
        <xdr:cNvPr id="4" name="Arrondir un rectangle avec un coin diagonal 3">
          <a:hlinkClick xmlns:r="http://schemas.openxmlformats.org/officeDocument/2006/relationships" r:id="rId3"/>
        </xdr:cNvPr>
        <xdr:cNvSpPr/>
      </xdr:nvSpPr>
      <xdr:spPr>
        <a:xfrm>
          <a:off x="76200" y="419100"/>
          <a:ext cx="1171575" cy="276225"/>
        </a:xfrm>
        <a:prstGeom prst="round2DiagRect">
          <a:avLst/>
        </a:prstGeom>
        <a:solidFill>
          <a:schemeClr val="tx1">
            <a:lumMod val="50000"/>
            <a:lumOff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Révision</a:t>
          </a:r>
        </a:p>
      </xdr:txBody>
    </xdr:sp>
    <xdr:clientData/>
  </xdr:twoCellAnchor>
  <xdr:twoCellAnchor>
    <xdr:from>
      <xdr:col>1</xdr:col>
      <xdr:colOff>600075</xdr:colOff>
      <xdr:row>2</xdr:row>
      <xdr:rowOff>38100</xdr:rowOff>
    </xdr:from>
    <xdr:to>
      <xdr:col>3</xdr:col>
      <xdr:colOff>304800</xdr:colOff>
      <xdr:row>3</xdr:row>
      <xdr:rowOff>123825</xdr:rowOff>
    </xdr:to>
    <xdr:sp macro="" textlink="">
      <xdr:nvSpPr>
        <xdr:cNvPr id="5" name="Arrondir un rectangle avec un coin diagonal 4">
          <a:hlinkClick xmlns:r="http://schemas.openxmlformats.org/officeDocument/2006/relationships" r:id="rId4"/>
        </xdr:cNvPr>
        <xdr:cNvSpPr/>
      </xdr:nvSpPr>
      <xdr:spPr>
        <a:xfrm>
          <a:off x="1333500" y="419100"/>
          <a:ext cx="1171575" cy="276225"/>
        </a:xfrm>
        <a:prstGeom prst="round2DiagRect">
          <a:avLst/>
        </a:prstGeom>
        <a:solidFill>
          <a:srgbClr val="99CC00"/>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Test</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355023</xdr:colOff>
      <xdr:row>2</xdr:row>
      <xdr:rowOff>352425</xdr:rowOff>
    </xdr:from>
    <xdr:ext cx="406977" cy="428625"/>
    <xdr:sp macro="" textlink="">
      <xdr:nvSpPr>
        <xdr:cNvPr id="2" name="Rectangle 1"/>
        <xdr:cNvSpPr/>
      </xdr:nvSpPr>
      <xdr:spPr>
        <a:xfrm>
          <a:off x="355023" y="1114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A</a:t>
          </a:r>
        </a:p>
      </xdr:txBody>
    </xdr:sp>
    <xdr:clientData/>
  </xdr:oneCellAnchor>
  <xdr:oneCellAnchor>
    <xdr:from>
      <xdr:col>0</xdr:col>
      <xdr:colOff>361950</xdr:colOff>
      <xdr:row>3</xdr:row>
      <xdr:rowOff>352425</xdr:rowOff>
    </xdr:from>
    <xdr:ext cx="406977" cy="428625"/>
    <xdr:sp macro="" textlink="">
      <xdr:nvSpPr>
        <xdr:cNvPr id="3" name="Rectangle 2"/>
        <xdr:cNvSpPr/>
      </xdr:nvSpPr>
      <xdr:spPr>
        <a:xfrm>
          <a:off x="361950" y="1495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B</a:t>
          </a:r>
        </a:p>
      </xdr:txBody>
    </xdr:sp>
    <xdr:clientData/>
  </xdr:oneCellAnchor>
  <xdr:oneCellAnchor>
    <xdr:from>
      <xdr:col>0</xdr:col>
      <xdr:colOff>361950</xdr:colOff>
      <xdr:row>21</xdr:row>
      <xdr:rowOff>352425</xdr:rowOff>
    </xdr:from>
    <xdr:ext cx="406977" cy="428625"/>
    <xdr:sp macro="" textlink="">
      <xdr:nvSpPr>
        <xdr:cNvPr id="5" name="Rectangle 4"/>
        <xdr:cNvSpPr/>
      </xdr:nvSpPr>
      <xdr:spPr>
        <a:xfrm>
          <a:off x="361950" y="8353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C</a:t>
          </a:r>
        </a:p>
      </xdr:txBody>
    </xdr:sp>
    <xdr:clientData/>
  </xdr:oneCellAnchor>
  <xdr:oneCellAnchor>
    <xdr:from>
      <xdr:col>0</xdr:col>
      <xdr:colOff>371475</xdr:colOff>
      <xdr:row>29</xdr:row>
      <xdr:rowOff>352425</xdr:rowOff>
    </xdr:from>
    <xdr:ext cx="406977" cy="428625"/>
    <xdr:sp macro="" textlink="">
      <xdr:nvSpPr>
        <xdr:cNvPr id="8" name="Rectangle 7"/>
        <xdr:cNvSpPr/>
      </xdr:nvSpPr>
      <xdr:spPr>
        <a:xfrm>
          <a:off x="371475" y="11401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D</a:t>
          </a:r>
        </a:p>
      </xdr:txBody>
    </xdr:sp>
    <xdr:clientData/>
  </xdr:oneCellAnchor>
  <xdr:oneCellAnchor>
    <xdr:from>
      <xdr:col>0</xdr:col>
      <xdr:colOff>371475</xdr:colOff>
      <xdr:row>37</xdr:row>
      <xdr:rowOff>352425</xdr:rowOff>
    </xdr:from>
    <xdr:ext cx="406977" cy="428625"/>
    <xdr:sp macro="" textlink="">
      <xdr:nvSpPr>
        <xdr:cNvPr id="9" name="Rectangle 8"/>
        <xdr:cNvSpPr/>
      </xdr:nvSpPr>
      <xdr:spPr>
        <a:xfrm>
          <a:off x="371475" y="11401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E</a:t>
          </a:r>
        </a:p>
      </xdr:txBody>
    </xdr:sp>
    <xdr:clientData/>
  </xdr:oneCellAnchor>
  <xdr:oneCellAnchor>
    <xdr:from>
      <xdr:col>0</xdr:col>
      <xdr:colOff>371475</xdr:colOff>
      <xdr:row>38</xdr:row>
      <xdr:rowOff>352425</xdr:rowOff>
    </xdr:from>
    <xdr:ext cx="406977" cy="428625"/>
    <xdr:sp macro="" textlink="">
      <xdr:nvSpPr>
        <xdr:cNvPr id="10" name="Rectangle 9"/>
        <xdr:cNvSpPr/>
      </xdr:nvSpPr>
      <xdr:spPr>
        <a:xfrm>
          <a:off x="371475" y="14449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F</a:t>
          </a:r>
        </a:p>
      </xdr:txBody>
    </xdr:sp>
    <xdr:clientData/>
  </xdr:oneCellAnchor>
  <xdr:oneCellAnchor>
    <xdr:from>
      <xdr:col>0</xdr:col>
      <xdr:colOff>371475</xdr:colOff>
      <xdr:row>50</xdr:row>
      <xdr:rowOff>352425</xdr:rowOff>
    </xdr:from>
    <xdr:ext cx="406977" cy="428625"/>
    <xdr:sp macro="" textlink="">
      <xdr:nvSpPr>
        <xdr:cNvPr id="11" name="Rectangle 10"/>
        <xdr:cNvSpPr/>
      </xdr:nvSpPr>
      <xdr:spPr>
        <a:xfrm>
          <a:off x="371475" y="14830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G</a:t>
          </a:r>
        </a:p>
      </xdr:txBody>
    </xdr:sp>
    <xdr:clientData/>
  </xdr:oneCellAnchor>
  <xdr:oneCellAnchor>
    <xdr:from>
      <xdr:col>0</xdr:col>
      <xdr:colOff>371475</xdr:colOff>
      <xdr:row>55</xdr:row>
      <xdr:rowOff>352425</xdr:rowOff>
    </xdr:from>
    <xdr:ext cx="406977" cy="428625"/>
    <xdr:sp macro="" textlink="">
      <xdr:nvSpPr>
        <xdr:cNvPr id="12" name="Rectangle 11"/>
        <xdr:cNvSpPr/>
      </xdr:nvSpPr>
      <xdr:spPr>
        <a:xfrm>
          <a:off x="371475" y="19402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H</a:t>
          </a:r>
        </a:p>
      </xdr:txBody>
    </xdr:sp>
    <xdr:clientData/>
  </xdr:oneCellAnchor>
  <xdr:oneCellAnchor>
    <xdr:from>
      <xdr:col>0</xdr:col>
      <xdr:colOff>371475</xdr:colOff>
      <xdr:row>62</xdr:row>
      <xdr:rowOff>352425</xdr:rowOff>
    </xdr:from>
    <xdr:ext cx="406977" cy="428625"/>
    <xdr:sp macro="" textlink="">
      <xdr:nvSpPr>
        <xdr:cNvPr id="13" name="Rectangle 12"/>
        <xdr:cNvSpPr/>
      </xdr:nvSpPr>
      <xdr:spPr>
        <a:xfrm>
          <a:off x="371475" y="21307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K</a:t>
          </a:r>
        </a:p>
      </xdr:txBody>
    </xdr:sp>
    <xdr:clientData/>
  </xdr:oneCellAnchor>
  <xdr:oneCellAnchor>
    <xdr:from>
      <xdr:col>0</xdr:col>
      <xdr:colOff>361950</xdr:colOff>
      <xdr:row>65</xdr:row>
      <xdr:rowOff>352425</xdr:rowOff>
    </xdr:from>
    <xdr:ext cx="406977" cy="428625"/>
    <xdr:sp macro="" textlink="">
      <xdr:nvSpPr>
        <xdr:cNvPr id="14" name="Rectangle 13"/>
        <xdr:cNvSpPr/>
      </xdr:nvSpPr>
      <xdr:spPr>
        <a:xfrm>
          <a:off x="361950" y="25117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L</a:t>
          </a:r>
        </a:p>
      </xdr:txBody>
    </xdr:sp>
    <xdr:clientData/>
  </xdr:oneCellAnchor>
  <xdr:oneCellAnchor>
    <xdr:from>
      <xdr:col>0</xdr:col>
      <xdr:colOff>390525</xdr:colOff>
      <xdr:row>76</xdr:row>
      <xdr:rowOff>352425</xdr:rowOff>
    </xdr:from>
    <xdr:ext cx="406977" cy="428625"/>
    <xdr:sp macro="" textlink="">
      <xdr:nvSpPr>
        <xdr:cNvPr id="16" name="Rectangle 15"/>
        <xdr:cNvSpPr/>
      </xdr:nvSpPr>
      <xdr:spPr>
        <a:xfrm>
          <a:off x="390525" y="29308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M</a:t>
          </a:r>
        </a:p>
      </xdr:txBody>
    </xdr:sp>
    <xdr:clientData/>
  </xdr:oneCellAnchor>
  <xdr:oneCellAnchor>
    <xdr:from>
      <xdr:col>0</xdr:col>
      <xdr:colOff>342900</xdr:colOff>
      <xdr:row>79</xdr:row>
      <xdr:rowOff>352425</xdr:rowOff>
    </xdr:from>
    <xdr:ext cx="406977" cy="428625"/>
    <xdr:sp macro="" textlink="">
      <xdr:nvSpPr>
        <xdr:cNvPr id="17" name="Rectangle 16"/>
        <xdr:cNvSpPr/>
      </xdr:nvSpPr>
      <xdr:spPr>
        <a:xfrm>
          <a:off x="342900" y="30451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P</a:t>
          </a:r>
        </a:p>
      </xdr:txBody>
    </xdr:sp>
    <xdr:clientData/>
  </xdr:oneCellAnchor>
  <xdr:oneCellAnchor>
    <xdr:from>
      <xdr:col>0</xdr:col>
      <xdr:colOff>371475</xdr:colOff>
      <xdr:row>81</xdr:row>
      <xdr:rowOff>352425</xdr:rowOff>
    </xdr:from>
    <xdr:ext cx="406977" cy="428625"/>
    <xdr:sp macro="" textlink="">
      <xdr:nvSpPr>
        <xdr:cNvPr id="18" name="Rectangle 17"/>
        <xdr:cNvSpPr/>
      </xdr:nvSpPr>
      <xdr:spPr>
        <a:xfrm>
          <a:off x="371475" y="31213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Q</a:t>
          </a:r>
        </a:p>
      </xdr:txBody>
    </xdr:sp>
    <xdr:clientData/>
  </xdr:oneCellAnchor>
  <xdr:oneCellAnchor>
    <xdr:from>
      <xdr:col>0</xdr:col>
      <xdr:colOff>371475</xdr:colOff>
      <xdr:row>82</xdr:row>
      <xdr:rowOff>352425</xdr:rowOff>
    </xdr:from>
    <xdr:ext cx="406977" cy="428625"/>
    <xdr:sp macro="" textlink="">
      <xdr:nvSpPr>
        <xdr:cNvPr id="19" name="Rectangle 18"/>
        <xdr:cNvSpPr/>
      </xdr:nvSpPr>
      <xdr:spPr>
        <a:xfrm>
          <a:off x="371475" y="31213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R</a:t>
          </a:r>
        </a:p>
      </xdr:txBody>
    </xdr:sp>
    <xdr:clientData/>
  </xdr:oneCellAnchor>
  <xdr:oneCellAnchor>
    <xdr:from>
      <xdr:col>0</xdr:col>
      <xdr:colOff>352425</xdr:colOff>
      <xdr:row>88</xdr:row>
      <xdr:rowOff>352425</xdr:rowOff>
    </xdr:from>
    <xdr:ext cx="406977" cy="428625"/>
    <xdr:sp macro="" textlink="">
      <xdr:nvSpPr>
        <xdr:cNvPr id="20" name="Rectangle 19"/>
        <xdr:cNvSpPr/>
      </xdr:nvSpPr>
      <xdr:spPr>
        <a:xfrm>
          <a:off x="352425" y="33880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S</a:t>
          </a:r>
        </a:p>
      </xdr:txBody>
    </xdr:sp>
    <xdr:clientData/>
  </xdr:oneCellAnchor>
  <xdr:oneCellAnchor>
    <xdr:from>
      <xdr:col>0</xdr:col>
      <xdr:colOff>361950</xdr:colOff>
      <xdr:row>139</xdr:row>
      <xdr:rowOff>352425</xdr:rowOff>
    </xdr:from>
    <xdr:ext cx="406977" cy="428625"/>
    <xdr:sp macro="" textlink="">
      <xdr:nvSpPr>
        <xdr:cNvPr id="21" name="Rectangle 20"/>
        <xdr:cNvSpPr/>
      </xdr:nvSpPr>
      <xdr:spPr>
        <a:xfrm>
          <a:off x="361950" y="53311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T</a:t>
          </a:r>
        </a:p>
      </xdr:txBody>
    </xdr:sp>
    <xdr:clientData/>
  </xdr:oneCellAnchor>
  <xdr:oneCellAnchor>
    <xdr:from>
      <xdr:col>0</xdr:col>
      <xdr:colOff>371475</xdr:colOff>
      <xdr:row>147</xdr:row>
      <xdr:rowOff>352425</xdr:rowOff>
    </xdr:from>
    <xdr:ext cx="406977" cy="428625"/>
    <xdr:sp macro="" textlink="">
      <xdr:nvSpPr>
        <xdr:cNvPr id="22" name="Rectangle 21"/>
        <xdr:cNvSpPr/>
      </xdr:nvSpPr>
      <xdr:spPr>
        <a:xfrm>
          <a:off x="371475" y="56359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U</a:t>
          </a:r>
        </a:p>
      </xdr:txBody>
    </xdr:sp>
    <xdr:clientData/>
  </xdr:oneCellAnchor>
  <xdr:oneCellAnchor>
    <xdr:from>
      <xdr:col>0</xdr:col>
      <xdr:colOff>400050</xdr:colOff>
      <xdr:row>148</xdr:row>
      <xdr:rowOff>352425</xdr:rowOff>
    </xdr:from>
    <xdr:ext cx="406977" cy="428625"/>
    <xdr:sp macro="" textlink="">
      <xdr:nvSpPr>
        <xdr:cNvPr id="23" name="Rectangle 22"/>
        <xdr:cNvSpPr/>
      </xdr:nvSpPr>
      <xdr:spPr>
        <a:xfrm>
          <a:off x="400050" y="56740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W</a:t>
          </a:r>
        </a:p>
      </xdr:txBody>
    </xdr:sp>
    <xdr:clientData/>
  </xdr:oneCellAnchor>
  <xdr:twoCellAnchor>
    <xdr:from>
      <xdr:col>0</xdr:col>
      <xdr:colOff>85725</xdr:colOff>
      <xdr:row>0</xdr:row>
      <xdr:rowOff>66675</xdr:rowOff>
    </xdr:from>
    <xdr:to>
      <xdr:col>1</xdr:col>
      <xdr:colOff>790575</xdr:colOff>
      <xdr:row>0</xdr:row>
      <xdr:rowOff>342900</xdr:rowOff>
    </xdr:to>
    <xdr:sp macro="" textlink="">
      <xdr:nvSpPr>
        <xdr:cNvPr id="46" name="Arrondir un rectangle avec un coin diagonal 45">
          <a:hlinkClick xmlns:r="http://schemas.openxmlformats.org/officeDocument/2006/relationships" r:id="rId1"/>
        </xdr:cNvPr>
        <xdr:cNvSpPr/>
      </xdr:nvSpPr>
      <xdr:spPr>
        <a:xfrm>
          <a:off x="85725" y="66675"/>
          <a:ext cx="1171575" cy="276225"/>
        </a:xfrm>
        <a:prstGeom prst="round2DiagRect">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Accueil</a:t>
          </a:r>
        </a:p>
      </xdr:txBody>
    </xdr:sp>
    <xdr:clientData/>
  </xdr:twoCellAnchor>
  <xdr:twoCellAnchor>
    <xdr:from>
      <xdr:col>0</xdr:col>
      <xdr:colOff>76200</xdr:colOff>
      <xdr:row>1</xdr:row>
      <xdr:rowOff>38100</xdr:rowOff>
    </xdr:from>
    <xdr:to>
      <xdr:col>1</xdr:col>
      <xdr:colOff>781050</xdr:colOff>
      <xdr:row>1</xdr:row>
      <xdr:rowOff>314325</xdr:rowOff>
    </xdr:to>
    <xdr:sp macro="" textlink="">
      <xdr:nvSpPr>
        <xdr:cNvPr id="47" name="Arrondir un rectangle avec un coin diagonal 46">
          <a:hlinkClick xmlns:r="http://schemas.openxmlformats.org/officeDocument/2006/relationships" r:id="rId2"/>
        </xdr:cNvPr>
        <xdr:cNvSpPr/>
      </xdr:nvSpPr>
      <xdr:spPr>
        <a:xfrm>
          <a:off x="76200" y="419100"/>
          <a:ext cx="1171575" cy="276225"/>
        </a:xfrm>
        <a:prstGeom prst="round2DiagRect">
          <a:avLst/>
        </a:prstGeom>
        <a:solidFill>
          <a:srgbClr val="6699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Révision</a:t>
          </a:r>
        </a:p>
      </xdr:txBody>
    </xdr:sp>
    <xdr:clientData/>
  </xdr:twoCellAnchor>
  <xdr:twoCellAnchor>
    <xdr:from>
      <xdr:col>1</xdr:col>
      <xdr:colOff>866775</xdr:colOff>
      <xdr:row>1</xdr:row>
      <xdr:rowOff>38100</xdr:rowOff>
    </xdr:from>
    <xdr:to>
      <xdr:col>2</xdr:col>
      <xdr:colOff>247650</xdr:colOff>
      <xdr:row>1</xdr:row>
      <xdr:rowOff>314325</xdr:rowOff>
    </xdr:to>
    <xdr:sp macro="" textlink="">
      <xdr:nvSpPr>
        <xdr:cNvPr id="48" name="Arrondir un rectangle avec un coin diagonal 47">
          <a:hlinkClick xmlns:r="http://schemas.openxmlformats.org/officeDocument/2006/relationships" r:id="rId3"/>
        </xdr:cNvPr>
        <xdr:cNvSpPr/>
      </xdr:nvSpPr>
      <xdr:spPr>
        <a:xfrm>
          <a:off x="1333500" y="419100"/>
          <a:ext cx="1171575" cy="276225"/>
        </a:xfrm>
        <a:prstGeom prst="round2DiagRect">
          <a:avLst/>
        </a:prstGeom>
        <a:solidFill>
          <a:schemeClr val="bg1">
            <a:lumMod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Test</a:t>
          </a:r>
        </a:p>
      </xdr:txBody>
    </xdr:sp>
    <xdr:clientData/>
  </xdr:twoCellAnchor>
  <xdr:twoCellAnchor>
    <xdr:from>
      <xdr:col>2</xdr:col>
      <xdr:colOff>514350</xdr:colOff>
      <xdr:row>0</xdr:row>
      <xdr:rowOff>66675</xdr:rowOff>
    </xdr:from>
    <xdr:to>
      <xdr:col>2</xdr:col>
      <xdr:colOff>1685925</xdr:colOff>
      <xdr:row>0</xdr:row>
      <xdr:rowOff>342900</xdr:rowOff>
    </xdr:to>
    <xdr:sp macro="" textlink="">
      <xdr:nvSpPr>
        <xdr:cNvPr id="49" name="Arrondir un rectangle avec un coin diagonal 48">
          <a:hlinkClick xmlns:r="http://schemas.openxmlformats.org/officeDocument/2006/relationships" r:id="rId4"/>
        </xdr:cNvPr>
        <xdr:cNvSpPr/>
      </xdr:nvSpPr>
      <xdr:spPr>
        <a:xfrm>
          <a:off x="2771775" y="66675"/>
          <a:ext cx="1171575" cy="276225"/>
        </a:xfrm>
        <a:prstGeom prst="round2DiagRect">
          <a:avLst/>
        </a:prstGeom>
        <a:solidFill>
          <a:schemeClr val="bg1">
            <a:lumMod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Niveau</a:t>
          </a:r>
          <a:r>
            <a:rPr lang="fr-FR" sz="1400" b="1" baseline="0">
              <a:solidFill>
                <a:sysClr val="windowText" lastClr="000000"/>
              </a:solidFill>
            </a:rPr>
            <a:t> 1</a:t>
          </a:r>
          <a:endParaRPr lang="fr-FR" sz="1400" b="1">
            <a:solidFill>
              <a:sysClr val="windowText" lastClr="000000"/>
            </a:solidFill>
          </a:endParaRPr>
        </a:p>
      </xdr:txBody>
    </xdr:sp>
    <xdr:clientData/>
  </xdr:twoCellAnchor>
  <xdr:twoCellAnchor>
    <xdr:from>
      <xdr:col>2</xdr:col>
      <xdr:colOff>514350</xdr:colOff>
      <xdr:row>1</xdr:row>
      <xdr:rowOff>38100</xdr:rowOff>
    </xdr:from>
    <xdr:to>
      <xdr:col>2</xdr:col>
      <xdr:colOff>1685925</xdr:colOff>
      <xdr:row>1</xdr:row>
      <xdr:rowOff>314325</xdr:rowOff>
    </xdr:to>
    <xdr:sp macro="" textlink="">
      <xdr:nvSpPr>
        <xdr:cNvPr id="50" name="Arrondir un rectangle avec un coin diagonal 49">
          <a:hlinkClick xmlns:r="http://schemas.openxmlformats.org/officeDocument/2006/relationships" r:id="rId5"/>
        </xdr:cNvPr>
        <xdr:cNvSpPr/>
      </xdr:nvSpPr>
      <xdr:spPr>
        <a:xfrm>
          <a:off x="2771775" y="419100"/>
          <a:ext cx="1171575" cy="276225"/>
        </a:xfrm>
        <a:prstGeom prst="round2DiagRect">
          <a:avLst/>
        </a:prstGeom>
        <a:solidFill>
          <a:schemeClr val="accent3">
            <a:lumMod val="40000"/>
            <a:lumOff val="6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Niveau</a:t>
          </a:r>
          <a:r>
            <a:rPr lang="fr-FR" sz="1400" b="1" baseline="0">
              <a:solidFill>
                <a:sysClr val="windowText" lastClr="000000"/>
              </a:solidFill>
            </a:rPr>
            <a:t> 2</a:t>
          </a:r>
          <a:endParaRPr lang="fr-FR" sz="1400" b="1">
            <a:solidFill>
              <a:sysClr val="windowText" lastClr="000000"/>
            </a:solidFill>
          </a:endParaRPr>
        </a:p>
      </xdr:txBody>
    </xdr:sp>
    <xdr:clientData/>
  </xdr:twoCellAnchor>
  <xdr:twoCellAnchor>
    <xdr:from>
      <xdr:col>2</xdr:col>
      <xdr:colOff>247650</xdr:colOff>
      <xdr:row>1</xdr:row>
      <xdr:rowOff>176213</xdr:rowOff>
    </xdr:from>
    <xdr:to>
      <xdr:col>2</xdr:col>
      <xdr:colOff>514350</xdr:colOff>
      <xdr:row>1</xdr:row>
      <xdr:rowOff>176213</xdr:rowOff>
    </xdr:to>
    <xdr:cxnSp macro="">
      <xdr:nvCxnSpPr>
        <xdr:cNvPr id="51" name="Connecteur droit 50"/>
        <xdr:cNvCxnSpPr>
          <a:stCxn id="48" idx="0"/>
          <a:endCxn id="50" idx="2"/>
        </xdr:cNvCxnSpPr>
      </xdr:nvCxnSpPr>
      <xdr:spPr>
        <a:xfrm>
          <a:off x="2505075" y="557213"/>
          <a:ext cx="266700" cy="0"/>
        </a:xfrm>
        <a:prstGeom prst="line">
          <a:avLst/>
        </a:prstGeom>
        <a:ln>
          <a:solidFill>
            <a:schemeClr val="tx1">
              <a:lumMod val="65000"/>
              <a:lumOff val="35000"/>
            </a:schemeClr>
          </a:solidFill>
        </a:ln>
        <a:effectLst/>
      </xdr:spPr>
      <xdr:style>
        <a:lnRef idx="3">
          <a:schemeClr val="accent2"/>
        </a:lnRef>
        <a:fillRef idx="0">
          <a:schemeClr val="accent2"/>
        </a:fillRef>
        <a:effectRef idx="2">
          <a:schemeClr val="accent2"/>
        </a:effectRef>
        <a:fontRef idx="minor">
          <a:schemeClr val="tx1"/>
        </a:fontRef>
      </xdr:style>
    </xdr:cxnSp>
    <xdr:clientData/>
  </xdr:twoCellAnchor>
  <xdr:twoCellAnchor>
    <xdr:from>
      <xdr:col>2</xdr:col>
      <xdr:colOff>247650</xdr:colOff>
      <xdr:row>0</xdr:row>
      <xdr:rowOff>204788</xdr:rowOff>
    </xdr:from>
    <xdr:to>
      <xdr:col>2</xdr:col>
      <xdr:colOff>514350</xdr:colOff>
      <xdr:row>1</xdr:row>
      <xdr:rowOff>176213</xdr:rowOff>
    </xdr:to>
    <xdr:cxnSp macro="">
      <xdr:nvCxnSpPr>
        <xdr:cNvPr id="52" name="Connecteur en angle 51"/>
        <xdr:cNvCxnSpPr>
          <a:stCxn id="48" idx="0"/>
          <a:endCxn id="49" idx="2"/>
        </xdr:cNvCxnSpPr>
      </xdr:nvCxnSpPr>
      <xdr:spPr>
        <a:xfrm flipV="1">
          <a:off x="2505075" y="204788"/>
          <a:ext cx="266700" cy="352425"/>
        </a:xfrm>
        <a:prstGeom prst="bentConnector3">
          <a:avLst>
            <a:gd name="adj1" fmla="val 50000"/>
          </a:avLst>
        </a:prstGeom>
        <a:ln>
          <a:solidFill>
            <a:schemeClr val="tx1">
              <a:lumMod val="65000"/>
              <a:lumOff val="35000"/>
            </a:schemeClr>
          </a:solidFill>
        </a:ln>
        <a:effectLst/>
      </xdr:spPr>
      <xdr:style>
        <a:lnRef idx="3">
          <a:schemeClr val="accent5"/>
        </a:lnRef>
        <a:fillRef idx="0">
          <a:schemeClr val="accent5"/>
        </a:fillRef>
        <a:effectRef idx="2">
          <a:schemeClr val="accent5"/>
        </a:effectRef>
        <a:fontRef idx="minor">
          <a:schemeClr val="tx1"/>
        </a:fontRef>
      </xdr:style>
    </xdr:cxnSp>
    <xdr:clientData/>
  </xdr:twoCellAnchor>
  <xdr:twoCellAnchor>
    <xdr:from>
      <xdr:col>1</xdr:col>
      <xdr:colOff>866775</xdr:colOff>
      <xdr:row>0</xdr:row>
      <xdr:rowOff>66675</xdr:rowOff>
    </xdr:from>
    <xdr:to>
      <xdr:col>2</xdr:col>
      <xdr:colOff>247650</xdr:colOff>
      <xdr:row>0</xdr:row>
      <xdr:rowOff>342900</xdr:rowOff>
    </xdr:to>
    <xdr:sp macro="" textlink="">
      <xdr:nvSpPr>
        <xdr:cNvPr id="53" name="Arrondir un rectangle avec un coin diagonal 52">
          <a:hlinkClick xmlns:r="http://schemas.openxmlformats.org/officeDocument/2006/relationships" r:id="rId6"/>
        </xdr:cNvPr>
        <xdr:cNvSpPr/>
      </xdr:nvSpPr>
      <xdr:spPr>
        <a:xfrm>
          <a:off x="1333500" y="66675"/>
          <a:ext cx="1171575" cy="276225"/>
        </a:xfrm>
        <a:prstGeom prst="round2DiagRect">
          <a:avLst/>
        </a:prstGeom>
        <a:solidFill>
          <a:srgbClr val="FFCC00"/>
        </a:solidFill>
        <a:ln>
          <a:solidFill>
            <a:srgbClr val="FF99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Scores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0</xdr:row>
      <xdr:rowOff>66675</xdr:rowOff>
    </xdr:from>
    <xdr:to>
      <xdr:col>1</xdr:col>
      <xdr:colOff>523875</xdr:colOff>
      <xdr:row>1</xdr:row>
      <xdr:rowOff>152400</xdr:rowOff>
    </xdr:to>
    <xdr:sp macro="" textlink="">
      <xdr:nvSpPr>
        <xdr:cNvPr id="2" name="Arrondir un rectangle avec un coin diagonal 1">
          <a:hlinkClick xmlns:r="http://schemas.openxmlformats.org/officeDocument/2006/relationships" r:id="rId1"/>
        </xdr:cNvPr>
        <xdr:cNvSpPr/>
      </xdr:nvSpPr>
      <xdr:spPr>
        <a:xfrm>
          <a:off x="85725" y="66675"/>
          <a:ext cx="1171575" cy="276225"/>
        </a:xfrm>
        <a:prstGeom prst="round2DiagRect">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Accueil</a:t>
          </a:r>
        </a:p>
      </xdr:txBody>
    </xdr:sp>
    <xdr:clientData/>
  </xdr:twoCellAnchor>
  <xdr:twoCellAnchor>
    <xdr:from>
      <xdr:col>0</xdr:col>
      <xdr:colOff>76200</xdr:colOff>
      <xdr:row>2</xdr:row>
      <xdr:rowOff>38100</xdr:rowOff>
    </xdr:from>
    <xdr:to>
      <xdr:col>1</xdr:col>
      <xdr:colOff>514350</xdr:colOff>
      <xdr:row>3</xdr:row>
      <xdr:rowOff>123825</xdr:rowOff>
    </xdr:to>
    <xdr:sp macro="" textlink="">
      <xdr:nvSpPr>
        <xdr:cNvPr id="4" name="Arrondir un rectangle avec un coin diagonal 3">
          <a:hlinkClick xmlns:r="http://schemas.openxmlformats.org/officeDocument/2006/relationships" r:id="rId2"/>
        </xdr:cNvPr>
        <xdr:cNvSpPr/>
      </xdr:nvSpPr>
      <xdr:spPr>
        <a:xfrm>
          <a:off x="76200" y="419100"/>
          <a:ext cx="1171575" cy="276225"/>
        </a:xfrm>
        <a:prstGeom prst="round2DiagRect">
          <a:avLst/>
        </a:prstGeom>
        <a:solidFill>
          <a:srgbClr val="6699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Révision</a:t>
          </a:r>
        </a:p>
      </xdr:txBody>
    </xdr:sp>
    <xdr:clientData/>
  </xdr:twoCellAnchor>
  <xdr:twoCellAnchor>
    <xdr:from>
      <xdr:col>1</xdr:col>
      <xdr:colOff>600075</xdr:colOff>
      <xdr:row>2</xdr:row>
      <xdr:rowOff>38100</xdr:rowOff>
    </xdr:from>
    <xdr:to>
      <xdr:col>3</xdr:col>
      <xdr:colOff>304800</xdr:colOff>
      <xdr:row>3</xdr:row>
      <xdr:rowOff>123825</xdr:rowOff>
    </xdr:to>
    <xdr:sp macro="" textlink="">
      <xdr:nvSpPr>
        <xdr:cNvPr id="5" name="Arrondir un rectangle avec un coin diagonal 4">
          <a:hlinkClick xmlns:r="http://schemas.openxmlformats.org/officeDocument/2006/relationships" r:id="rId3"/>
        </xdr:cNvPr>
        <xdr:cNvSpPr/>
      </xdr:nvSpPr>
      <xdr:spPr>
        <a:xfrm>
          <a:off x="1333500" y="419100"/>
          <a:ext cx="1171575" cy="276225"/>
        </a:xfrm>
        <a:prstGeom prst="round2DiagRect">
          <a:avLst/>
        </a:prstGeom>
        <a:solidFill>
          <a:srgbClr val="99CC00"/>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Test</a:t>
          </a:r>
        </a:p>
      </xdr:txBody>
    </xdr:sp>
    <xdr:clientData/>
  </xdr:twoCellAnchor>
  <xdr:twoCellAnchor>
    <xdr:from>
      <xdr:col>3</xdr:col>
      <xdr:colOff>571500</xdr:colOff>
      <xdr:row>0</xdr:row>
      <xdr:rowOff>66675</xdr:rowOff>
    </xdr:from>
    <xdr:to>
      <xdr:col>5</xdr:col>
      <xdr:colOff>276225</xdr:colOff>
      <xdr:row>1</xdr:row>
      <xdr:rowOff>152400</xdr:rowOff>
    </xdr:to>
    <xdr:sp macro="" textlink="">
      <xdr:nvSpPr>
        <xdr:cNvPr id="6" name="Arrondir un rectangle avec un coin diagonal 5">
          <a:hlinkClick xmlns:r="http://schemas.openxmlformats.org/officeDocument/2006/relationships" r:id="rId4"/>
        </xdr:cNvPr>
        <xdr:cNvSpPr/>
      </xdr:nvSpPr>
      <xdr:spPr>
        <a:xfrm>
          <a:off x="2771775" y="66675"/>
          <a:ext cx="1171575" cy="276225"/>
        </a:xfrm>
        <a:prstGeom prst="round2DiagRect">
          <a:avLst/>
        </a:prstGeom>
        <a:solidFill>
          <a:schemeClr val="tx1">
            <a:lumMod val="50000"/>
            <a:lumOff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Niveau 1</a:t>
          </a:r>
        </a:p>
      </xdr:txBody>
    </xdr:sp>
    <xdr:clientData/>
  </xdr:twoCellAnchor>
  <xdr:twoCellAnchor>
    <xdr:from>
      <xdr:col>3</xdr:col>
      <xdr:colOff>571500</xdr:colOff>
      <xdr:row>2</xdr:row>
      <xdr:rowOff>47625</xdr:rowOff>
    </xdr:from>
    <xdr:to>
      <xdr:col>5</xdr:col>
      <xdr:colOff>276225</xdr:colOff>
      <xdr:row>3</xdr:row>
      <xdr:rowOff>133350</xdr:rowOff>
    </xdr:to>
    <xdr:sp macro="" textlink="">
      <xdr:nvSpPr>
        <xdr:cNvPr id="7" name="Arrondir un rectangle avec un coin diagonal 6">
          <a:hlinkClick xmlns:r="http://schemas.openxmlformats.org/officeDocument/2006/relationships" r:id="rId5"/>
        </xdr:cNvPr>
        <xdr:cNvSpPr/>
      </xdr:nvSpPr>
      <xdr:spPr>
        <a:xfrm>
          <a:off x="2771775" y="428625"/>
          <a:ext cx="1171575" cy="276225"/>
        </a:xfrm>
        <a:prstGeom prst="round2DiagRect">
          <a:avLst/>
        </a:prstGeom>
        <a:solidFill>
          <a:schemeClr val="accent3">
            <a:lumMod val="40000"/>
            <a:lumOff val="6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Niveau 2</a:t>
          </a:r>
        </a:p>
      </xdr:txBody>
    </xdr:sp>
    <xdr:clientData/>
  </xdr:twoCellAnchor>
  <xdr:twoCellAnchor>
    <xdr:from>
      <xdr:col>1</xdr:col>
      <xdr:colOff>600075</xdr:colOff>
      <xdr:row>0</xdr:row>
      <xdr:rowOff>66675</xdr:rowOff>
    </xdr:from>
    <xdr:to>
      <xdr:col>3</xdr:col>
      <xdr:colOff>304800</xdr:colOff>
      <xdr:row>1</xdr:row>
      <xdr:rowOff>152400</xdr:rowOff>
    </xdr:to>
    <xdr:sp macro="" textlink="">
      <xdr:nvSpPr>
        <xdr:cNvPr id="9" name="Arrondir un rectangle avec un coin diagonal 8">
          <a:hlinkClick xmlns:r="http://schemas.openxmlformats.org/officeDocument/2006/relationships" r:id="rId6"/>
        </xdr:cNvPr>
        <xdr:cNvSpPr/>
      </xdr:nvSpPr>
      <xdr:spPr>
        <a:xfrm>
          <a:off x="1333500" y="66675"/>
          <a:ext cx="1171575" cy="276225"/>
        </a:xfrm>
        <a:prstGeom prst="round2DiagRect">
          <a:avLst/>
        </a:prstGeom>
        <a:solidFill>
          <a:schemeClr val="tx1">
            <a:lumMod val="50000"/>
            <a:lumOff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Scores</a:t>
          </a:r>
        </a:p>
      </xdr:txBody>
    </xdr:sp>
    <xdr:clientData/>
  </xdr:twoCellAnchor>
  <xdr:twoCellAnchor>
    <xdr:from>
      <xdr:col>3</xdr:col>
      <xdr:colOff>304800</xdr:colOff>
      <xdr:row>1</xdr:row>
      <xdr:rowOff>14288</xdr:rowOff>
    </xdr:from>
    <xdr:to>
      <xdr:col>3</xdr:col>
      <xdr:colOff>571500</xdr:colOff>
      <xdr:row>1</xdr:row>
      <xdr:rowOff>14288</xdr:rowOff>
    </xdr:to>
    <xdr:cxnSp macro="">
      <xdr:nvCxnSpPr>
        <xdr:cNvPr id="30" name="Connecteur droit 29"/>
        <xdr:cNvCxnSpPr>
          <a:stCxn id="9" idx="0"/>
          <a:endCxn id="6" idx="2"/>
        </xdr:cNvCxnSpPr>
      </xdr:nvCxnSpPr>
      <xdr:spPr>
        <a:xfrm>
          <a:off x="2505075" y="204788"/>
          <a:ext cx="266700" cy="0"/>
        </a:xfrm>
        <a:prstGeom prst="line">
          <a:avLst/>
        </a:prstGeom>
        <a:ln>
          <a:solidFill>
            <a:schemeClr val="tx1">
              <a:lumMod val="65000"/>
              <a:lumOff val="35000"/>
            </a:schemeClr>
          </a:solidFill>
        </a:ln>
        <a:effectLst/>
      </xdr:spPr>
      <xdr:style>
        <a:lnRef idx="3">
          <a:schemeClr val="accent2"/>
        </a:lnRef>
        <a:fillRef idx="0">
          <a:schemeClr val="accent2"/>
        </a:fillRef>
        <a:effectRef idx="2">
          <a:schemeClr val="accent2"/>
        </a:effectRef>
        <a:fontRef idx="minor">
          <a:schemeClr val="tx1"/>
        </a:fontRef>
      </xdr:style>
    </xdr:cxnSp>
    <xdr:clientData/>
  </xdr:twoCellAnchor>
  <xdr:twoCellAnchor>
    <xdr:from>
      <xdr:col>3</xdr:col>
      <xdr:colOff>304800</xdr:colOff>
      <xdr:row>1</xdr:row>
      <xdr:rowOff>14288</xdr:rowOff>
    </xdr:from>
    <xdr:to>
      <xdr:col>3</xdr:col>
      <xdr:colOff>571500</xdr:colOff>
      <xdr:row>2</xdr:row>
      <xdr:rowOff>185738</xdr:rowOff>
    </xdr:to>
    <xdr:cxnSp macro="">
      <xdr:nvCxnSpPr>
        <xdr:cNvPr id="34" name="Connecteur en angle 33"/>
        <xdr:cNvCxnSpPr>
          <a:stCxn id="9" idx="0"/>
          <a:endCxn id="7" idx="2"/>
        </xdr:cNvCxnSpPr>
      </xdr:nvCxnSpPr>
      <xdr:spPr>
        <a:xfrm>
          <a:off x="2505075" y="204788"/>
          <a:ext cx="266700" cy="361950"/>
        </a:xfrm>
        <a:prstGeom prst="bentConnector3">
          <a:avLst>
            <a:gd name="adj1" fmla="val 50000"/>
          </a:avLst>
        </a:prstGeom>
        <a:ln>
          <a:solidFill>
            <a:schemeClr val="tx1">
              <a:lumMod val="65000"/>
              <a:lumOff val="35000"/>
            </a:schemeClr>
          </a:solidFill>
        </a:ln>
        <a:effectLst/>
      </xdr:spPr>
      <xdr:style>
        <a:lnRef idx="3">
          <a:schemeClr val="accent5"/>
        </a:lnRef>
        <a:fillRef idx="0">
          <a:schemeClr val="accent5"/>
        </a:fillRef>
        <a:effectRef idx="2">
          <a:schemeClr val="accent5"/>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85725</xdr:colOff>
      <xdr:row>0</xdr:row>
      <xdr:rowOff>66675</xdr:rowOff>
    </xdr:from>
    <xdr:to>
      <xdr:col>1</xdr:col>
      <xdr:colOff>790575</xdr:colOff>
      <xdr:row>0</xdr:row>
      <xdr:rowOff>342900</xdr:rowOff>
    </xdr:to>
    <xdr:sp macro="" textlink="">
      <xdr:nvSpPr>
        <xdr:cNvPr id="5" name="Arrondir un rectangle avec un coin diagonal 4">
          <a:hlinkClick xmlns:r="http://schemas.openxmlformats.org/officeDocument/2006/relationships" r:id="rId1"/>
        </xdr:cNvPr>
        <xdr:cNvSpPr/>
      </xdr:nvSpPr>
      <xdr:spPr>
        <a:xfrm>
          <a:off x="85725" y="66675"/>
          <a:ext cx="1171575" cy="276225"/>
        </a:xfrm>
        <a:prstGeom prst="round2DiagRect">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Accueil</a:t>
          </a:r>
        </a:p>
      </xdr:txBody>
    </xdr:sp>
    <xdr:clientData/>
  </xdr:twoCellAnchor>
  <xdr:twoCellAnchor>
    <xdr:from>
      <xdr:col>0</xdr:col>
      <xdr:colOff>76200</xdr:colOff>
      <xdr:row>1</xdr:row>
      <xdr:rowOff>38100</xdr:rowOff>
    </xdr:from>
    <xdr:to>
      <xdr:col>1</xdr:col>
      <xdr:colOff>781050</xdr:colOff>
      <xdr:row>1</xdr:row>
      <xdr:rowOff>314325</xdr:rowOff>
    </xdr:to>
    <xdr:sp macro="" textlink="">
      <xdr:nvSpPr>
        <xdr:cNvPr id="22" name="Arrondir un rectangle avec un coin diagonal 21">
          <a:hlinkClick xmlns:r="http://schemas.openxmlformats.org/officeDocument/2006/relationships" r:id="rId2"/>
        </xdr:cNvPr>
        <xdr:cNvSpPr/>
      </xdr:nvSpPr>
      <xdr:spPr>
        <a:xfrm>
          <a:off x="76200" y="419100"/>
          <a:ext cx="1171575" cy="276225"/>
        </a:xfrm>
        <a:prstGeom prst="round2DiagRect">
          <a:avLst/>
        </a:prstGeom>
        <a:solidFill>
          <a:srgbClr val="6699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Révision</a:t>
          </a:r>
        </a:p>
      </xdr:txBody>
    </xdr:sp>
    <xdr:clientData/>
  </xdr:twoCellAnchor>
  <xdr:twoCellAnchor>
    <xdr:from>
      <xdr:col>1</xdr:col>
      <xdr:colOff>866775</xdr:colOff>
      <xdr:row>1</xdr:row>
      <xdr:rowOff>38100</xdr:rowOff>
    </xdr:from>
    <xdr:to>
      <xdr:col>2</xdr:col>
      <xdr:colOff>504825</xdr:colOff>
      <xdr:row>1</xdr:row>
      <xdr:rowOff>314325</xdr:rowOff>
    </xdr:to>
    <xdr:sp macro="" textlink="">
      <xdr:nvSpPr>
        <xdr:cNvPr id="23" name="Arrondir un rectangle avec un coin diagonal 22">
          <a:hlinkClick xmlns:r="http://schemas.openxmlformats.org/officeDocument/2006/relationships" r:id="rId3"/>
        </xdr:cNvPr>
        <xdr:cNvSpPr/>
      </xdr:nvSpPr>
      <xdr:spPr>
        <a:xfrm>
          <a:off x="1333500" y="419100"/>
          <a:ext cx="1171575" cy="276225"/>
        </a:xfrm>
        <a:prstGeom prst="round2DiagRect">
          <a:avLst/>
        </a:prstGeom>
        <a:solidFill>
          <a:schemeClr val="bg1">
            <a:lumMod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Test</a:t>
          </a:r>
        </a:p>
      </xdr:txBody>
    </xdr:sp>
    <xdr:clientData/>
  </xdr:twoCellAnchor>
  <xdr:oneCellAnchor>
    <xdr:from>
      <xdr:col>0</xdr:col>
      <xdr:colOff>355023</xdr:colOff>
      <xdr:row>2</xdr:row>
      <xdr:rowOff>352425</xdr:rowOff>
    </xdr:from>
    <xdr:ext cx="406977" cy="428625"/>
    <xdr:sp macro="" textlink="">
      <xdr:nvSpPr>
        <xdr:cNvPr id="24" name="Rectangle 23"/>
        <xdr:cNvSpPr/>
      </xdr:nvSpPr>
      <xdr:spPr>
        <a:xfrm>
          <a:off x="355023" y="1114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A</a:t>
          </a:r>
        </a:p>
      </xdr:txBody>
    </xdr:sp>
    <xdr:clientData/>
  </xdr:oneCellAnchor>
  <xdr:oneCellAnchor>
    <xdr:from>
      <xdr:col>0</xdr:col>
      <xdr:colOff>361950</xdr:colOff>
      <xdr:row>11</xdr:row>
      <xdr:rowOff>352425</xdr:rowOff>
    </xdr:from>
    <xdr:ext cx="406977" cy="428625"/>
    <xdr:sp macro="" textlink="">
      <xdr:nvSpPr>
        <xdr:cNvPr id="25" name="Rectangle 24"/>
        <xdr:cNvSpPr/>
      </xdr:nvSpPr>
      <xdr:spPr>
        <a:xfrm>
          <a:off x="361950" y="1495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B</a:t>
          </a:r>
        </a:p>
      </xdr:txBody>
    </xdr:sp>
    <xdr:clientData/>
  </xdr:oneCellAnchor>
  <xdr:oneCellAnchor>
    <xdr:from>
      <xdr:col>0</xdr:col>
      <xdr:colOff>361950</xdr:colOff>
      <xdr:row>17</xdr:row>
      <xdr:rowOff>352425</xdr:rowOff>
    </xdr:from>
    <xdr:ext cx="406977" cy="428625"/>
    <xdr:sp macro="" textlink="">
      <xdr:nvSpPr>
        <xdr:cNvPr id="26" name="Rectangle 25"/>
        <xdr:cNvSpPr/>
      </xdr:nvSpPr>
      <xdr:spPr>
        <a:xfrm>
          <a:off x="361950" y="8353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C</a:t>
          </a:r>
        </a:p>
      </xdr:txBody>
    </xdr:sp>
    <xdr:clientData/>
  </xdr:oneCellAnchor>
  <xdr:oneCellAnchor>
    <xdr:from>
      <xdr:col>0</xdr:col>
      <xdr:colOff>361950</xdr:colOff>
      <xdr:row>38</xdr:row>
      <xdr:rowOff>352425</xdr:rowOff>
    </xdr:from>
    <xdr:ext cx="406977" cy="428625"/>
    <xdr:sp macro="" textlink="">
      <xdr:nvSpPr>
        <xdr:cNvPr id="27" name="Rectangle 26"/>
        <xdr:cNvSpPr/>
      </xdr:nvSpPr>
      <xdr:spPr>
        <a:xfrm>
          <a:off x="361950" y="6829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D</a:t>
          </a:r>
        </a:p>
      </xdr:txBody>
    </xdr:sp>
    <xdr:clientData/>
  </xdr:oneCellAnchor>
  <xdr:oneCellAnchor>
    <xdr:from>
      <xdr:col>0</xdr:col>
      <xdr:colOff>361950</xdr:colOff>
      <xdr:row>48</xdr:row>
      <xdr:rowOff>352425</xdr:rowOff>
    </xdr:from>
    <xdr:ext cx="406977" cy="428625"/>
    <xdr:sp macro="" textlink="">
      <xdr:nvSpPr>
        <xdr:cNvPr id="28" name="Rectangle 27"/>
        <xdr:cNvSpPr/>
      </xdr:nvSpPr>
      <xdr:spPr>
        <a:xfrm>
          <a:off x="361950" y="14830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E</a:t>
          </a:r>
        </a:p>
      </xdr:txBody>
    </xdr:sp>
    <xdr:clientData/>
  </xdr:oneCellAnchor>
  <xdr:oneCellAnchor>
    <xdr:from>
      <xdr:col>0</xdr:col>
      <xdr:colOff>361950</xdr:colOff>
      <xdr:row>62</xdr:row>
      <xdr:rowOff>352425</xdr:rowOff>
    </xdr:from>
    <xdr:ext cx="406977" cy="428625"/>
    <xdr:sp macro="" textlink="">
      <xdr:nvSpPr>
        <xdr:cNvPr id="29" name="Rectangle 28"/>
        <xdr:cNvSpPr/>
      </xdr:nvSpPr>
      <xdr:spPr>
        <a:xfrm>
          <a:off x="361950" y="18640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F</a:t>
          </a:r>
        </a:p>
      </xdr:txBody>
    </xdr:sp>
    <xdr:clientData/>
  </xdr:oneCellAnchor>
  <xdr:oneCellAnchor>
    <xdr:from>
      <xdr:col>0</xdr:col>
      <xdr:colOff>361950</xdr:colOff>
      <xdr:row>72</xdr:row>
      <xdr:rowOff>352425</xdr:rowOff>
    </xdr:from>
    <xdr:ext cx="406977" cy="428625"/>
    <xdr:sp macro="" textlink="">
      <xdr:nvSpPr>
        <xdr:cNvPr id="30" name="Rectangle 29"/>
        <xdr:cNvSpPr/>
      </xdr:nvSpPr>
      <xdr:spPr>
        <a:xfrm>
          <a:off x="361950" y="23974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G</a:t>
          </a:r>
        </a:p>
      </xdr:txBody>
    </xdr:sp>
    <xdr:clientData/>
  </xdr:oneCellAnchor>
  <xdr:oneCellAnchor>
    <xdr:from>
      <xdr:col>0</xdr:col>
      <xdr:colOff>361950</xdr:colOff>
      <xdr:row>78</xdr:row>
      <xdr:rowOff>352425</xdr:rowOff>
    </xdr:from>
    <xdr:ext cx="406977" cy="428625"/>
    <xdr:sp macro="" textlink="">
      <xdr:nvSpPr>
        <xdr:cNvPr id="31" name="Rectangle 30"/>
        <xdr:cNvSpPr/>
      </xdr:nvSpPr>
      <xdr:spPr>
        <a:xfrm>
          <a:off x="361950" y="27784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H</a:t>
          </a:r>
        </a:p>
      </xdr:txBody>
    </xdr:sp>
    <xdr:clientData/>
  </xdr:oneCellAnchor>
  <xdr:oneCellAnchor>
    <xdr:from>
      <xdr:col>0</xdr:col>
      <xdr:colOff>361950</xdr:colOff>
      <xdr:row>79</xdr:row>
      <xdr:rowOff>352425</xdr:rowOff>
    </xdr:from>
    <xdr:ext cx="406977" cy="428625"/>
    <xdr:sp macro="" textlink="">
      <xdr:nvSpPr>
        <xdr:cNvPr id="32" name="Rectangle 31"/>
        <xdr:cNvSpPr/>
      </xdr:nvSpPr>
      <xdr:spPr>
        <a:xfrm>
          <a:off x="361950" y="30070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I</a:t>
          </a:r>
        </a:p>
      </xdr:txBody>
    </xdr:sp>
    <xdr:clientData/>
  </xdr:oneCellAnchor>
  <xdr:oneCellAnchor>
    <xdr:from>
      <xdr:col>0</xdr:col>
      <xdr:colOff>361950</xdr:colOff>
      <xdr:row>80</xdr:row>
      <xdr:rowOff>352425</xdr:rowOff>
    </xdr:from>
    <xdr:ext cx="406977" cy="428625"/>
    <xdr:sp macro="" textlink="">
      <xdr:nvSpPr>
        <xdr:cNvPr id="33" name="Rectangle 32"/>
        <xdr:cNvSpPr/>
      </xdr:nvSpPr>
      <xdr:spPr>
        <a:xfrm>
          <a:off x="361950" y="30451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J</a:t>
          </a:r>
        </a:p>
      </xdr:txBody>
    </xdr:sp>
    <xdr:clientData/>
  </xdr:oneCellAnchor>
  <xdr:oneCellAnchor>
    <xdr:from>
      <xdr:col>0</xdr:col>
      <xdr:colOff>342900</xdr:colOff>
      <xdr:row>85</xdr:row>
      <xdr:rowOff>352425</xdr:rowOff>
    </xdr:from>
    <xdr:ext cx="406977" cy="428625"/>
    <xdr:sp macro="" textlink="">
      <xdr:nvSpPr>
        <xdr:cNvPr id="34" name="Rectangle 33"/>
        <xdr:cNvSpPr/>
      </xdr:nvSpPr>
      <xdr:spPr>
        <a:xfrm>
          <a:off x="342900" y="32737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L</a:t>
          </a:r>
        </a:p>
      </xdr:txBody>
    </xdr:sp>
    <xdr:clientData/>
  </xdr:oneCellAnchor>
  <xdr:oneCellAnchor>
    <xdr:from>
      <xdr:col>0</xdr:col>
      <xdr:colOff>390525</xdr:colOff>
      <xdr:row>89</xdr:row>
      <xdr:rowOff>352425</xdr:rowOff>
    </xdr:from>
    <xdr:ext cx="406977" cy="428625"/>
    <xdr:sp macro="" textlink="">
      <xdr:nvSpPr>
        <xdr:cNvPr id="35" name="Rectangle 34"/>
        <xdr:cNvSpPr/>
      </xdr:nvSpPr>
      <xdr:spPr>
        <a:xfrm>
          <a:off x="390525" y="34261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M</a:t>
          </a:r>
        </a:p>
      </xdr:txBody>
    </xdr:sp>
    <xdr:clientData/>
  </xdr:oneCellAnchor>
  <xdr:oneCellAnchor>
    <xdr:from>
      <xdr:col>0</xdr:col>
      <xdr:colOff>371475</xdr:colOff>
      <xdr:row>96</xdr:row>
      <xdr:rowOff>352425</xdr:rowOff>
    </xdr:from>
    <xdr:ext cx="406977" cy="428625"/>
    <xdr:sp macro="" textlink="">
      <xdr:nvSpPr>
        <xdr:cNvPr id="36" name="Rectangle 35"/>
        <xdr:cNvSpPr/>
      </xdr:nvSpPr>
      <xdr:spPr>
        <a:xfrm>
          <a:off x="371475" y="36928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N</a:t>
          </a:r>
        </a:p>
      </xdr:txBody>
    </xdr:sp>
    <xdr:clientData/>
  </xdr:oneCellAnchor>
  <xdr:oneCellAnchor>
    <xdr:from>
      <xdr:col>0</xdr:col>
      <xdr:colOff>371475</xdr:colOff>
      <xdr:row>98</xdr:row>
      <xdr:rowOff>352425</xdr:rowOff>
    </xdr:from>
    <xdr:ext cx="406977" cy="428625"/>
    <xdr:sp macro="" textlink="">
      <xdr:nvSpPr>
        <xdr:cNvPr id="37" name="Rectangle 36"/>
        <xdr:cNvSpPr/>
      </xdr:nvSpPr>
      <xdr:spPr>
        <a:xfrm>
          <a:off x="371475" y="36928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O</a:t>
          </a:r>
        </a:p>
      </xdr:txBody>
    </xdr:sp>
    <xdr:clientData/>
  </xdr:oneCellAnchor>
  <xdr:oneCellAnchor>
    <xdr:from>
      <xdr:col>0</xdr:col>
      <xdr:colOff>371475</xdr:colOff>
      <xdr:row>101</xdr:row>
      <xdr:rowOff>352425</xdr:rowOff>
    </xdr:from>
    <xdr:ext cx="406977" cy="428625"/>
    <xdr:sp macro="" textlink="">
      <xdr:nvSpPr>
        <xdr:cNvPr id="38" name="Rectangle 37"/>
        <xdr:cNvSpPr/>
      </xdr:nvSpPr>
      <xdr:spPr>
        <a:xfrm>
          <a:off x="371475" y="37690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P</a:t>
          </a:r>
        </a:p>
      </xdr:txBody>
    </xdr:sp>
    <xdr:clientData/>
  </xdr:oneCellAnchor>
  <xdr:oneCellAnchor>
    <xdr:from>
      <xdr:col>0</xdr:col>
      <xdr:colOff>371475</xdr:colOff>
      <xdr:row>116</xdr:row>
      <xdr:rowOff>352425</xdr:rowOff>
    </xdr:from>
    <xdr:ext cx="406977" cy="428625"/>
    <xdr:sp macro="" textlink="">
      <xdr:nvSpPr>
        <xdr:cNvPr id="39" name="Rectangle 38"/>
        <xdr:cNvSpPr/>
      </xdr:nvSpPr>
      <xdr:spPr>
        <a:xfrm>
          <a:off x="371475" y="38833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R</a:t>
          </a:r>
        </a:p>
      </xdr:txBody>
    </xdr:sp>
    <xdr:clientData/>
  </xdr:oneCellAnchor>
  <xdr:oneCellAnchor>
    <xdr:from>
      <xdr:col>0</xdr:col>
      <xdr:colOff>371475</xdr:colOff>
      <xdr:row>124</xdr:row>
      <xdr:rowOff>352425</xdr:rowOff>
    </xdr:from>
    <xdr:ext cx="406977" cy="428625"/>
    <xdr:sp macro="" textlink="">
      <xdr:nvSpPr>
        <xdr:cNvPr id="40" name="Rectangle 39"/>
        <xdr:cNvSpPr/>
      </xdr:nvSpPr>
      <xdr:spPr>
        <a:xfrm>
          <a:off x="371475" y="44548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S</a:t>
          </a:r>
        </a:p>
      </xdr:txBody>
    </xdr:sp>
    <xdr:clientData/>
  </xdr:oneCellAnchor>
  <xdr:oneCellAnchor>
    <xdr:from>
      <xdr:col>0</xdr:col>
      <xdr:colOff>371475</xdr:colOff>
      <xdr:row>143</xdr:row>
      <xdr:rowOff>352425</xdr:rowOff>
    </xdr:from>
    <xdr:ext cx="406977" cy="428625"/>
    <xdr:sp macro="" textlink="">
      <xdr:nvSpPr>
        <xdr:cNvPr id="41" name="Rectangle 40"/>
        <xdr:cNvSpPr/>
      </xdr:nvSpPr>
      <xdr:spPr>
        <a:xfrm>
          <a:off x="371475" y="47596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T</a:t>
          </a:r>
        </a:p>
      </xdr:txBody>
    </xdr:sp>
    <xdr:clientData/>
  </xdr:oneCellAnchor>
  <xdr:oneCellAnchor>
    <xdr:from>
      <xdr:col>0</xdr:col>
      <xdr:colOff>371475</xdr:colOff>
      <xdr:row>150</xdr:row>
      <xdr:rowOff>352425</xdr:rowOff>
    </xdr:from>
    <xdr:ext cx="406977" cy="428625"/>
    <xdr:sp macro="" textlink="">
      <xdr:nvSpPr>
        <xdr:cNvPr id="42" name="Rectangle 41"/>
        <xdr:cNvSpPr/>
      </xdr:nvSpPr>
      <xdr:spPr>
        <a:xfrm>
          <a:off x="371475" y="54835425"/>
          <a:ext cx="406977" cy="428625"/>
        </a:xfrm>
        <a:prstGeom prst="rect">
          <a:avLst/>
        </a:prstGeom>
        <a:noFill/>
        <a:effectLst>
          <a:outerShdw blurRad="50800" dist="50800" dir="5400000" algn="ctr" rotWithShape="0">
            <a:srgbClr val="000000">
              <a:alpha val="49000"/>
            </a:srgbClr>
          </a:outerShdw>
        </a:effectLst>
      </xdr:spPr>
      <xdr:txBody>
        <a:bodyPr wrap="square" lIns="91440" tIns="45720" rIns="91440" bIns="45720" anchor="ctr">
          <a:noAutofit/>
        </a:bodyPr>
        <a:lstStyle/>
        <a:p>
          <a:pPr algn="ctr"/>
          <a:r>
            <a:rPr lang="fr-FR" sz="2000" b="0" cap="none" spc="0">
              <a:ln w="18415" cmpd="sng">
                <a:solidFill>
                  <a:schemeClr val="bg1">
                    <a:lumMod val="85000"/>
                  </a:schemeClr>
                </a:solidFill>
                <a:prstDash val="solid"/>
              </a:ln>
              <a:solidFill>
                <a:schemeClr val="bg1">
                  <a:lumMod val="65000"/>
                </a:schemeClr>
              </a:solidFill>
              <a:effectLst>
                <a:outerShdw blurRad="63500" dir="3600000" algn="tl" rotWithShape="0">
                  <a:srgbClr val="000000">
                    <a:alpha val="70000"/>
                  </a:srgbClr>
                </a:outerShdw>
              </a:effectLst>
            </a:rPr>
            <a:t>V</a:t>
          </a:r>
        </a:p>
      </xdr:txBody>
    </xdr:sp>
    <xdr:clientData/>
  </xdr:oneCellAnchor>
  <xdr:twoCellAnchor>
    <xdr:from>
      <xdr:col>2</xdr:col>
      <xdr:colOff>771525</xdr:colOff>
      <xdr:row>0</xdr:row>
      <xdr:rowOff>66675</xdr:rowOff>
    </xdr:from>
    <xdr:to>
      <xdr:col>3</xdr:col>
      <xdr:colOff>409575</xdr:colOff>
      <xdr:row>0</xdr:row>
      <xdr:rowOff>342900</xdr:rowOff>
    </xdr:to>
    <xdr:sp macro="" textlink="">
      <xdr:nvSpPr>
        <xdr:cNvPr id="43" name="Arrondir un rectangle avec un coin diagonal 42">
          <a:hlinkClick xmlns:r="http://schemas.openxmlformats.org/officeDocument/2006/relationships" r:id="rId4"/>
        </xdr:cNvPr>
        <xdr:cNvSpPr/>
      </xdr:nvSpPr>
      <xdr:spPr>
        <a:xfrm>
          <a:off x="2771775" y="66675"/>
          <a:ext cx="1171575" cy="276225"/>
        </a:xfrm>
        <a:prstGeom prst="round2DiagRect">
          <a:avLst/>
        </a:prstGeom>
        <a:solidFill>
          <a:schemeClr val="accent3">
            <a:lumMod val="40000"/>
            <a:lumOff val="6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Niveau</a:t>
          </a:r>
          <a:r>
            <a:rPr lang="fr-FR" sz="1400" b="1" baseline="0">
              <a:solidFill>
                <a:sysClr val="windowText" lastClr="000000"/>
              </a:solidFill>
            </a:rPr>
            <a:t> 1</a:t>
          </a:r>
          <a:endParaRPr lang="fr-FR" sz="1400" b="1">
            <a:solidFill>
              <a:sysClr val="windowText" lastClr="000000"/>
            </a:solidFill>
          </a:endParaRPr>
        </a:p>
      </xdr:txBody>
    </xdr:sp>
    <xdr:clientData/>
  </xdr:twoCellAnchor>
  <xdr:twoCellAnchor>
    <xdr:from>
      <xdr:col>2</xdr:col>
      <xdr:colOff>771525</xdr:colOff>
      <xdr:row>1</xdr:row>
      <xdr:rowOff>38100</xdr:rowOff>
    </xdr:from>
    <xdr:to>
      <xdr:col>3</xdr:col>
      <xdr:colOff>409575</xdr:colOff>
      <xdr:row>1</xdr:row>
      <xdr:rowOff>314325</xdr:rowOff>
    </xdr:to>
    <xdr:sp macro="" textlink="">
      <xdr:nvSpPr>
        <xdr:cNvPr id="44" name="Arrondir un rectangle avec un coin diagonal 43">
          <a:hlinkClick xmlns:r="http://schemas.openxmlformats.org/officeDocument/2006/relationships" r:id="rId5"/>
        </xdr:cNvPr>
        <xdr:cNvSpPr/>
      </xdr:nvSpPr>
      <xdr:spPr>
        <a:xfrm>
          <a:off x="2771775" y="419100"/>
          <a:ext cx="1171575" cy="276225"/>
        </a:xfrm>
        <a:prstGeom prst="round2DiagRect">
          <a:avLst/>
        </a:prstGeom>
        <a:solidFill>
          <a:schemeClr val="tx1">
            <a:lumMod val="50000"/>
            <a:lumOff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Niveau 2</a:t>
          </a:r>
        </a:p>
      </xdr:txBody>
    </xdr:sp>
    <xdr:clientData/>
  </xdr:twoCellAnchor>
  <xdr:twoCellAnchor>
    <xdr:from>
      <xdr:col>2</xdr:col>
      <xdr:colOff>504825</xdr:colOff>
      <xdr:row>1</xdr:row>
      <xdr:rowOff>176213</xdr:rowOff>
    </xdr:from>
    <xdr:to>
      <xdr:col>2</xdr:col>
      <xdr:colOff>771525</xdr:colOff>
      <xdr:row>1</xdr:row>
      <xdr:rowOff>176213</xdr:rowOff>
    </xdr:to>
    <xdr:cxnSp macro="">
      <xdr:nvCxnSpPr>
        <xdr:cNvPr id="45" name="Connecteur droit 44"/>
        <xdr:cNvCxnSpPr>
          <a:stCxn id="23" idx="0"/>
          <a:endCxn id="44" idx="2"/>
        </xdr:cNvCxnSpPr>
      </xdr:nvCxnSpPr>
      <xdr:spPr>
        <a:xfrm>
          <a:off x="2505075" y="557213"/>
          <a:ext cx="266700" cy="0"/>
        </a:xfrm>
        <a:prstGeom prst="line">
          <a:avLst/>
        </a:prstGeom>
        <a:ln>
          <a:solidFill>
            <a:schemeClr val="tx1">
              <a:lumMod val="65000"/>
              <a:lumOff val="35000"/>
            </a:schemeClr>
          </a:solidFill>
        </a:ln>
        <a:effectLst/>
      </xdr:spPr>
      <xdr:style>
        <a:lnRef idx="3">
          <a:schemeClr val="accent2"/>
        </a:lnRef>
        <a:fillRef idx="0">
          <a:schemeClr val="accent2"/>
        </a:fillRef>
        <a:effectRef idx="2">
          <a:schemeClr val="accent2"/>
        </a:effectRef>
        <a:fontRef idx="minor">
          <a:schemeClr val="tx1"/>
        </a:fontRef>
      </xdr:style>
    </xdr:cxnSp>
    <xdr:clientData/>
  </xdr:twoCellAnchor>
  <xdr:twoCellAnchor>
    <xdr:from>
      <xdr:col>2</xdr:col>
      <xdr:colOff>504825</xdr:colOff>
      <xdr:row>0</xdr:row>
      <xdr:rowOff>204788</xdr:rowOff>
    </xdr:from>
    <xdr:to>
      <xdr:col>2</xdr:col>
      <xdr:colOff>771525</xdr:colOff>
      <xdr:row>1</xdr:row>
      <xdr:rowOff>176213</xdr:rowOff>
    </xdr:to>
    <xdr:cxnSp macro="">
      <xdr:nvCxnSpPr>
        <xdr:cNvPr id="46" name="Connecteur en angle 45"/>
        <xdr:cNvCxnSpPr>
          <a:stCxn id="23" idx="0"/>
          <a:endCxn id="43" idx="2"/>
        </xdr:cNvCxnSpPr>
      </xdr:nvCxnSpPr>
      <xdr:spPr>
        <a:xfrm flipV="1">
          <a:off x="2505075" y="204788"/>
          <a:ext cx="266700" cy="352425"/>
        </a:xfrm>
        <a:prstGeom prst="bentConnector3">
          <a:avLst>
            <a:gd name="adj1" fmla="val 50000"/>
          </a:avLst>
        </a:prstGeom>
        <a:ln>
          <a:solidFill>
            <a:schemeClr val="tx1">
              <a:lumMod val="65000"/>
              <a:lumOff val="35000"/>
            </a:schemeClr>
          </a:solidFill>
        </a:ln>
        <a:effectLst/>
      </xdr:spPr>
      <xdr:style>
        <a:lnRef idx="3">
          <a:schemeClr val="accent5"/>
        </a:lnRef>
        <a:fillRef idx="0">
          <a:schemeClr val="accent5"/>
        </a:fillRef>
        <a:effectRef idx="2">
          <a:schemeClr val="accent5"/>
        </a:effectRef>
        <a:fontRef idx="minor">
          <a:schemeClr val="tx1"/>
        </a:fontRef>
      </xdr:style>
    </xdr:cxnSp>
    <xdr:clientData/>
  </xdr:twoCellAnchor>
  <xdr:twoCellAnchor>
    <xdr:from>
      <xdr:col>1</xdr:col>
      <xdr:colOff>866775</xdr:colOff>
      <xdr:row>0</xdr:row>
      <xdr:rowOff>66675</xdr:rowOff>
    </xdr:from>
    <xdr:to>
      <xdr:col>2</xdr:col>
      <xdr:colOff>504825</xdr:colOff>
      <xdr:row>0</xdr:row>
      <xdr:rowOff>342900</xdr:rowOff>
    </xdr:to>
    <xdr:sp macro="" textlink="">
      <xdr:nvSpPr>
        <xdr:cNvPr id="51" name="Arrondir un rectangle avec un coin diagonal 50">
          <a:hlinkClick xmlns:r="http://schemas.openxmlformats.org/officeDocument/2006/relationships" r:id="rId6"/>
        </xdr:cNvPr>
        <xdr:cNvSpPr/>
      </xdr:nvSpPr>
      <xdr:spPr>
        <a:xfrm>
          <a:off x="1333500" y="66675"/>
          <a:ext cx="1171575" cy="276225"/>
        </a:xfrm>
        <a:prstGeom prst="round2DiagRect">
          <a:avLst/>
        </a:prstGeom>
        <a:solidFill>
          <a:srgbClr val="FFCC00"/>
        </a:solidFill>
        <a:ln>
          <a:solidFill>
            <a:srgbClr val="FF99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Scores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85725</xdr:colOff>
      <xdr:row>0</xdr:row>
      <xdr:rowOff>66675</xdr:rowOff>
    </xdr:from>
    <xdr:to>
      <xdr:col>1</xdr:col>
      <xdr:colOff>523875</xdr:colOff>
      <xdr:row>1</xdr:row>
      <xdr:rowOff>152400</xdr:rowOff>
    </xdr:to>
    <xdr:sp macro="" textlink="">
      <xdr:nvSpPr>
        <xdr:cNvPr id="2" name="Arrondir un rectangle avec un coin diagonal 1">
          <a:hlinkClick xmlns:r="http://schemas.openxmlformats.org/officeDocument/2006/relationships" r:id="rId1"/>
        </xdr:cNvPr>
        <xdr:cNvSpPr/>
      </xdr:nvSpPr>
      <xdr:spPr>
        <a:xfrm>
          <a:off x="85725" y="66675"/>
          <a:ext cx="1171575" cy="276225"/>
        </a:xfrm>
        <a:prstGeom prst="round2DiagRect">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Accueil</a:t>
          </a:r>
        </a:p>
      </xdr:txBody>
    </xdr:sp>
    <xdr:clientData/>
  </xdr:twoCellAnchor>
  <xdr:twoCellAnchor>
    <xdr:from>
      <xdr:col>0</xdr:col>
      <xdr:colOff>85725</xdr:colOff>
      <xdr:row>2</xdr:row>
      <xdr:rowOff>38100</xdr:rowOff>
    </xdr:from>
    <xdr:to>
      <xdr:col>1</xdr:col>
      <xdr:colOff>523875</xdr:colOff>
      <xdr:row>3</xdr:row>
      <xdr:rowOff>123825</xdr:rowOff>
    </xdr:to>
    <xdr:sp macro="" textlink="">
      <xdr:nvSpPr>
        <xdr:cNvPr id="3" name="Arrondir un rectangle avec un coin diagonal 2">
          <a:hlinkClick xmlns:r="http://schemas.openxmlformats.org/officeDocument/2006/relationships" r:id="rId2"/>
        </xdr:cNvPr>
        <xdr:cNvSpPr/>
      </xdr:nvSpPr>
      <xdr:spPr>
        <a:xfrm>
          <a:off x="85725" y="419100"/>
          <a:ext cx="1171575" cy="276225"/>
        </a:xfrm>
        <a:prstGeom prst="round2DiagRect">
          <a:avLst/>
        </a:prstGeom>
        <a:solidFill>
          <a:schemeClr val="tx1">
            <a:lumMod val="50000"/>
            <a:lumOff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Scores</a:t>
          </a:r>
        </a:p>
      </xdr:txBody>
    </xdr:sp>
    <xdr:clientData/>
  </xdr:twoCellAnchor>
  <xdr:twoCellAnchor>
    <xdr:from>
      <xdr:col>1</xdr:col>
      <xdr:colOff>600075</xdr:colOff>
      <xdr:row>2</xdr:row>
      <xdr:rowOff>38100</xdr:rowOff>
    </xdr:from>
    <xdr:to>
      <xdr:col>3</xdr:col>
      <xdr:colOff>304800</xdr:colOff>
      <xdr:row>3</xdr:row>
      <xdr:rowOff>123825</xdr:rowOff>
    </xdr:to>
    <xdr:sp macro="" textlink="">
      <xdr:nvSpPr>
        <xdr:cNvPr id="5" name="Arrondir un rectangle avec un coin diagonal 4">
          <a:hlinkClick xmlns:r="http://schemas.openxmlformats.org/officeDocument/2006/relationships" r:id="rId3"/>
        </xdr:cNvPr>
        <xdr:cNvSpPr/>
      </xdr:nvSpPr>
      <xdr:spPr>
        <a:xfrm>
          <a:off x="1333500" y="419100"/>
          <a:ext cx="1171575" cy="276225"/>
        </a:xfrm>
        <a:prstGeom prst="round2DiagRect">
          <a:avLst/>
        </a:prstGeom>
        <a:solidFill>
          <a:srgbClr val="99CC00"/>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Test</a:t>
          </a:r>
        </a:p>
      </xdr:txBody>
    </xdr:sp>
    <xdr:clientData/>
  </xdr:twoCellAnchor>
  <xdr:twoCellAnchor>
    <xdr:from>
      <xdr:col>0</xdr:col>
      <xdr:colOff>85725</xdr:colOff>
      <xdr:row>0</xdr:row>
      <xdr:rowOff>66675</xdr:rowOff>
    </xdr:from>
    <xdr:to>
      <xdr:col>1</xdr:col>
      <xdr:colOff>523875</xdr:colOff>
      <xdr:row>1</xdr:row>
      <xdr:rowOff>152400</xdr:rowOff>
    </xdr:to>
    <xdr:sp macro="" textlink="">
      <xdr:nvSpPr>
        <xdr:cNvPr id="8" name="Arrondir un rectangle avec un coin diagonal 7">
          <a:hlinkClick xmlns:r="http://schemas.openxmlformats.org/officeDocument/2006/relationships" r:id="rId4"/>
        </xdr:cNvPr>
        <xdr:cNvSpPr/>
      </xdr:nvSpPr>
      <xdr:spPr>
        <a:xfrm>
          <a:off x="85725" y="66675"/>
          <a:ext cx="1171575" cy="276225"/>
        </a:xfrm>
        <a:prstGeom prst="round2DiagRect">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Accueil</a:t>
          </a:r>
        </a:p>
      </xdr:txBody>
    </xdr:sp>
    <xdr:clientData/>
  </xdr:twoCellAnchor>
  <xdr:twoCellAnchor>
    <xdr:from>
      <xdr:col>0</xdr:col>
      <xdr:colOff>76200</xdr:colOff>
      <xdr:row>2</xdr:row>
      <xdr:rowOff>38100</xdr:rowOff>
    </xdr:from>
    <xdr:to>
      <xdr:col>1</xdr:col>
      <xdr:colOff>514350</xdr:colOff>
      <xdr:row>3</xdr:row>
      <xdr:rowOff>123825</xdr:rowOff>
    </xdr:to>
    <xdr:sp macro="" textlink="">
      <xdr:nvSpPr>
        <xdr:cNvPr id="9" name="Arrondir un rectangle avec un coin diagonal 8">
          <a:hlinkClick xmlns:r="http://schemas.openxmlformats.org/officeDocument/2006/relationships" r:id="rId5"/>
        </xdr:cNvPr>
        <xdr:cNvSpPr/>
      </xdr:nvSpPr>
      <xdr:spPr>
        <a:xfrm>
          <a:off x="76200" y="419100"/>
          <a:ext cx="1171575" cy="276225"/>
        </a:xfrm>
        <a:prstGeom prst="round2DiagRect">
          <a:avLst/>
        </a:prstGeom>
        <a:solidFill>
          <a:srgbClr val="6699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Révision</a:t>
          </a:r>
        </a:p>
      </xdr:txBody>
    </xdr:sp>
    <xdr:clientData/>
  </xdr:twoCellAnchor>
  <xdr:twoCellAnchor>
    <xdr:from>
      <xdr:col>1</xdr:col>
      <xdr:colOff>600075</xdr:colOff>
      <xdr:row>2</xdr:row>
      <xdr:rowOff>38100</xdr:rowOff>
    </xdr:from>
    <xdr:to>
      <xdr:col>3</xdr:col>
      <xdr:colOff>304800</xdr:colOff>
      <xdr:row>3</xdr:row>
      <xdr:rowOff>123825</xdr:rowOff>
    </xdr:to>
    <xdr:sp macro="" textlink="">
      <xdr:nvSpPr>
        <xdr:cNvPr id="10" name="Arrondir un rectangle avec un coin diagonal 9">
          <a:hlinkClick xmlns:r="http://schemas.openxmlformats.org/officeDocument/2006/relationships" r:id="rId6"/>
        </xdr:cNvPr>
        <xdr:cNvSpPr/>
      </xdr:nvSpPr>
      <xdr:spPr>
        <a:xfrm>
          <a:off x="1333500" y="419100"/>
          <a:ext cx="1171575" cy="276225"/>
        </a:xfrm>
        <a:prstGeom prst="round2DiagRect">
          <a:avLst/>
        </a:prstGeom>
        <a:solidFill>
          <a:srgbClr val="99CC00"/>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Test</a:t>
          </a:r>
        </a:p>
      </xdr:txBody>
    </xdr:sp>
    <xdr:clientData/>
  </xdr:twoCellAnchor>
  <xdr:twoCellAnchor>
    <xdr:from>
      <xdr:col>3</xdr:col>
      <xdr:colOff>571500</xdr:colOff>
      <xdr:row>0</xdr:row>
      <xdr:rowOff>66675</xdr:rowOff>
    </xdr:from>
    <xdr:to>
      <xdr:col>5</xdr:col>
      <xdr:colOff>276225</xdr:colOff>
      <xdr:row>1</xdr:row>
      <xdr:rowOff>152400</xdr:rowOff>
    </xdr:to>
    <xdr:sp macro="" textlink="">
      <xdr:nvSpPr>
        <xdr:cNvPr id="11" name="Arrondir un rectangle avec un coin diagonal 10">
          <a:hlinkClick xmlns:r="http://schemas.openxmlformats.org/officeDocument/2006/relationships" r:id="rId7"/>
        </xdr:cNvPr>
        <xdr:cNvSpPr/>
      </xdr:nvSpPr>
      <xdr:spPr>
        <a:xfrm>
          <a:off x="2771775" y="66675"/>
          <a:ext cx="1171575" cy="276225"/>
        </a:xfrm>
        <a:prstGeom prst="round2DiagRect">
          <a:avLst/>
        </a:prstGeom>
        <a:solidFill>
          <a:schemeClr val="accent3">
            <a:lumMod val="40000"/>
            <a:lumOff val="6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Niveau 1</a:t>
          </a:r>
        </a:p>
      </xdr:txBody>
    </xdr:sp>
    <xdr:clientData/>
  </xdr:twoCellAnchor>
  <xdr:twoCellAnchor>
    <xdr:from>
      <xdr:col>3</xdr:col>
      <xdr:colOff>571500</xdr:colOff>
      <xdr:row>2</xdr:row>
      <xdr:rowOff>47625</xdr:rowOff>
    </xdr:from>
    <xdr:to>
      <xdr:col>5</xdr:col>
      <xdr:colOff>276225</xdr:colOff>
      <xdr:row>3</xdr:row>
      <xdr:rowOff>133350</xdr:rowOff>
    </xdr:to>
    <xdr:sp macro="" textlink="">
      <xdr:nvSpPr>
        <xdr:cNvPr id="12" name="Arrondir un rectangle avec un coin diagonal 11">
          <a:hlinkClick xmlns:r="http://schemas.openxmlformats.org/officeDocument/2006/relationships" r:id="rId8"/>
        </xdr:cNvPr>
        <xdr:cNvSpPr/>
      </xdr:nvSpPr>
      <xdr:spPr>
        <a:xfrm>
          <a:off x="2771775" y="428625"/>
          <a:ext cx="1171575" cy="276225"/>
        </a:xfrm>
        <a:prstGeom prst="round2DiagRect">
          <a:avLst/>
        </a:prstGeom>
        <a:solidFill>
          <a:schemeClr val="bg1">
            <a:lumMod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Niveau</a:t>
          </a:r>
          <a:r>
            <a:rPr lang="fr-FR" sz="1400" b="1" baseline="0">
              <a:solidFill>
                <a:sysClr val="windowText" lastClr="000000"/>
              </a:solidFill>
            </a:rPr>
            <a:t> 2</a:t>
          </a:r>
          <a:endParaRPr lang="fr-FR" sz="1400" b="1">
            <a:solidFill>
              <a:sysClr val="windowText" lastClr="000000"/>
            </a:solidFill>
          </a:endParaRPr>
        </a:p>
      </xdr:txBody>
    </xdr:sp>
    <xdr:clientData/>
  </xdr:twoCellAnchor>
  <xdr:twoCellAnchor>
    <xdr:from>
      <xdr:col>1</xdr:col>
      <xdr:colOff>600075</xdr:colOff>
      <xdr:row>0</xdr:row>
      <xdr:rowOff>66675</xdr:rowOff>
    </xdr:from>
    <xdr:to>
      <xdr:col>3</xdr:col>
      <xdr:colOff>304800</xdr:colOff>
      <xdr:row>1</xdr:row>
      <xdr:rowOff>152400</xdr:rowOff>
    </xdr:to>
    <xdr:sp macro="" textlink="">
      <xdr:nvSpPr>
        <xdr:cNvPr id="13" name="Arrondir un rectangle avec un coin diagonal 12">
          <a:hlinkClick xmlns:r="http://schemas.openxmlformats.org/officeDocument/2006/relationships" r:id="rId9"/>
        </xdr:cNvPr>
        <xdr:cNvSpPr/>
      </xdr:nvSpPr>
      <xdr:spPr>
        <a:xfrm>
          <a:off x="1333500" y="66675"/>
          <a:ext cx="1171575" cy="276225"/>
        </a:xfrm>
        <a:prstGeom prst="round2DiagRect">
          <a:avLst/>
        </a:prstGeom>
        <a:solidFill>
          <a:schemeClr val="tx1">
            <a:lumMod val="50000"/>
            <a:lumOff val="50000"/>
          </a:schemeClr>
        </a:solid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Scores</a:t>
          </a:r>
        </a:p>
      </xdr:txBody>
    </xdr:sp>
    <xdr:clientData/>
  </xdr:twoCellAnchor>
  <xdr:twoCellAnchor>
    <xdr:from>
      <xdr:col>3</xdr:col>
      <xdr:colOff>304800</xdr:colOff>
      <xdr:row>1</xdr:row>
      <xdr:rowOff>14288</xdr:rowOff>
    </xdr:from>
    <xdr:to>
      <xdr:col>3</xdr:col>
      <xdr:colOff>571500</xdr:colOff>
      <xdr:row>1</xdr:row>
      <xdr:rowOff>14288</xdr:rowOff>
    </xdr:to>
    <xdr:cxnSp macro="">
      <xdr:nvCxnSpPr>
        <xdr:cNvPr id="14" name="Connecteur droit 13"/>
        <xdr:cNvCxnSpPr>
          <a:stCxn id="13" idx="0"/>
          <a:endCxn id="11" idx="2"/>
        </xdr:cNvCxnSpPr>
      </xdr:nvCxnSpPr>
      <xdr:spPr>
        <a:xfrm>
          <a:off x="2505075" y="204788"/>
          <a:ext cx="266700" cy="0"/>
        </a:xfrm>
        <a:prstGeom prst="line">
          <a:avLst/>
        </a:prstGeom>
        <a:ln>
          <a:solidFill>
            <a:schemeClr val="tx1">
              <a:lumMod val="65000"/>
              <a:lumOff val="35000"/>
            </a:schemeClr>
          </a:solidFill>
        </a:ln>
        <a:effectLst/>
      </xdr:spPr>
      <xdr:style>
        <a:lnRef idx="3">
          <a:schemeClr val="accent2"/>
        </a:lnRef>
        <a:fillRef idx="0">
          <a:schemeClr val="accent2"/>
        </a:fillRef>
        <a:effectRef idx="2">
          <a:schemeClr val="accent2"/>
        </a:effectRef>
        <a:fontRef idx="minor">
          <a:schemeClr val="tx1"/>
        </a:fontRef>
      </xdr:style>
    </xdr:cxnSp>
    <xdr:clientData/>
  </xdr:twoCellAnchor>
  <xdr:twoCellAnchor>
    <xdr:from>
      <xdr:col>3</xdr:col>
      <xdr:colOff>304800</xdr:colOff>
      <xdr:row>1</xdr:row>
      <xdr:rowOff>14288</xdr:rowOff>
    </xdr:from>
    <xdr:to>
      <xdr:col>3</xdr:col>
      <xdr:colOff>571500</xdr:colOff>
      <xdr:row>2</xdr:row>
      <xdr:rowOff>185738</xdr:rowOff>
    </xdr:to>
    <xdr:cxnSp macro="">
      <xdr:nvCxnSpPr>
        <xdr:cNvPr id="15" name="Connecteur en angle 14"/>
        <xdr:cNvCxnSpPr>
          <a:stCxn id="13" idx="0"/>
          <a:endCxn id="12" idx="2"/>
        </xdr:cNvCxnSpPr>
      </xdr:nvCxnSpPr>
      <xdr:spPr>
        <a:xfrm>
          <a:off x="2505075" y="204788"/>
          <a:ext cx="266700" cy="361950"/>
        </a:xfrm>
        <a:prstGeom prst="bentConnector3">
          <a:avLst>
            <a:gd name="adj1" fmla="val 50000"/>
          </a:avLst>
        </a:prstGeom>
        <a:ln>
          <a:solidFill>
            <a:schemeClr val="tx1">
              <a:lumMod val="65000"/>
              <a:lumOff val="35000"/>
            </a:schemeClr>
          </a:solidFill>
        </a:ln>
        <a:effectLst/>
      </xdr:spPr>
      <xdr:style>
        <a:lnRef idx="3">
          <a:schemeClr val="accent5"/>
        </a:lnRef>
        <a:fillRef idx="0">
          <a:schemeClr val="accent5"/>
        </a:fillRef>
        <a:effectRef idx="2">
          <a:schemeClr val="accent5"/>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85725</xdr:colOff>
      <xdr:row>0</xdr:row>
      <xdr:rowOff>66675</xdr:rowOff>
    </xdr:from>
    <xdr:to>
      <xdr:col>0</xdr:col>
      <xdr:colOff>1257300</xdr:colOff>
      <xdr:row>0</xdr:row>
      <xdr:rowOff>342900</xdr:rowOff>
    </xdr:to>
    <xdr:sp macro="" textlink="">
      <xdr:nvSpPr>
        <xdr:cNvPr id="2" name="Arrondir un rectangle avec un coin diagonal 1">
          <a:hlinkClick xmlns:r="http://schemas.openxmlformats.org/officeDocument/2006/relationships" r:id="rId1"/>
        </xdr:cNvPr>
        <xdr:cNvSpPr/>
      </xdr:nvSpPr>
      <xdr:spPr>
        <a:xfrm>
          <a:off x="85725" y="66675"/>
          <a:ext cx="1171575" cy="276225"/>
        </a:xfrm>
        <a:prstGeom prst="round2DiagRect">
          <a:avLst/>
        </a:prstGeom>
        <a:solidFill>
          <a:srgbClr val="FF0000"/>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Accueil</a:t>
          </a:r>
        </a:p>
      </xdr:txBody>
    </xdr:sp>
    <xdr:clientData/>
  </xdr:twoCellAnchor>
  <xdr:twoCellAnchor>
    <xdr:from>
      <xdr:col>0</xdr:col>
      <xdr:colOff>1343025</xdr:colOff>
      <xdr:row>0</xdr:row>
      <xdr:rowOff>66675</xdr:rowOff>
    </xdr:from>
    <xdr:to>
      <xdr:col>1</xdr:col>
      <xdr:colOff>314325</xdr:colOff>
      <xdr:row>0</xdr:row>
      <xdr:rowOff>342900</xdr:rowOff>
    </xdr:to>
    <xdr:sp macro="" textlink="">
      <xdr:nvSpPr>
        <xdr:cNvPr id="3" name="Arrondir un rectangle avec un coin diagonal 2">
          <a:hlinkClick xmlns:r="http://schemas.openxmlformats.org/officeDocument/2006/relationships" r:id="rId2"/>
        </xdr:cNvPr>
        <xdr:cNvSpPr/>
      </xdr:nvSpPr>
      <xdr:spPr>
        <a:xfrm>
          <a:off x="1343025" y="66675"/>
          <a:ext cx="1171575" cy="276225"/>
        </a:xfrm>
        <a:prstGeom prst="round2DiagRect">
          <a:avLst/>
        </a:prstGeom>
        <a:solidFill>
          <a:srgbClr val="FFCC00"/>
        </a:solidFill>
        <a:ln>
          <a:solidFill>
            <a:srgbClr val="FFA40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Scores</a:t>
          </a:r>
        </a:p>
      </xdr:txBody>
    </xdr:sp>
    <xdr:clientData/>
  </xdr:twoCellAnchor>
  <xdr:twoCellAnchor>
    <xdr:from>
      <xdr:col>0</xdr:col>
      <xdr:colOff>76200</xdr:colOff>
      <xdr:row>1</xdr:row>
      <xdr:rowOff>38100</xdr:rowOff>
    </xdr:from>
    <xdr:to>
      <xdr:col>0</xdr:col>
      <xdr:colOff>1247775</xdr:colOff>
      <xdr:row>1</xdr:row>
      <xdr:rowOff>314325</xdr:rowOff>
    </xdr:to>
    <xdr:sp macro="" textlink="">
      <xdr:nvSpPr>
        <xdr:cNvPr id="4" name="Arrondir un rectangle avec un coin diagonal 3">
          <a:hlinkClick xmlns:r="http://schemas.openxmlformats.org/officeDocument/2006/relationships" r:id="rId3"/>
        </xdr:cNvPr>
        <xdr:cNvSpPr/>
      </xdr:nvSpPr>
      <xdr:spPr>
        <a:xfrm>
          <a:off x="76200" y="419100"/>
          <a:ext cx="1171575" cy="276225"/>
        </a:xfrm>
        <a:prstGeom prst="round2DiagRect">
          <a:avLst/>
        </a:prstGeom>
        <a:solidFill>
          <a:srgbClr val="6699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Révision</a:t>
          </a:r>
        </a:p>
      </xdr:txBody>
    </xdr:sp>
    <xdr:clientData/>
  </xdr:twoCellAnchor>
  <xdr:twoCellAnchor>
    <xdr:from>
      <xdr:col>0</xdr:col>
      <xdr:colOff>1333500</xdr:colOff>
      <xdr:row>1</xdr:row>
      <xdr:rowOff>38100</xdr:rowOff>
    </xdr:from>
    <xdr:to>
      <xdr:col>1</xdr:col>
      <xdr:colOff>304800</xdr:colOff>
      <xdr:row>1</xdr:row>
      <xdr:rowOff>314325</xdr:rowOff>
    </xdr:to>
    <xdr:sp macro="" textlink="">
      <xdr:nvSpPr>
        <xdr:cNvPr id="5" name="Arrondir un rectangle avec un coin diagonal 4">
          <a:hlinkClick xmlns:r="http://schemas.openxmlformats.org/officeDocument/2006/relationships" r:id="rId4"/>
        </xdr:cNvPr>
        <xdr:cNvSpPr/>
      </xdr:nvSpPr>
      <xdr:spPr>
        <a:xfrm>
          <a:off x="1333500" y="419100"/>
          <a:ext cx="1171575" cy="276225"/>
        </a:xfrm>
        <a:prstGeom prst="round2DiagRect">
          <a:avLst/>
        </a:prstGeom>
        <a:solidFill>
          <a:srgbClr val="99CC00"/>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ysClr val="windowText" lastClr="000000"/>
              </a:solidFill>
            </a:rPr>
            <a:t>Test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maniacl3ctro@hotmail.fr?subject=Rapporter%20une%20erreur"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sheetPr>
    <tabColor theme="5" tint="0.79998168889431442"/>
  </sheetPr>
  <dimension ref="A1:P63"/>
  <sheetViews>
    <sheetView tabSelected="1" workbookViewId="0">
      <pane ySplit="4" topLeftCell="A5" activePane="bottomLeft" state="frozen"/>
      <selection pane="bottomLeft" sqref="A1:P4"/>
    </sheetView>
  </sheetViews>
  <sheetFormatPr baseColWidth="10" defaultRowHeight="15"/>
  <cols>
    <col min="1" max="16" width="11" style="1" customWidth="1"/>
    <col min="17" max="16384" width="11.42578125" style="1"/>
  </cols>
  <sheetData>
    <row r="1" spans="1:16" s="5" customFormat="1" ht="15" customHeight="1">
      <c r="A1" s="139" t="s">
        <v>626</v>
      </c>
      <c r="B1" s="140"/>
      <c r="C1" s="140"/>
      <c r="D1" s="140"/>
      <c r="E1" s="140"/>
      <c r="F1" s="140"/>
      <c r="G1" s="140"/>
      <c r="H1" s="140"/>
      <c r="I1" s="140"/>
      <c r="J1" s="140"/>
      <c r="K1" s="140"/>
      <c r="L1" s="140"/>
      <c r="M1" s="140"/>
      <c r="N1" s="140"/>
      <c r="O1" s="140"/>
      <c r="P1" s="140"/>
    </row>
    <row r="2" spans="1:16" s="6" customFormat="1" ht="15" customHeight="1">
      <c r="A2" s="141"/>
      <c r="B2" s="142"/>
      <c r="C2" s="142"/>
      <c r="D2" s="142"/>
      <c r="E2" s="142"/>
      <c r="F2" s="142"/>
      <c r="G2" s="142"/>
      <c r="H2" s="142"/>
      <c r="I2" s="142"/>
      <c r="J2" s="142"/>
      <c r="K2" s="142"/>
      <c r="L2" s="142"/>
      <c r="M2" s="142"/>
      <c r="N2" s="142"/>
      <c r="O2" s="142"/>
      <c r="P2" s="142"/>
    </row>
    <row r="3" spans="1:16" s="6" customFormat="1" ht="15" customHeight="1">
      <c r="A3" s="141"/>
      <c r="B3" s="142"/>
      <c r="C3" s="142"/>
      <c r="D3" s="142"/>
      <c r="E3" s="142"/>
      <c r="F3" s="142"/>
      <c r="G3" s="142"/>
      <c r="H3" s="142"/>
      <c r="I3" s="142"/>
      <c r="J3" s="142"/>
      <c r="K3" s="142"/>
      <c r="L3" s="142"/>
      <c r="M3" s="142"/>
      <c r="N3" s="142"/>
      <c r="O3" s="142"/>
      <c r="P3" s="142"/>
    </row>
    <row r="4" spans="1:16" s="7" customFormat="1" ht="15" customHeight="1" thickBot="1">
      <c r="A4" s="143"/>
      <c r="B4" s="144"/>
      <c r="C4" s="144"/>
      <c r="D4" s="144"/>
      <c r="E4" s="144"/>
      <c r="F4" s="144"/>
      <c r="G4" s="144"/>
      <c r="H4" s="144"/>
      <c r="I4" s="144"/>
      <c r="J4" s="144"/>
      <c r="K4" s="144"/>
      <c r="L4" s="144"/>
      <c r="M4" s="144"/>
      <c r="N4" s="144"/>
      <c r="O4" s="144"/>
      <c r="P4" s="144"/>
    </row>
    <row r="5" spans="1:16">
      <c r="A5" s="127" t="s">
        <v>0</v>
      </c>
      <c r="B5" s="128"/>
      <c r="C5" s="128"/>
      <c r="D5" s="128"/>
      <c r="E5" s="128"/>
      <c r="F5" s="128"/>
      <c r="N5" s="149" t="s">
        <v>630</v>
      </c>
      <c r="O5" s="149"/>
      <c r="P5" s="149"/>
    </row>
    <row r="6" spans="1:16">
      <c r="A6" s="129"/>
      <c r="B6" s="129"/>
      <c r="C6" s="129"/>
      <c r="D6" s="129"/>
      <c r="E6" s="129"/>
      <c r="F6" s="129"/>
      <c r="M6" s="150" t="s">
        <v>629</v>
      </c>
      <c r="N6" s="150"/>
      <c r="O6" s="150"/>
      <c r="P6" s="150"/>
    </row>
    <row r="7" spans="1:16">
      <c r="A7" s="145" t="s">
        <v>1</v>
      </c>
      <c r="B7" s="145"/>
      <c r="C7" s="145"/>
      <c r="O7" s="147" t="s">
        <v>152</v>
      </c>
      <c r="P7" s="147"/>
    </row>
    <row r="8" spans="1:16">
      <c r="A8" s="127" t="s">
        <v>2</v>
      </c>
      <c r="B8" s="128"/>
      <c r="C8" s="128"/>
      <c r="D8" s="128"/>
      <c r="E8" s="128"/>
      <c r="F8" s="128"/>
    </row>
    <row r="9" spans="1:16">
      <c r="A9" s="129"/>
      <c r="B9" s="129"/>
      <c r="C9" s="129"/>
      <c r="D9" s="129"/>
      <c r="E9" s="129"/>
      <c r="F9" s="129"/>
    </row>
    <row r="10" spans="1:16" ht="15" customHeight="1">
      <c r="A10" s="146" t="s">
        <v>615</v>
      </c>
      <c r="B10" s="146"/>
      <c r="C10" s="146"/>
      <c r="D10" s="146"/>
      <c r="E10" s="146"/>
      <c r="F10" s="146"/>
      <c r="G10" s="146"/>
      <c r="H10" s="146"/>
      <c r="I10" s="146"/>
      <c r="J10" s="146"/>
      <c r="K10" s="146"/>
      <c r="L10" s="146"/>
      <c r="M10" s="146"/>
      <c r="N10" s="146"/>
      <c r="O10" s="146"/>
      <c r="P10" s="146"/>
    </row>
    <row r="11" spans="1:16">
      <c r="A11" s="146"/>
      <c r="B11" s="146"/>
      <c r="C11" s="146"/>
      <c r="D11" s="146"/>
      <c r="E11" s="146"/>
      <c r="F11" s="146"/>
      <c r="G11" s="146"/>
      <c r="H11" s="146"/>
      <c r="I11" s="146"/>
      <c r="J11" s="146"/>
      <c r="K11" s="146"/>
      <c r="L11" s="146"/>
      <c r="M11" s="146"/>
      <c r="N11" s="146"/>
      <c r="O11" s="146"/>
      <c r="P11" s="146"/>
    </row>
    <row r="12" spans="1:16" ht="15" customHeight="1">
      <c r="A12" s="146"/>
      <c r="B12" s="146"/>
      <c r="C12" s="146"/>
      <c r="D12" s="146"/>
      <c r="E12" s="146"/>
      <c r="F12" s="146"/>
      <c r="G12" s="146"/>
      <c r="H12" s="146"/>
      <c r="I12" s="146"/>
      <c r="J12" s="146"/>
      <c r="K12" s="146"/>
      <c r="L12" s="146"/>
      <c r="M12" s="146"/>
      <c r="N12" s="146"/>
      <c r="O12" s="146"/>
      <c r="P12" s="146"/>
    </row>
    <row r="13" spans="1:16" ht="15" customHeight="1">
      <c r="A13" s="146"/>
      <c r="B13" s="146"/>
      <c r="C13" s="146"/>
      <c r="D13" s="146"/>
      <c r="E13" s="146"/>
      <c r="F13" s="146"/>
      <c r="G13" s="146"/>
      <c r="H13" s="146"/>
      <c r="I13" s="146"/>
      <c r="J13" s="146"/>
      <c r="K13" s="146"/>
      <c r="L13" s="146"/>
      <c r="M13" s="146"/>
      <c r="N13" s="146"/>
      <c r="O13" s="146"/>
      <c r="P13" s="146"/>
    </row>
    <row r="14" spans="1:16">
      <c r="A14" s="127" t="s">
        <v>68</v>
      </c>
      <c r="B14" s="128"/>
      <c r="C14" s="128"/>
      <c r="D14" s="128"/>
      <c r="E14" s="128"/>
      <c r="F14" s="128"/>
      <c r="G14" s="2"/>
      <c r="H14" s="2"/>
      <c r="I14" s="2"/>
      <c r="J14" s="2"/>
      <c r="K14" s="2"/>
      <c r="L14" s="2"/>
      <c r="M14" s="2"/>
      <c r="N14" s="2"/>
    </row>
    <row r="15" spans="1:16">
      <c r="A15" s="129"/>
      <c r="B15" s="129"/>
      <c r="C15" s="129"/>
      <c r="D15" s="129"/>
      <c r="E15" s="129"/>
      <c r="F15" s="129"/>
    </row>
    <row r="16" spans="1:16">
      <c r="A16" s="148" t="s">
        <v>495</v>
      </c>
      <c r="B16" s="148"/>
      <c r="C16" s="148"/>
      <c r="D16" s="148"/>
      <c r="E16" s="148"/>
      <c r="F16" s="148"/>
      <c r="G16" s="148"/>
      <c r="H16" s="148"/>
      <c r="I16" s="148"/>
      <c r="J16" s="148"/>
      <c r="K16" s="148"/>
      <c r="L16" s="148"/>
      <c r="M16" s="148"/>
      <c r="N16" s="148"/>
      <c r="O16" s="148"/>
      <c r="P16" s="148"/>
    </row>
    <row r="17" spans="1:16">
      <c r="A17" s="148"/>
      <c r="B17" s="148"/>
      <c r="C17" s="148"/>
      <c r="D17" s="148"/>
      <c r="E17" s="148"/>
      <c r="F17" s="148"/>
      <c r="G17" s="148"/>
      <c r="H17" s="148"/>
      <c r="I17" s="148"/>
      <c r="J17" s="148"/>
      <c r="K17" s="148"/>
      <c r="L17" s="148"/>
      <c r="M17" s="148"/>
      <c r="N17" s="148"/>
      <c r="O17" s="148"/>
      <c r="P17" s="148"/>
    </row>
    <row r="18" spans="1:16">
      <c r="A18" s="4" t="s">
        <v>496</v>
      </c>
      <c r="B18" s="3"/>
      <c r="C18" s="3"/>
      <c r="D18" s="3"/>
      <c r="E18" s="3"/>
      <c r="F18" s="3"/>
      <c r="G18" s="3"/>
      <c r="H18" s="3"/>
      <c r="I18" s="3"/>
      <c r="J18" s="3"/>
      <c r="K18" s="3"/>
      <c r="L18" s="3"/>
      <c r="M18" s="3"/>
      <c r="N18" s="3"/>
    </row>
    <row r="19" spans="1:16">
      <c r="A19" s="4" t="s">
        <v>493</v>
      </c>
      <c r="B19" s="3"/>
      <c r="C19" s="3"/>
      <c r="D19" s="3"/>
      <c r="E19" s="3"/>
      <c r="F19" s="3"/>
      <c r="G19" s="3"/>
      <c r="H19" s="3"/>
      <c r="I19" s="3"/>
      <c r="J19" s="3"/>
      <c r="K19" s="3"/>
      <c r="L19" s="3"/>
      <c r="M19" s="3"/>
      <c r="N19" s="3"/>
    </row>
    <row r="20" spans="1:16">
      <c r="A20" s="4" t="s">
        <v>494</v>
      </c>
      <c r="B20" s="3"/>
      <c r="C20" s="3"/>
      <c r="D20" s="3"/>
      <c r="E20" s="3"/>
      <c r="F20" s="3"/>
      <c r="G20" s="3"/>
      <c r="H20" s="3"/>
      <c r="I20" s="3"/>
      <c r="J20" s="3"/>
      <c r="K20" s="3"/>
      <c r="L20" s="3"/>
      <c r="M20" s="3"/>
      <c r="N20" s="3"/>
    </row>
    <row r="21" spans="1:16">
      <c r="A21" s="122" t="s">
        <v>605</v>
      </c>
      <c r="B21" s="122"/>
      <c r="C21" s="122"/>
      <c r="D21" s="122"/>
      <c r="E21" s="122"/>
      <c r="F21" s="122"/>
      <c r="G21" s="122"/>
      <c r="H21" s="122"/>
      <c r="I21" s="122"/>
      <c r="J21" s="122"/>
      <c r="K21" s="122"/>
      <c r="L21" s="122"/>
      <c r="M21" s="122"/>
      <c r="N21" s="122"/>
      <c r="O21" s="122"/>
      <c r="P21" s="122"/>
    </row>
    <row r="22" spans="1:16">
      <c r="A22" s="127" t="s">
        <v>69</v>
      </c>
      <c r="B22" s="128"/>
      <c r="C22" s="128"/>
      <c r="D22" s="128"/>
      <c r="E22" s="128"/>
      <c r="F22" s="128"/>
    </row>
    <row r="23" spans="1:16">
      <c r="A23" s="129"/>
      <c r="B23" s="129"/>
      <c r="C23" s="129"/>
      <c r="D23" s="129"/>
      <c r="E23" s="129"/>
      <c r="F23" s="129"/>
    </row>
    <row r="24" spans="1:16">
      <c r="A24" s="126" t="s">
        <v>606</v>
      </c>
      <c r="B24" s="126"/>
      <c r="C24" s="126"/>
      <c r="D24" s="126"/>
      <c r="E24" s="126"/>
      <c r="F24" s="126"/>
      <c r="G24" s="126"/>
      <c r="H24" s="126"/>
      <c r="I24" s="126"/>
      <c r="J24" s="126"/>
      <c r="K24" s="126"/>
      <c r="L24" s="126"/>
      <c r="M24" s="126"/>
      <c r="N24" s="126"/>
      <c r="O24" s="126"/>
      <c r="P24" s="126"/>
    </row>
    <row r="25" spans="1:16">
      <c r="A25" s="126"/>
      <c r="B25" s="126"/>
      <c r="C25" s="126"/>
      <c r="D25" s="126"/>
      <c r="E25" s="126"/>
      <c r="F25" s="126"/>
      <c r="G25" s="126"/>
      <c r="H25" s="126"/>
      <c r="I25" s="126"/>
      <c r="J25" s="126"/>
      <c r="K25" s="126"/>
      <c r="L25" s="126"/>
      <c r="M25" s="126"/>
      <c r="N25" s="126"/>
      <c r="O25" s="126"/>
      <c r="P25" s="126"/>
    </row>
    <row r="26" spans="1:16">
      <c r="A26" s="127" t="s">
        <v>70</v>
      </c>
      <c r="B26" s="128"/>
      <c r="C26" s="128"/>
      <c r="D26" s="128"/>
      <c r="E26" s="128"/>
      <c r="F26" s="128"/>
      <c r="G26" s="3"/>
      <c r="H26" s="3"/>
      <c r="I26" s="3"/>
      <c r="J26" s="3"/>
      <c r="K26" s="3"/>
      <c r="L26" s="3"/>
      <c r="M26" s="3"/>
      <c r="N26" s="3"/>
      <c r="O26" s="3"/>
      <c r="P26" s="3"/>
    </row>
    <row r="27" spans="1:16">
      <c r="A27" s="129"/>
      <c r="B27" s="129"/>
      <c r="C27" s="129"/>
      <c r="D27" s="129"/>
      <c r="E27" s="129"/>
      <c r="F27" s="129"/>
    </row>
    <row r="28" spans="1:16">
      <c r="A28" s="122" t="s">
        <v>637</v>
      </c>
      <c r="B28" s="122"/>
      <c r="C28" s="122"/>
      <c r="D28" s="122"/>
      <c r="E28" s="122"/>
      <c r="F28" s="122"/>
      <c r="G28" s="122"/>
      <c r="H28" s="122"/>
      <c r="I28" s="122"/>
      <c r="J28" s="122"/>
      <c r="K28" s="122"/>
      <c r="L28" s="122"/>
      <c r="M28" s="122"/>
      <c r="N28" s="122"/>
    </row>
    <row r="29" spans="1:16">
      <c r="A29" s="127" t="s">
        <v>625</v>
      </c>
      <c r="B29" s="128"/>
      <c r="C29" s="128"/>
      <c r="D29" s="128"/>
      <c r="E29" s="128"/>
      <c r="F29" s="128"/>
    </row>
    <row r="30" spans="1:16">
      <c r="A30" s="129"/>
      <c r="B30" s="129"/>
      <c r="C30" s="129"/>
      <c r="D30" s="129"/>
      <c r="E30" s="129"/>
      <c r="F30" s="129"/>
    </row>
    <row r="31" spans="1:16" ht="15" customHeight="1">
      <c r="A31" s="146" t="s">
        <v>638</v>
      </c>
      <c r="B31" s="146"/>
      <c r="C31" s="146"/>
      <c r="D31" s="146"/>
      <c r="E31" s="146"/>
      <c r="F31" s="146"/>
      <c r="G31" s="146"/>
      <c r="H31" s="146"/>
      <c r="I31" s="146"/>
      <c r="J31" s="146"/>
      <c r="K31" s="146"/>
      <c r="L31" s="146"/>
      <c r="M31" s="146"/>
      <c r="N31" s="146"/>
      <c r="O31" s="146"/>
      <c r="P31" s="146"/>
    </row>
    <row r="32" spans="1:16">
      <c r="A32" s="127" t="s">
        <v>71</v>
      </c>
      <c r="B32" s="128"/>
      <c r="C32" s="128"/>
      <c r="D32" s="128"/>
      <c r="E32" s="128"/>
      <c r="F32" s="128"/>
    </row>
    <row r="33" spans="1:16">
      <c r="A33" s="129"/>
      <c r="B33" s="129"/>
      <c r="C33" s="129"/>
      <c r="D33" s="129"/>
      <c r="E33" s="129"/>
      <c r="F33" s="129"/>
      <c r="G33" s="3"/>
      <c r="H33" s="3"/>
      <c r="I33" s="3"/>
      <c r="J33" s="3"/>
      <c r="K33" s="3"/>
      <c r="L33" s="3"/>
      <c r="M33" s="3"/>
      <c r="N33" s="3"/>
    </row>
    <row r="34" spans="1:16">
      <c r="A34" s="126" t="s">
        <v>607</v>
      </c>
      <c r="B34" s="126"/>
      <c r="C34" s="126"/>
      <c r="D34" s="126"/>
      <c r="E34" s="126"/>
      <c r="F34" s="126"/>
      <c r="G34" s="126"/>
      <c r="H34" s="126"/>
      <c r="I34" s="126"/>
      <c r="J34" s="126"/>
      <c r="K34" s="126"/>
      <c r="L34" s="126"/>
      <c r="M34" s="126"/>
      <c r="N34" s="126"/>
      <c r="O34" s="126"/>
      <c r="P34" s="126"/>
    </row>
    <row r="35" spans="1:16">
      <c r="A35" s="126"/>
      <c r="B35" s="126"/>
      <c r="C35" s="126"/>
      <c r="D35" s="126"/>
      <c r="E35" s="126"/>
      <c r="F35" s="126"/>
      <c r="G35" s="126"/>
      <c r="H35" s="126"/>
      <c r="I35" s="126"/>
      <c r="J35" s="126"/>
      <c r="K35" s="126"/>
      <c r="L35" s="126"/>
      <c r="M35" s="126"/>
      <c r="N35" s="126"/>
      <c r="O35" s="126"/>
      <c r="P35" s="126"/>
    </row>
    <row r="36" spans="1:16" ht="15" customHeight="1" thickBot="1"/>
    <row r="37" spans="1:16" ht="15" customHeight="1">
      <c r="A37" s="130" t="s">
        <v>399</v>
      </c>
      <c r="B37" s="131"/>
      <c r="C37" s="131"/>
      <c r="D37" s="131"/>
      <c r="E37" s="131"/>
      <c r="F37" s="131"/>
      <c r="G37" s="131"/>
      <c r="H37" s="131"/>
      <c r="I37" s="131"/>
      <c r="J37" s="132"/>
      <c r="K37" s="105"/>
      <c r="L37" s="20"/>
      <c r="M37" s="20"/>
      <c r="N37" s="20"/>
      <c r="O37" s="20"/>
      <c r="P37" s="20"/>
    </row>
    <row r="38" spans="1:16" ht="15" customHeight="1">
      <c r="A38" s="133"/>
      <c r="B38" s="134"/>
      <c r="C38" s="134"/>
      <c r="D38" s="134"/>
      <c r="E38" s="134"/>
      <c r="F38" s="134"/>
      <c r="G38" s="134"/>
      <c r="H38" s="134"/>
      <c r="I38" s="134"/>
      <c r="J38" s="135"/>
      <c r="K38" s="105"/>
      <c r="L38" s="20"/>
      <c r="M38" s="20"/>
      <c r="N38" s="20"/>
      <c r="O38" s="20"/>
      <c r="P38" s="20"/>
    </row>
    <row r="39" spans="1:16" ht="15" customHeight="1">
      <c r="A39" s="133"/>
      <c r="B39" s="134"/>
      <c r="C39" s="134"/>
      <c r="D39" s="134"/>
      <c r="E39" s="134"/>
      <c r="F39" s="134"/>
      <c r="G39" s="134"/>
      <c r="H39" s="134"/>
      <c r="I39" s="134"/>
      <c r="J39" s="135"/>
      <c r="K39" s="105"/>
      <c r="L39" s="20"/>
      <c r="M39" s="20"/>
      <c r="N39" s="20"/>
      <c r="O39" s="20"/>
      <c r="P39" s="20"/>
    </row>
    <row r="40" spans="1:16" ht="15" customHeight="1">
      <c r="A40" s="133"/>
      <c r="B40" s="134"/>
      <c r="C40" s="134"/>
      <c r="D40" s="134"/>
      <c r="E40" s="134"/>
      <c r="F40" s="134"/>
      <c r="G40" s="134"/>
      <c r="H40" s="134"/>
      <c r="I40" s="134"/>
      <c r="J40" s="135"/>
      <c r="K40" s="105"/>
      <c r="L40" s="20"/>
      <c r="M40" s="20"/>
      <c r="N40" s="20"/>
      <c r="O40" s="20"/>
      <c r="P40" s="20"/>
    </row>
    <row r="41" spans="1:16" ht="15" customHeight="1" thickBot="1">
      <c r="A41" s="136"/>
      <c r="B41" s="137"/>
      <c r="C41" s="137"/>
      <c r="D41" s="137"/>
      <c r="E41" s="137"/>
      <c r="F41" s="137"/>
      <c r="G41" s="137"/>
      <c r="H41" s="137"/>
      <c r="I41" s="137"/>
      <c r="J41" s="138"/>
      <c r="K41" s="105"/>
      <c r="L41" s="21"/>
      <c r="M41" s="21"/>
      <c r="N41" s="21"/>
      <c r="O41" s="21"/>
      <c r="P41" s="21"/>
    </row>
    <row r="42" spans="1:16" ht="15" customHeight="1" thickBot="1">
      <c r="A42" s="157" t="s">
        <v>617</v>
      </c>
      <c r="B42" s="158"/>
      <c r="C42" s="158"/>
      <c r="D42" s="158"/>
      <c r="E42" s="159"/>
      <c r="F42" s="157" t="s">
        <v>619</v>
      </c>
      <c r="G42" s="158"/>
      <c r="H42" s="158"/>
      <c r="I42" s="158"/>
      <c r="J42" s="159"/>
      <c r="K42" s="123" t="s">
        <v>631</v>
      </c>
      <c r="L42" s="124"/>
      <c r="M42" s="125"/>
      <c r="N42" s="123" t="s">
        <v>632</v>
      </c>
      <c r="O42" s="124"/>
      <c r="P42" s="125"/>
    </row>
    <row r="43" spans="1:16" ht="15" customHeight="1">
      <c r="A43" s="160"/>
      <c r="B43" s="161"/>
      <c r="C43" s="161"/>
      <c r="D43" s="161"/>
      <c r="E43" s="162"/>
      <c r="F43" s="160"/>
      <c r="G43" s="161"/>
      <c r="H43" s="161"/>
      <c r="I43" s="161"/>
      <c r="J43" s="162"/>
      <c r="K43" s="113">
        <f>'Scores (Niveau 2)'!F12</f>
        <v>0</v>
      </c>
      <c r="L43" s="114"/>
      <c r="M43" s="115"/>
      <c r="N43" s="113">
        <f>'Scores (Niveau 1)'!F12</f>
        <v>0</v>
      </c>
      <c r="O43" s="114"/>
      <c r="P43" s="115"/>
    </row>
    <row r="44" spans="1:16" ht="15.75" customHeight="1">
      <c r="A44" s="160"/>
      <c r="B44" s="161"/>
      <c r="C44" s="161"/>
      <c r="D44" s="161"/>
      <c r="E44" s="162"/>
      <c r="F44" s="160"/>
      <c r="G44" s="161"/>
      <c r="H44" s="161"/>
      <c r="I44" s="161"/>
      <c r="J44" s="162"/>
      <c r="K44" s="116"/>
      <c r="L44" s="117"/>
      <c r="M44" s="118"/>
      <c r="N44" s="116"/>
      <c r="O44" s="117"/>
      <c r="P44" s="118"/>
    </row>
    <row r="45" spans="1:16" ht="15.75" customHeight="1">
      <c r="A45" s="160"/>
      <c r="B45" s="161"/>
      <c r="C45" s="161"/>
      <c r="D45" s="161"/>
      <c r="E45" s="162"/>
      <c r="F45" s="160"/>
      <c r="G45" s="161"/>
      <c r="H45" s="161"/>
      <c r="I45" s="161"/>
      <c r="J45" s="162"/>
      <c r="K45" s="116"/>
      <c r="L45" s="117"/>
      <c r="M45" s="118"/>
      <c r="N45" s="116"/>
      <c r="O45" s="117"/>
      <c r="P45" s="118"/>
    </row>
    <row r="46" spans="1:16" ht="15" customHeight="1" thickBot="1">
      <c r="A46" s="163"/>
      <c r="B46" s="164"/>
      <c r="C46" s="164"/>
      <c r="D46" s="164"/>
      <c r="E46" s="165"/>
      <c r="F46" s="163"/>
      <c r="G46" s="164"/>
      <c r="H46" s="164"/>
      <c r="I46" s="164"/>
      <c r="J46" s="165"/>
      <c r="K46" s="119"/>
      <c r="L46" s="120"/>
      <c r="M46" s="121"/>
      <c r="N46" s="119"/>
      <c r="O46" s="120"/>
      <c r="P46" s="121"/>
    </row>
    <row r="47" spans="1:16" ht="15" customHeight="1" thickBot="1">
      <c r="A47" s="166" t="s">
        <v>618</v>
      </c>
      <c r="B47" s="167"/>
      <c r="C47" s="167"/>
      <c r="D47" s="167"/>
      <c r="E47" s="168"/>
      <c r="F47" s="166" t="s">
        <v>616</v>
      </c>
      <c r="G47" s="167"/>
      <c r="H47" s="167"/>
      <c r="I47" s="167"/>
      <c r="J47" s="168"/>
      <c r="K47" s="123" t="s">
        <v>633</v>
      </c>
      <c r="L47" s="124"/>
      <c r="M47" s="125"/>
      <c r="N47" s="123" t="s">
        <v>634</v>
      </c>
      <c r="O47" s="124"/>
      <c r="P47" s="125"/>
    </row>
    <row r="48" spans="1:16" ht="15" customHeight="1">
      <c r="A48" s="169"/>
      <c r="B48" s="170"/>
      <c r="C48" s="170"/>
      <c r="D48" s="170"/>
      <c r="E48" s="171"/>
      <c r="F48" s="169"/>
      <c r="G48" s="170"/>
      <c r="H48" s="170"/>
      <c r="I48" s="170"/>
      <c r="J48" s="171"/>
      <c r="K48" s="113">
        <f>MAX('Scores (Niveau 2)'!F53:G72,'Scores (Niveau 2)'!O53:P72)</f>
        <v>0</v>
      </c>
      <c r="L48" s="114"/>
      <c r="M48" s="115"/>
      <c r="N48" s="113">
        <f>MAX('Scores (Niveau 1)'!F53:G72,'Scores (Niveau 1)'!O53:P72)</f>
        <v>0</v>
      </c>
      <c r="O48" s="114"/>
      <c r="P48" s="115"/>
    </row>
    <row r="49" spans="1:16" ht="15" customHeight="1">
      <c r="A49" s="169"/>
      <c r="B49" s="170"/>
      <c r="C49" s="170"/>
      <c r="D49" s="170"/>
      <c r="E49" s="171"/>
      <c r="F49" s="169"/>
      <c r="G49" s="170"/>
      <c r="H49" s="170"/>
      <c r="I49" s="170"/>
      <c r="J49" s="171"/>
      <c r="K49" s="116"/>
      <c r="L49" s="117"/>
      <c r="M49" s="118"/>
      <c r="N49" s="116"/>
      <c r="O49" s="117"/>
      <c r="P49" s="118"/>
    </row>
    <row r="50" spans="1:16" ht="15.75" customHeight="1">
      <c r="A50" s="169"/>
      <c r="B50" s="170"/>
      <c r="C50" s="170"/>
      <c r="D50" s="170"/>
      <c r="E50" s="171"/>
      <c r="F50" s="169"/>
      <c r="G50" s="170"/>
      <c r="H50" s="170"/>
      <c r="I50" s="170"/>
      <c r="J50" s="171"/>
      <c r="K50" s="116"/>
      <c r="L50" s="117"/>
      <c r="M50" s="118"/>
      <c r="N50" s="116"/>
      <c r="O50" s="117"/>
      <c r="P50" s="118"/>
    </row>
    <row r="51" spans="1:16" ht="15.75" customHeight="1" thickBot="1">
      <c r="A51" s="172"/>
      <c r="B51" s="173"/>
      <c r="C51" s="173"/>
      <c r="D51" s="173"/>
      <c r="E51" s="174"/>
      <c r="F51" s="172"/>
      <c r="G51" s="173"/>
      <c r="H51" s="173"/>
      <c r="I51" s="173"/>
      <c r="J51" s="174"/>
      <c r="K51" s="119"/>
      <c r="L51" s="120"/>
      <c r="M51" s="121"/>
      <c r="N51" s="119"/>
      <c r="O51" s="120"/>
      <c r="P51" s="121"/>
    </row>
    <row r="52" spans="1:16" ht="15" customHeight="1" thickBot="1">
      <c r="H52" s="8"/>
      <c r="I52" s="8"/>
      <c r="J52" s="8"/>
      <c r="K52" s="8"/>
      <c r="L52" s="8"/>
      <c r="M52" s="8"/>
      <c r="N52" s="8"/>
      <c r="O52" s="8"/>
      <c r="P52" s="8"/>
    </row>
    <row r="53" spans="1:16" ht="15" customHeight="1">
      <c r="A53" s="151" t="s">
        <v>585</v>
      </c>
      <c r="B53" s="152"/>
      <c r="C53" s="152"/>
      <c r="D53" s="152"/>
      <c r="E53" s="152"/>
      <c r="F53" s="153"/>
      <c r="H53" s="8"/>
      <c r="I53" s="8"/>
      <c r="J53" s="8"/>
      <c r="K53" s="8"/>
      <c r="L53" s="8"/>
      <c r="M53" s="8"/>
      <c r="N53" s="8"/>
      <c r="O53" s="8"/>
      <c r="P53" s="8"/>
    </row>
    <row r="54" spans="1:16" ht="15.75" thickBot="1">
      <c r="A54" s="154"/>
      <c r="B54" s="155"/>
      <c r="C54" s="155"/>
      <c r="D54" s="155"/>
      <c r="E54" s="155"/>
      <c r="F54" s="156"/>
      <c r="H54" s="8"/>
      <c r="I54" s="8"/>
      <c r="J54" s="8"/>
      <c r="K54" s="8"/>
      <c r="L54" s="8"/>
      <c r="M54" s="8"/>
      <c r="N54" s="8"/>
      <c r="O54" s="8"/>
      <c r="P54" s="8"/>
    </row>
    <row r="55" spans="1:16">
      <c r="H55" s="8"/>
      <c r="I55" s="8"/>
      <c r="J55" s="8"/>
      <c r="K55" s="8"/>
      <c r="L55" s="8"/>
      <c r="M55" s="8"/>
      <c r="N55" s="8"/>
      <c r="O55" s="8"/>
      <c r="P55" s="8"/>
    </row>
    <row r="56" spans="1:16">
      <c r="H56" s="8"/>
      <c r="I56" s="8"/>
      <c r="J56" s="8"/>
      <c r="K56" s="8"/>
      <c r="L56" s="8"/>
      <c r="M56" s="8"/>
      <c r="N56" s="8"/>
      <c r="O56" s="8"/>
      <c r="P56" s="8"/>
    </row>
    <row r="57" spans="1:16">
      <c r="H57" s="8"/>
      <c r="I57" s="8"/>
      <c r="J57" s="8"/>
      <c r="K57" s="8"/>
      <c r="L57" s="8"/>
      <c r="M57" s="8"/>
      <c r="N57" s="8"/>
      <c r="O57" s="8"/>
      <c r="P57" s="8"/>
    </row>
    <row r="58" spans="1:16">
      <c r="H58" s="8"/>
      <c r="I58" s="8"/>
      <c r="J58" s="8"/>
      <c r="K58" s="8"/>
      <c r="L58" s="8"/>
    </row>
    <row r="59" spans="1:16">
      <c r="H59" s="8"/>
      <c r="I59" s="8"/>
      <c r="J59" s="8"/>
      <c r="K59" s="8"/>
      <c r="L59" s="8"/>
    </row>
    <row r="60" spans="1:16">
      <c r="H60" s="8"/>
      <c r="I60" s="8"/>
      <c r="J60" s="8"/>
      <c r="K60" s="8"/>
      <c r="L60" s="8"/>
    </row>
    <row r="61" spans="1:16">
      <c r="H61" s="8"/>
      <c r="I61" s="8"/>
      <c r="J61" s="8"/>
      <c r="K61" s="8"/>
      <c r="L61" s="8"/>
    </row>
    <row r="62" spans="1:16">
      <c r="H62" s="8"/>
      <c r="I62" s="8"/>
      <c r="J62" s="8"/>
      <c r="K62" s="8"/>
      <c r="L62" s="8"/>
    </row>
    <row r="63" spans="1:16">
      <c r="H63" s="8"/>
      <c r="I63" s="8"/>
      <c r="J63" s="8"/>
      <c r="K63" s="8"/>
      <c r="L63" s="8"/>
    </row>
  </sheetData>
  <mergeCells count="33">
    <mergeCell ref="A53:F54"/>
    <mergeCell ref="A5:F6"/>
    <mergeCell ref="A8:F9"/>
    <mergeCell ref="A14:F15"/>
    <mergeCell ref="A42:E46"/>
    <mergeCell ref="F42:J46"/>
    <mergeCell ref="A47:E51"/>
    <mergeCell ref="F47:J51"/>
    <mergeCell ref="A31:P31"/>
    <mergeCell ref="A32:F33"/>
    <mergeCell ref="A34:P35"/>
    <mergeCell ref="A28:N28"/>
    <mergeCell ref="A22:F23"/>
    <mergeCell ref="A29:F30"/>
    <mergeCell ref="K48:M51"/>
    <mergeCell ref="K47:M47"/>
    <mergeCell ref="A1:P4"/>
    <mergeCell ref="A7:C7"/>
    <mergeCell ref="A10:P13"/>
    <mergeCell ref="O7:P7"/>
    <mergeCell ref="A16:P17"/>
    <mergeCell ref="N5:P5"/>
    <mergeCell ref="M6:P6"/>
    <mergeCell ref="N48:P51"/>
    <mergeCell ref="A21:P21"/>
    <mergeCell ref="N47:P47"/>
    <mergeCell ref="A24:P25"/>
    <mergeCell ref="A26:F27"/>
    <mergeCell ref="A37:J41"/>
    <mergeCell ref="K42:M42"/>
    <mergeCell ref="N42:P42"/>
    <mergeCell ref="K43:M46"/>
    <mergeCell ref="N43:P46"/>
  </mergeCells>
  <conditionalFormatting sqref="K43 N43 K48 N48">
    <cfRule type="cellIs" dxfId="1293" priority="11" operator="between">
      <formula>0.9</formula>
      <formula>1</formula>
    </cfRule>
    <cfRule type="cellIs" dxfId="1292" priority="12" operator="between">
      <formula>0.8</formula>
      <formula>0.9</formula>
    </cfRule>
    <cfRule type="cellIs" dxfId="1291" priority="13" operator="between">
      <formula>0.7</formula>
      <formula>0.8</formula>
    </cfRule>
    <cfRule type="cellIs" dxfId="1290" priority="14" operator="between">
      <formula>0.6</formula>
      <formula>0.7</formula>
    </cfRule>
    <cfRule type="cellIs" dxfId="1289" priority="15" operator="between">
      <formula>0.5</formula>
      <formula>0.6</formula>
    </cfRule>
    <cfRule type="cellIs" dxfId="1288" priority="16" operator="between">
      <formula>0.4</formula>
      <formula>0.5</formula>
    </cfRule>
    <cfRule type="cellIs" dxfId="1287" priority="17" operator="between">
      <formula>0.3</formula>
      <formula>0.4</formula>
    </cfRule>
    <cfRule type="cellIs" dxfId="1286" priority="18" operator="between">
      <formula>0.2</formula>
      <formula>0.3</formula>
    </cfRule>
    <cfRule type="cellIs" dxfId="1285" priority="19" operator="between">
      <formula>0.1</formula>
      <formula>0.2</formula>
    </cfRule>
    <cfRule type="cellIs" dxfId="1284" priority="20" operator="between">
      <formula>0</formula>
      <formula>0.1</formula>
    </cfRule>
  </conditionalFormatting>
  <hyperlinks>
    <hyperlink ref="O7" location="Versions!A1" display="Historique des versions"/>
    <hyperlink ref="A37:G41" location="Révision!A1" display="Révision"/>
    <hyperlink ref="A53:C54" r:id="rId1" display="Rapporter une erreur"/>
    <hyperlink ref="A47:E51" location="'Scores (Niveau 1)'!A1" display="Scores                                                      [Niveau 1]"/>
    <hyperlink ref="F47:J51" location="'Scores (Niveau 2)'!A1" display="Scores                                                      [Niveau 2]"/>
    <hyperlink ref="F42:J46" location="'Test (Niveau 2)'!A1" display="Le test                                                      [Niveau 2]"/>
    <hyperlink ref="A42:E46" location="'Test (Niveau 1)'!A1" display="Le test                                                      [Niveau 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sheetPr>
    <tabColor theme="5" tint="0.59999389629810485"/>
  </sheetPr>
  <dimension ref="A1:P32"/>
  <sheetViews>
    <sheetView workbookViewId="0">
      <pane ySplit="4" topLeftCell="A5" activePane="bottomLeft" state="frozen"/>
      <selection pane="bottomLeft" sqref="A1:P4"/>
    </sheetView>
  </sheetViews>
  <sheetFormatPr baseColWidth="10" defaultRowHeight="15"/>
  <cols>
    <col min="1" max="16" width="11" style="25" customWidth="1"/>
    <col min="17" max="16384" width="11.42578125" style="25"/>
  </cols>
  <sheetData>
    <row r="1" spans="1:16" s="24" customFormat="1">
      <c r="A1" s="208" t="s">
        <v>399</v>
      </c>
      <c r="B1" s="208"/>
      <c r="C1" s="208"/>
      <c r="D1" s="208"/>
      <c r="E1" s="208"/>
      <c r="F1" s="208"/>
      <c r="G1" s="208"/>
      <c r="H1" s="208"/>
      <c r="I1" s="208"/>
      <c r="J1" s="208"/>
      <c r="K1" s="208"/>
      <c r="L1" s="208"/>
      <c r="M1" s="208"/>
      <c r="N1" s="208"/>
      <c r="O1" s="208"/>
      <c r="P1" s="208"/>
    </row>
    <row r="2" spans="1:16" s="24" customFormat="1">
      <c r="A2" s="208"/>
      <c r="B2" s="208"/>
      <c r="C2" s="208"/>
      <c r="D2" s="208"/>
      <c r="E2" s="208"/>
      <c r="F2" s="208"/>
      <c r="G2" s="208"/>
      <c r="H2" s="208"/>
      <c r="I2" s="208"/>
      <c r="J2" s="208"/>
      <c r="K2" s="208"/>
      <c r="L2" s="208"/>
      <c r="M2" s="208"/>
      <c r="N2" s="208"/>
      <c r="O2" s="208"/>
      <c r="P2" s="208"/>
    </row>
    <row r="3" spans="1:16" s="24" customFormat="1">
      <c r="A3" s="208"/>
      <c r="B3" s="208"/>
      <c r="C3" s="208"/>
      <c r="D3" s="208"/>
      <c r="E3" s="208"/>
      <c r="F3" s="208"/>
      <c r="G3" s="208"/>
      <c r="H3" s="208"/>
      <c r="I3" s="208"/>
      <c r="J3" s="208"/>
      <c r="K3" s="208"/>
      <c r="L3" s="208"/>
      <c r="M3" s="208"/>
      <c r="N3" s="208"/>
      <c r="O3" s="208"/>
      <c r="P3" s="208"/>
    </row>
    <row r="4" spans="1:16" s="24" customFormat="1">
      <c r="A4" s="208"/>
      <c r="B4" s="208"/>
      <c r="C4" s="208"/>
      <c r="D4" s="208"/>
      <c r="E4" s="208"/>
      <c r="F4" s="208"/>
      <c r="G4" s="208"/>
      <c r="H4" s="208"/>
      <c r="I4" s="208"/>
      <c r="J4" s="208"/>
      <c r="K4" s="208"/>
      <c r="L4" s="208"/>
      <c r="M4" s="208"/>
      <c r="N4" s="208"/>
      <c r="O4" s="208"/>
      <c r="P4" s="208"/>
    </row>
    <row r="5" spans="1:16">
      <c r="A5" s="198" t="s">
        <v>400</v>
      </c>
      <c r="B5" s="199"/>
      <c r="C5" s="199"/>
      <c r="D5" s="199"/>
      <c r="E5" s="199"/>
      <c r="F5" s="199"/>
    </row>
    <row r="6" spans="1:16">
      <c r="A6" s="200"/>
      <c r="B6" s="200"/>
      <c r="C6" s="200"/>
      <c r="D6" s="200"/>
      <c r="E6" s="200"/>
      <c r="F6" s="200"/>
    </row>
    <row r="7" spans="1:16">
      <c r="A7" s="25" t="s">
        <v>581</v>
      </c>
    </row>
    <row r="8" spans="1:16" ht="15.75" thickBot="1">
      <c r="A8" s="25" t="s">
        <v>636</v>
      </c>
    </row>
    <row r="9" spans="1:16">
      <c r="A9" s="175" t="s">
        <v>416</v>
      </c>
      <c r="B9" s="177" t="s">
        <v>417</v>
      </c>
      <c r="C9" s="178"/>
      <c r="D9" s="178"/>
      <c r="E9" s="178"/>
      <c r="F9" s="178"/>
      <c r="G9" s="178"/>
      <c r="H9" s="179"/>
      <c r="I9" s="175" t="s">
        <v>424</v>
      </c>
      <c r="J9" s="177" t="s">
        <v>454</v>
      </c>
      <c r="K9" s="178"/>
      <c r="L9" s="178"/>
      <c r="M9" s="178"/>
      <c r="N9" s="178"/>
      <c r="O9" s="178"/>
      <c r="P9" s="179"/>
    </row>
    <row r="10" spans="1:16" ht="15.75" thickBot="1">
      <c r="A10" s="176"/>
      <c r="B10" s="180"/>
      <c r="C10" s="181"/>
      <c r="D10" s="181"/>
      <c r="E10" s="181"/>
      <c r="F10" s="181"/>
      <c r="G10" s="181"/>
      <c r="H10" s="182"/>
      <c r="I10" s="176"/>
      <c r="J10" s="180"/>
      <c r="K10" s="181"/>
      <c r="L10" s="181"/>
      <c r="M10" s="181"/>
      <c r="N10" s="181"/>
      <c r="O10" s="181"/>
      <c r="P10" s="182"/>
    </row>
    <row r="11" spans="1:16" ht="15" customHeight="1">
      <c r="A11" s="78"/>
      <c r="B11" s="183" t="s">
        <v>418</v>
      </c>
      <c r="C11" s="184"/>
      <c r="D11" s="184"/>
      <c r="E11" s="184"/>
      <c r="F11" s="184"/>
      <c r="G11" s="184"/>
      <c r="H11" s="185"/>
      <c r="I11" s="68"/>
      <c r="J11" s="189" t="s">
        <v>572</v>
      </c>
      <c r="K11" s="190"/>
      <c r="L11" s="190"/>
      <c r="M11" s="190"/>
      <c r="N11" s="190"/>
      <c r="O11" s="190"/>
      <c r="P11" s="191"/>
    </row>
    <row r="12" spans="1:16">
      <c r="A12" s="69"/>
      <c r="B12" s="186"/>
      <c r="C12" s="187"/>
      <c r="D12" s="187"/>
      <c r="E12" s="187"/>
      <c r="F12" s="187"/>
      <c r="G12" s="187"/>
      <c r="H12" s="188"/>
      <c r="I12" s="69"/>
      <c r="J12" s="186"/>
      <c r="K12" s="187"/>
      <c r="L12" s="187"/>
      <c r="M12" s="187"/>
      <c r="N12" s="187"/>
      <c r="O12" s="187"/>
      <c r="P12" s="188"/>
    </row>
    <row r="13" spans="1:16">
      <c r="A13" s="69"/>
      <c r="B13" s="77" t="s">
        <v>423</v>
      </c>
      <c r="C13" s="70">
        <v>17</v>
      </c>
      <c r="D13" s="57"/>
      <c r="E13" s="57"/>
      <c r="F13" s="57"/>
      <c r="G13" s="57"/>
      <c r="H13" s="71"/>
      <c r="I13" s="69"/>
      <c r="J13" s="77" t="s">
        <v>423</v>
      </c>
      <c r="K13" s="70">
        <v>43</v>
      </c>
      <c r="L13" s="57"/>
      <c r="M13" s="57"/>
      <c r="N13" s="57"/>
      <c r="O13" s="57"/>
      <c r="P13" s="71"/>
    </row>
    <row r="14" spans="1:16">
      <c r="A14" s="69"/>
      <c r="B14" s="77" t="s">
        <v>419</v>
      </c>
      <c r="C14" s="72" t="s">
        <v>420</v>
      </c>
      <c r="D14" s="57"/>
      <c r="E14" s="57"/>
      <c r="F14" s="57"/>
      <c r="G14" s="57"/>
      <c r="H14" s="71"/>
      <c r="I14" s="69"/>
      <c r="J14" s="77" t="s">
        <v>419</v>
      </c>
      <c r="K14" s="72" t="s">
        <v>425</v>
      </c>
      <c r="L14" s="57"/>
      <c r="M14" s="57"/>
      <c r="N14" s="57"/>
      <c r="O14" s="57"/>
      <c r="P14" s="71"/>
    </row>
    <row r="15" spans="1:16">
      <c r="A15" s="69"/>
      <c r="B15" s="69"/>
      <c r="C15" s="72" t="s">
        <v>421</v>
      </c>
      <c r="D15" s="57"/>
      <c r="E15" s="57"/>
      <c r="F15" s="57"/>
      <c r="G15" s="57"/>
      <c r="H15" s="71"/>
      <c r="I15" s="69"/>
      <c r="J15" s="69"/>
      <c r="K15" s="72" t="s">
        <v>426</v>
      </c>
      <c r="L15" s="57"/>
      <c r="M15" s="57"/>
      <c r="N15" s="57"/>
      <c r="O15" s="57"/>
      <c r="P15" s="71"/>
    </row>
    <row r="16" spans="1:16" ht="15.75" thickBot="1">
      <c r="A16" s="73"/>
      <c r="B16" s="73"/>
      <c r="C16" s="75" t="s">
        <v>422</v>
      </c>
      <c r="D16" s="74"/>
      <c r="E16" s="74"/>
      <c r="F16" s="74"/>
      <c r="G16" s="74"/>
      <c r="H16" s="76"/>
      <c r="I16" s="73"/>
      <c r="J16" s="73"/>
      <c r="K16" s="75" t="s">
        <v>444</v>
      </c>
      <c r="L16" s="74"/>
      <c r="M16" s="74"/>
      <c r="N16" s="74"/>
      <c r="O16" s="74"/>
      <c r="P16" s="76"/>
    </row>
    <row r="17" spans="1:16">
      <c r="A17" s="175" t="s">
        <v>445</v>
      </c>
      <c r="B17" s="177" t="s">
        <v>447</v>
      </c>
      <c r="C17" s="178"/>
      <c r="D17" s="178"/>
      <c r="E17" s="178"/>
      <c r="F17" s="178"/>
      <c r="G17" s="178"/>
      <c r="H17" s="179"/>
      <c r="I17" s="175" t="s">
        <v>453</v>
      </c>
      <c r="J17" s="177" t="s">
        <v>569</v>
      </c>
      <c r="K17" s="178"/>
      <c r="L17" s="178"/>
      <c r="M17" s="178"/>
      <c r="N17" s="178"/>
      <c r="O17" s="178"/>
      <c r="P17" s="179"/>
    </row>
    <row r="18" spans="1:16" ht="15.75" thickBot="1">
      <c r="A18" s="176"/>
      <c r="B18" s="180"/>
      <c r="C18" s="181"/>
      <c r="D18" s="181"/>
      <c r="E18" s="181"/>
      <c r="F18" s="181"/>
      <c r="G18" s="181"/>
      <c r="H18" s="182"/>
      <c r="I18" s="176"/>
      <c r="J18" s="180"/>
      <c r="K18" s="181"/>
      <c r="L18" s="181"/>
      <c r="M18" s="181"/>
      <c r="N18" s="181"/>
      <c r="O18" s="181"/>
      <c r="P18" s="182"/>
    </row>
    <row r="19" spans="1:16" ht="15" customHeight="1">
      <c r="A19" s="68"/>
      <c r="B19" s="192" t="s">
        <v>448</v>
      </c>
      <c r="C19" s="193"/>
      <c r="D19" s="193"/>
      <c r="E19" s="193"/>
      <c r="F19" s="193"/>
      <c r="G19" s="193"/>
      <c r="H19" s="194"/>
      <c r="I19" s="68"/>
      <c r="J19" s="183" t="s">
        <v>577</v>
      </c>
      <c r="K19" s="184"/>
      <c r="L19" s="184"/>
      <c r="M19" s="184"/>
      <c r="N19" s="184"/>
      <c r="O19" s="184"/>
      <c r="P19" s="185"/>
    </row>
    <row r="20" spans="1:16" ht="15" customHeight="1">
      <c r="A20" s="69"/>
      <c r="B20" s="195"/>
      <c r="C20" s="196"/>
      <c r="D20" s="196"/>
      <c r="E20" s="196"/>
      <c r="F20" s="196"/>
      <c r="G20" s="196"/>
      <c r="H20" s="197"/>
      <c r="I20" s="69"/>
      <c r="J20" s="186"/>
      <c r="K20" s="187"/>
      <c r="L20" s="187"/>
      <c r="M20" s="187"/>
      <c r="N20" s="187"/>
      <c r="O20" s="187"/>
      <c r="P20" s="188"/>
    </row>
    <row r="21" spans="1:16">
      <c r="A21" s="69"/>
      <c r="B21" s="77" t="s">
        <v>423</v>
      </c>
      <c r="C21" s="70">
        <v>32</v>
      </c>
      <c r="D21" s="57"/>
      <c r="E21" s="57"/>
      <c r="F21" s="57"/>
      <c r="G21" s="57"/>
      <c r="H21" s="71"/>
      <c r="I21" s="69"/>
      <c r="J21" s="77" t="s">
        <v>423</v>
      </c>
      <c r="K21" s="70">
        <v>17</v>
      </c>
      <c r="L21" s="57"/>
      <c r="M21" s="57"/>
      <c r="N21" s="57"/>
      <c r="O21" s="57"/>
      <c r="P21" s="71"/>
    </row>
    <row r="22" spans="1:16">
      <c r="A22" s="69"/>
      <c r="B22" s="77" t="s">
        <v>419</v>
      </c>
      <c r="C22" s="72" t="s">
        <v>446</v>
      </c>
      <c r="D22" s="57"/>
      <c r="E22" s="57"/>
      <c r="F22" s="57"/>
      <c r="G22" s="57"/>
      <c r="H22" s="71"/>
      <c r="I22" s="69"/>
      <c r="J22" s="77" t="s">
        <v>419</v>
      </c>
      <c r="K22" s="72" t="s">
        <v>570</v>
      </c>
      <c r="L22" s="57"/>
      <c r="M22" s="57"/>
      <c r="N22" s="57"/>
      <c r="O22" s="57"/>
      <c r="P22" s="71"/>
    </row>
    <row r="23" spans="1:16">
      <c r="A23" s="69"/>
      <c r="B23" s="69"/>
      <c r="C23" s="72" t="s">
        <v>449</v>
      </c>
      <c r="D23" s="57"/>
      <c r="E23" s="57"/>
      <c r="F23" s="57"/>
      <c r="G23" s="57"/>
      <c r="H23" s="71"/>
      <c r="I23" s="69"/>
      <c r="J23" s="69"/>
      <c r="K23" s="72" t="s">
        <v>573</v>
      </c>
      <c r="L23" s="57"/>
      <c r="M23" s="57"/>
      <c r="N23" s="57"/>
      <c r="O23" s="57"/>
      <c r="P23" s="71"/>
    </row>
    <row r="24" spans="1:16" ht="15.75" thickBot="1">
      <c r="A24" s="73"/>
      <c r="B24" s="73"/>
      <c r="C24" s="75" t="s">
        <v>450</v>
      </c>
      <c r="D24" s="74"/>
      <c r="E24" s="74"/>
      <c r="F24" s="74"/>
      <c r="G24" s="74"/>
      <c r="H24" s="76"/>
      <c r="I24" s="73"/>
      <c r="J24" s="73"/>
      <c r="K24" s="75" t="s">
        <v>574</v>
      </c>
      <c r="L24" s="74"/>
      <c r="M24" s="74"/>
      <c r="N24" s="74"/>
      <c r="O24" s="74"/>
      <c r="P24" s="76"/>
    </row>
    <row r="25" spans="1:16">
      <c r="A25" s="175" t="s">
        <v>571</v>
      </c>
      <c r="B25" s="177" t="s">
        <v>575</v>
      </c>
      <c r="C25" s="178"/>
      <c r="D25" s="178"/>
      <c r="E25" s="178"/>
      <c r="F25" s="178"/>
      <c r="G25" s="178"/>
      <c r="H25" s="179"/>
    </row>
    <row r="26" spans="1:16" ht="15.75" thickBot="1">
      <c r="A26" s="176"/>
      <c r="B26" s="180"/>
      <c r="C26" s="181"/>
      <c r="D26" s="181"/>
      <c r="E26" s="181"/>
      <c r="F26" s="181"/>
      <c r="G26" s="181"/>
      <c r="H26" s="182"/>
    </row>
    <row r="27" spans="1:16" ht="31.5">
      <c r="A27" s="68"/>
      <c r="B27" s="183" t="s">
        <v>576</v>
      </c>
      <c r="C27" s="184"/>
      <c r="D27" s="184"/>
      <c r="E27" s="184"/>
      <c r="F27" s="184"/>
      <c r="G27" s="184"/>
      <c r="H27" s="185"/>
    </row>
    <row r="28" spans="1:16">
      <c r="A28" s="69"/>
      <c r="B28" s="186"/>
      <c r="C28" s="187"/>
      <c r="D28" s="187"/>
      <c r="E28" s="187"/>
      <c r="F28" s="187"/>
      <c r="G28" s="187"/>
      <c r="H28" s="188"/>
    </row>
    <row r="29" spans="1:16">
      <c r="A29" s="69"/>
      <c r="B29" s="77" t="s">
        <v>423</v>
      </c>
      <c r="C29" s="70">
        <v>20</v>
      </c>
      <c r="D29" s="57"/>
      <c r="E29" s="57"/>
      <c r="F29" s="57"/>
      <c r="G29" s="57"/>
      <c r="H29" s="71"/>
    </row>
    <row r="30" spans="1:16">
      <c r="A30" s="69"/>
      <c r="B30" s="77" t="s">
        <v>419</v>
      </c>
      <c r="C30" s="72" t="s">
        <v>578</v>
      </c>
      <c r="D30" s="57"/>
      <c r="E30" s="57"/>
      <c r="F30" s="57"/>
      <c r="G30" s="57"/>
      <c r="H30" s="71"/>
    </row>
    <row r="31" spans="1:16">
      <c r="A31" s="69"/>
      <c r="B31" s="69"/>
      <c r="C31" s="72" t="s">
        <v>579</v>
      </c>
      <c r="D31" s="57"/>
      <c r="E31" s="57"/>
      <c r="F31" s="57"/>
      <c r="G31" s="57"/>
      <c r="H31" s="71"/>
    </row>
    <row r="32" spans="1:16" ht="15.75" thickBot="1">
      <c r="A32" s="73"/>
      <c r="B32" s="73"/>
      <c r="C32" s="75" t="s">
        <v>580</v>
      </c>
      <c r="D32" s="74"/>
      <c r="E32" s="74"/>
      <c r="F32" s="74"/>
      <c r="G32" s="74"/>
      <c r="H32" s="76"/>
    </row>
  </sheetData>
  <mergeCells count="17">
    <mergeCell ref="A1:P4"/>
    <mergeCell ref="A5:F6"/>
    <mergeCell ref="A9:A10"/>
    <mergeCell ref="B9:H10"/>
    <mergeCell ref="I9:I10"/>
    <mergeCell ref="J9:P10"/>
    <mergeCell ref="A25:A26"/>
    <mergeCell ref="B25:H26"/>
    <mergeCell ref="B27:H28"/>
    <mergeCell ref="B11:H12"/>
    <mergeCell ref="J11:P12"/>
    <mergeCell ref="B19:H20"/>
    <mergeCell ref="I17:I18"/>
    <mergeCell ref="J17:P18"/>
    <mergeCell ref="J19:P20"/>
    <mergeCell ref="A17:A18"/>
    <mergeCell ref="B17:H1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theme="5" tint="0.39997558519241921"/>
  </sheetPr>
  <dimension ref="A1:J189"/>
  <sheetViews>
    <sheetView zoomScaleNormal="100" workbookViewId="0">
      <pane ySplit="3" topLeftCell="A4" activePane="bottomLeft" state="frozen"/>
      <selection pane="bottomLeft"/>
    </sheetView>
  </sheetViews>
  <sheetFormatPr baseColWidth="10" defaultColWidth="22.5703125" defaultRowHeight="30" customHeight="1"/>
  <cols>
    <col min="1" max="1" width="7" style="10" customWidth="1"/>
    <col min="2" max="7" width="26.85546875" style="10" customWidth="1"/>
    <col min="8" max="8" width="8.42578125" style="10" customWidth="1"/>
    <col min="9" max="10" width="19.85546875" style="15" customWidth="1"/>
    <col min="11" max="16384" width="22.5703125" style="15"/>
  </cols>
  <sheetData>
    <row r="1" spans="1:10" s="22" customFormat="1" ht="30" customHeight="1">
      <c r="A1" s="58"/>
      <c r="B1" s="59"/>
      <c r="C1" s="202" t="s">
        <v>613</v>
      </c>
      <c r="D1" s="202"/>
      <c r="E1" s="202"/>
      <c r="F1" s="202"/>
      <c r="G1" s="64" t="s">
        <v>537</v>
      </c>
      <c r="H1" s="60"/>
    </row>
    <row r="2" spans="1:10" s="23" customFormat="1" ht="30" customHeight="1" thickBot="1">
      <c r="A2" s="61"/>
      <c r="B2" s="62"/>
      <c r="C2" s="203"/>
      <c r="D2" s="203"/>
      <c r="E2" s="203"/>
      <c r="F2" s="203"/>
      <c r="G2" s="65">
        <v>1</v>
      </c>
      <c r="H2" s="63"/>
    </row>
    <row r="3" spans="1:10" s="12" customFormat="1" ht="30" customHeight="1" thickBot="1">
      <c r="A3" s="11" t="s">
        <v>6</v>
      </c>
      <c r="B3" s="106" t="s">
        <v>7</v>
      </c>
      <c r="C3" s="107" t="s">
        <v>9</v>
      </c>
      <c r="D3" s="26" t="s">
        <v>588</v>
      </c>
      <c r="E3" s="26" t="s">
        <v>8</v>
      </c>
      <c r="F3" s="9" t="s">
        <v>588</v>
      </c>
      <c r="G3" s="9" t="s">
        <v>8</v>
      </c>
      <c r="H3" s="28" t="s">
        <v>10</v>
      </c>
      <c r="I3" s="37" t="s">
        <v>588</v>
      </c>
      <c r="J3" s="36" t="s">
        <v>8</v>
      </c>
    </row>
    <row r="4" spans="1:10" ht="30" customHeight="1" thickBot="1">
      <c r="A4" s="13">
        <v>1</v>
      </c>
      <c r="B4" s="14" t="s">
        <v>3</v>
      </c>
      <c r="C4" s="14" t="s">
        <v>264</v>
      </c>
      <c r="D4" s="84" t="s">
        <v>4</v>
      </c>
      <c r="E4" s="84" t="s">
        <v>5</v>
      </c>
      <c r="F4" s="14"/>
      <c r="G4" s="14"/>
      <c r="H4" s="81">
        <f>I4+J4</f>
        <v>0</v>
      </c>
      <c r="I4" s="31" t="b">
        <f t="shared" ref="I4:I35" si="0">D4=F4</f>
        <v>0</v>
      </c>
      <c r="J4" s="32" t="b">
        <f t="shared" ref="J4:J35" si="1">E4=G4</f>
        <v>0</v>
      </c>
    </row>
    <row r="5" spans="1:10" ht="30" customHeight="1" thickBot="1">
      <c r="A5" s="16">
        <v>2</v>
      </c>
      <c r="B5" s="17" t="s">
        <v>11</v>
      </c>
      <c r="C5" s="17" t="s">
        <v>14</v>
      </c>
      <c r="D5" s="79" t="s">
        <v>12</v>
      </c>
      <c r="E5" s="79" t="s">
        <v>13</v>
      </c>
      <c r="F5" s="17"/>
      <c r="G5" s="17"/>
      <c r="H5" s="81">
        <f t="shared" ref="H5:H68" si="2">I5+J5</f>
        <v>0</v>
      </c>
      <c r="I5" s="29" t="b">
        <f t="shared" si="0"/>
        <v>0</v>
      </c>
      <c r="J5" s="14" t="b">
        <f t="shared" si="1"/>
        <v>0</v>
      </c>
    </row>
    <row r="6" spans="1:10" ht="30" customHeight="1" thickBot="1">
      <c r="A6" s="16">
        <v>3</v>
      </c>
      <c r="B6" s="17" t="s">
        <v>15</v>
      </c>
      <c r="C6" s="17" t="s">
        <v>17</v>
      </c>
      <c r="D6" s="79" t="s">
        <v>15</v>
      </c>
      <c r="E6" s="79" t="s">
        <v>16</v>
      </c>
      <c r="F6" s="17"/>
      <c r="G6" s="17"/>
      <c r="H6" s="81">
        <f t="shared" si="2"/>
        <v>0</v>
      </c>
      <c r="I6" s="29" t="b">
        <f t="shared" si="0"/>
        <v>0</v>
      </c>
      <c r="J6" s="14" t="b">
        <f t="shared" si="1"/>
        <v>0</v>
      </c>
    </row>
    <row r="7" spans="1:10" ht="30" customHeight="1" thickBot="1">
      <c r="A7" s="16">
        <v>4</v>
      </c>
      <c r="B7" s="17" t="s">
        <v>18</v>
      </c>
      <c r="C7" s="17" t="s">
        <v>20</v>
      </c>
      <c r="D7" s="79" t="s">
        <v>19</v>
      </c>
      <c r="E7" s="79" t="s">
        <v>18</v>
      </c>
      <c r="F7" s="17"/>
      <c r="G7" s="17"/>
      <c r="H7" s="81">
        <f t="shared" si="2"/>
        <v>0</v>
      </c>
      <c r="I7" s="29" t="b">
        <f t="shared" si="0"/>
        <v>0</v>
      </c>
      <c r="J7" s="14" t="b">
        <f t="shared" si="1"/>
        <v>0</v>
      </c>
    </row>
    <row r="8" spans="1:10" ht="30" customHeight="1" thickBot="1">
      <c r="A8" s="16">
        <v>5</v>
      </c>
      <c r="B8" s="17" t="s">
        <v>21</v>
      </c>
      <c r="C8" s="17" t="s">
        <v>24</v>
      </c>
      <c r="D8" s="79" t="s">
        <v>22</v>
      </c>
      <c r="E8" s="79" t="s">
        <v>23</v>
      </c>
      <c r="F8" s="17"/>
      <c r="G8" s="17"/>
      <c r="H8" s="81">
        <f t="shared" si="2"/>
        <v>0</v>
      </c>
      <c r="I8" s="29" t="b">
        <f t="shared" si="0"/>
        <v>0</v>
      </c>
      <c r="J8" s="14" t="b">
        <f t="shared" si="1"/>
        <v>0</v>
      </c>
    </row>
    <row r="9" spans="1:10" ht="30" customHeight="1" thickBot="1">
      <c r="A9" s="16">
        <v>6</v>
      </c>
      <c r="B9" s="17" t="s">
        <v>25</v>
      </c>
      <c r="C9" s="17" t="s">
        <v>265</v>
      </c>
      <c r="D9" s="79" t="s">
        <v>26</v>
      </c>
      <c r="E9" s="79" t="s">
        <v>26</v>
      </c>
      <c r="F9" s="17"/>
      <c r="G9" s="17"/>
      <c r="H9" s="81">
        <f t="shared" si="2"/>
        <v>0</v>
      </c>
      <c r="I9" s="29" t="b">
        <f t="shared" si="0"/>
        <v>0</v>
      </c>
      <c r="J9" s="14" t="b">
        <f t="shared" si="1"/>
        <v>0</v>
      </c>
    </row>
    <row r="10" spans="1:10" ht="30" customHeight="1" thickBot="1">
      <c r="A10" s="16">
        <v>7</v>
      </c>
      <c r="B10" s="17" t="s">
        <v>27</v>
      </c>
      <c r="C10" s="17" t="s">
        <v>28</v>
      </c>
      <c r="D10" s="79" t="s">
        <v>27</v>
      </c>
      <c r="E10" s="79" t="s">
        <v>27</v>
      </c>
      <c r="F10" s="17"/>
      <c r="G10" s="17"/>
      <c r="H10" s="81">
        <f t="shared" si="2"/>
        <v>0</v>
      </c>
      <c r="I10" s="29" t="b">
        <f t="shared" si="0"/>
        <v>0</v>
      </c>
      <c r="J10" s="14" t="b">
        <f t="shared" si="1"/>
        <v>0</v>
      </c>
    </row>
    <row r="11" spans="1:10" ht="30" customHeight="1" thickBot="1">
      <c r="A11" s="16">
        <v>8</v>
      </c>
      <c r="B11" s="17" t="s">
        <v>29</v>
      </c>
      <c r="C11" s="17" t="s">
        <v>30</v>
      </c>
      <c r="D11" s="79" t="s">
        <v>29</v>
      </c>
      <c r="E11" s="79" t="s">
        <v>29</v>
      </c>
      <c r="F11" s="17"/>
      <c r="G11" s="17"/>
      <c r="H11" s="81">
        <f t="shared" si="2"/>
        <v>0</v>
      </c>
      <c r="I11" s="29" t="b">
        <f t="shared" si="0"/>
        <v>0</v>
      </c>
      <c r="J11" s="14" t="b">
        <f t="shared" si="1"/>
        <v>0</v>
      </c>
    </row>
    <row r="12" spans="1:10" ht="30" customHeight="1" thickBot="1">
      <c r="A12" s="16">
        <v>9</v>
      </c>
      <c r="B12" s="17" t="s">
        <v>31</v>
      </c>
      <c r="C12" s="17" t="s">
        <v>33</v>
      </c>
      <c r="D12" s="79" t="s">
        <v>32</v>
      </c>
      <c r="E12" s="79" t="s">
        <v>32</v>
      </c>
      <c r="F12" s="17"/>
      <c r="G12" s="17"/>
      <c r="H12" s="81">
        <f t="shared" si="2"/>
        <v>0</v>
      </c>
      <c r="I12" s="29" t="b">
        <f t="shared" si="0"/>
        <v>0</v>
      </c>
      <c r="J12" s="14" t="b">
        <f t="shared" si="1"/>
        <v>0</v>
      </c>
    </row>
    <row r="13" spans="1:10" ht="30" customHeight="1" thickBot="1">
      <c r="A13" s="16">
        <v>10</v>
      </c>
      <c r="B13" s="17" t="s">
        <v>34</v>
      </c>
      <c r="C13" s="17" t="s">
        <v>37</v>
      </c>
      <c r="D13" s="79" t="s">
        <v>35</v>
      </c>
      <c r="E13" s="79" t="s">
        <v>36</v>
      </c>
      <c r="F13" s="17"/>
      <c r="G13" s="17"/>
      <c r="H13" s="81">
        <f t="shared" si="2"/>
        <v>0</v>
      </c>
      <c r="I13" s="29" t="b">
        <f t="shared" si="0"/>
        <v>0</v>
      </c>
      <c r="J13" s="14" t="b">
        <f t="shared" si="1"/>
        <v>0</v>
      </c>
    </row>
    <row r="14" spans="1:10" ht="30" customHeight="1" thickBot="1">
      <c r="A14" s="16">
        <v>11</v>
      </c>
      <c r="B14" s="17" t="s">
        <v>38</v>
      </c>
      <c r="C14" s="17" t="s">
        <v>40</v>
      </c>
      <c r="D14" s="79" t="s">
        <v>39</v>
      </c>
      <c r="E14" s="79" t="s">
        <v>39</v>
      </c>
      <c r="F14" s="17"/>
      <c r="G14" s="17"/>
      <c r="H14" s="81">
        <f t="shared" si="2"/>
        <v>0</v>
      </c>
      <c r="I14" s="29" t="b">
        <f t="shared" si="0"/>
        <v>0</v>
      </c>
      <c r="J14" s="14" t="b">
        <f t="shared" si="1"/>
        <v>0</v>
      </c>
    </row>
    <row r="15" spans="1:10" ht="30" customHeight="1" thickBot="1">
      <c r="A15" s="16">
        <v>12</v>
      </c>
      <c r="B15" s="17" t="s">
        <v>41</v>
      </c>
      <c r="C15" s="17" t="s">
        <v>44</v>
      </c>
      <c r="D15" s="79" t="s">
        <v>42</v>
      </c>
      <c r="E15" s="79" t="s">
        <v>43</v>
      </c>
      <c r="F15" s="17"/>
      <c r="G15" s="17"/>
      <c r="H15" s="81">
        <f t="shared" si="2"/>
        <v>0</v>
      </c>
      <c r="I15" s="29" t="b">
        <f t="shared" si="0"/>
        <v>0</v>
      </c>
      <c r="J15" s="14" t="b">
        <f t="shared" si="1"/>
        <v>0</v>
      </c>
    </row>
    <row r="16" spans="1:10" ht="30" customHeight="1" thickBot="1">
      <c r="A16" s="16">
        <v>13</v>
      </c>
      <c r="B16" s="17" t="s">
        <v>45</v>
      </c>
      <c r="C16" s="17" t="s">
        <v>48</v>
      </c>
      <c r="D16" s="79" t="s">
        <v>46</v>
      </c>
      <c r="E16" s="79" t="s">
        <v>47</v>
      </c>
      <c r="F16" s="17"/>
      <c r="G16" s="17"/>
      <c r="H16" s="81">
        <f t="shared" si="2"/>
        <v>0</v>
      </c>
      <c r="I16" s="29" t="b">
        <f t="shared" si="0"/>
        <v>0</v>
      </c>
      <c r="J16" s="14" t="b">
        <f t="shared" si="1"/>
        <v>0</v>
      </c>
    </row>
    <row r="17" spans="1:10" ht="30" customHeight="1" thickBot="1">
      <c r="A17" s="16">
        <v>14</v>
      </c>
      <c r="B17" s="17" t="s">
        <v>49</v>
      </c>
      <c r="C17" s="17" t="s">
        <v>51</v>
      </c>
      <c r="D17" s="79" t="s">
        <v>50</v>
      </c>
      <c r="E17" s="79" t="s">
        <v>50</v>
      </c>
      <c r="F17" s="17"/>
      <c r="G17" s="17"/>
      <c r="H17" s="81">
        <f t="shared" si="2"/>
        <v>0</v>
      </c>
      <c r="I17" s="29" t="b">
        <f t="shared" si="0"/>
        <v>0</v>
      </c>
      <c r="J17" s="14" t="b">
        <f t="shared" si="1"/>
        <v>0</v>
      </c>
    </row>
    <row r="18" spans="1:10" ht="30" customHeight="1" thickBot="1">
      <c r="A18" s="16">
        <v>15</v>
      </c>
      <c r="B18" s="17" t="s">
        <v>52</v>
      </c>
      <c r="C18" s="17" t="s">
        <v>54</v>
      </c>
      <c r="D18" s="79" t="s">
        <v>53</v>
      </c>
      <c r="E18" s="79" t="s">
        <v>53</v>
      </c>
      <c r="F18" s="17"/>
      <c r="G18" s="17"/>
      <c r="H18" s="81">
        <f t="shared" si="2"/>
        <v>0</v>
      </c>
      <c r="I18" s="29" t="b">
        <f t="shared" si="0"/>
        <v>0</v>
      </c>
      <c r="J18" s="14" t="b">
        <f t="shared" si="1"/>
        <v>0</v>
      </c>
    </row>
    <row r="19" spans="1:10" ht="30" customHeight="1" thickBot="1">
      <c r="A19" s="16">
        <v>16</v>
      </c>
      <c r="B19" s="17" t="s">
        <v>55</v>
      </c>
      <c r="C19" s="17" t="s">
        <v>57</v>
      </c>
      <c r="D19" s="79" t="s">
        <v>56</v>
      </c>
      <c r="E19" s="79" t="s">
        <v>56</v>
      </c>
      <c r="F19" s="17"/>
      <c r="G19" s="17"/>
      <c r="H19" s="81">
        <f t="shared" si="2"/>
        <v>0</v>
      </c>
      <c r="I19" s="29" t="b">
        <f t="shared" si="0"/>
        <v>0</v>
      </c>
      <c r="J19" s="14" t="b">
        <f t="shared" si="1"/>
        <v>0</v>
      </c>
    </row>
    <row r="20" spans="1:10" ht="30" customHeight="1" thickBot="1">
      <c r="A20" s="16">
        <v>17</v>
      </c>
      <c r="B20" s="17" t="s">
        <v>58</v>
      </c>
      <c r="C20" s="17" t="s">
        <v>60</v>
      </c>
      <c r="D20" s="79" t="s">
        <v>59</v>
      </c>
      <c r="E20" s="79" t="s">
        <v>59</v>
      </c>
      <c r="F20" s="17"/>
      <c r="G20" s="17"/>
      <c r="H20" s="81">
        <f t="shared" si="2"/>
        <v>0</v>
      </c>
      <c r="I20" s="29" t="b">
        <f t="shared" si="0"/>
        <v>0</v>
      </c>
      <c r="J20" s="14" t="b">
        <f t="shared" si="1"/>
        <v>0</v>
      </c>
    </row>
    <row r="21" spans="1:10" ht="30" customHeight="1" thickBot="1">
      <c r="A21" s="16">
        <v>18</v>
      </c>
      <c r="B21" s="17" t="s">
        <v>61</v>
      </c>
      <c r="C21" s="17" t="s">
        <v>62</v>
      </c>
      <c r="D21" s="79" t="s">
        <v>61</v>
      </c>
      <c r="E21" s="79" t="s">
        <v>61</v>
      </c>
      <c r="F21" s="17"/>
      <c r="G21" s="17"/>
      <c r="H21" s="81">
        <f t="shared" si="2"/>
        <v>0</v>
      </c>
      <c r="I21" s="29" t="b">
        <f t="shared" si="0"/>
        <v>0</v>
      </c>
      <c r="J21" s="14" t="b">
        <f t="shared" si="1"/>
        <v>0</v>
      </c>
    </row>
    <row r="22" spans="1:10" ht="30" customHeight="1" thickBot="1">
      <c r="A22" s="16">
        <v>19</v>
      </c>
      <c r="B22" s="17" t="s">
        <v>63</v>
      </c>
      <c r="C22" s="17" t="s">
        <v>65</v>
      </c>
      <c r="D22" s="79" t="s">
        <v>64</v>
      </c>
      <c r="E22" s="79" t="s">
        <v>64</v>
      </c>
      <c r="F22" s="17"/>
      <c r="G22" s="17"/>
      <c r="H22" s="81">
        <f t="shared" si="2"/>
        <v>0</v>
      </c>
      <c r="I22" s="29" t="b">
        <f t="shared" si="0"/>
        <v>0</v>
      </c>
      <c r="J22" s="14" t="b">
        <f t="shared" si="1"/>
        <v>0</v>
      </c>
    </row>
    <row r="23" spans="1:10" ht="30" customHeight="1" thickBot="1">
      <c r="A23" s="16">
        <v>20</v>
      </c>
      <c r="B23" s="17" t="s">
        <v>66</v>
      </c>
      <c r="C23" s="17" t="s">
        <v>67</v>
      </c>
      <c r="D23" s="79" t="s">
        <v>66</v>
      </c>
      <c r="E23" s="79" t="s">
        <v>66</v>
      </c>
      <c r="F23" s="17"/>
      <c r="G23" s="17"/>
      <c r="H23" s="81">
        <f t="shared" si="2"/>
        <v>0</v>
      </c>
      <c r="I23" s="29" t="b">
        <f t="shared" si="0"/>
        <v>0</v>
      </c>
      <c r="J23" s="14" t="b">
        <f t="shared" si="1"/>
        <v>0</v>
      </c>
    </row>
    <row r="24" spans="1:10" ht="30" customHeight="1" thickBot="1">
      <c r="A24" s="16">
        <v>21</v>
      </c>
      <c r="B24" s="17" t="s">
        <v>72</v>
      </c>
      <c r="C24" s="17" t="s">
        <v>74</v>
      </c>
      <c r="D24" s="79" t="s">
        <v>73</v>
      </c>
      <c r="E24" s="79" t="s">
        <v>73</v>
      </c>
      <c r="F24" s="17"/>
      <c r="G24" s="17"/>
      <c r="H24" s="81">
        <f t="shared" si="2"/>
        <v>0</v>
      </c>
      <c r="I24" s="29" t="b">
        <f t="shared" si="0"/>
        <v>0</v>
      </c>
      <c r="J24" s="14" t="b">
        <f t="shared" si="1"/>
        <v>0</v>
      </c>
    </row>
    <row r="25" spans="1:10" ht="30" customHeight="1" thickBot="1">
      <c r="A25" s="16">
        <v>22</v>
      </c>
      <c r="B25" s="17" t="s">
        <v>75</v>
      </c>
      <c r="C25" s="17" t="s">
        <v>78</v>
      </c>
      <c r="D25" s="79" t="s">
        <v>76</v>
      </c>
      <c r="E25" s="79" t="s">
        <v>77</v>
      </c>
      <c r="F25" s="17"/>
      <c r="G25" s="17"/>
      <c r="H25" s="81">
        <f t="shared" si="2"/>
        <v>0</v>
      </c>
      <c r="I25" s="29" t="b">
        <f t="shared" si="0"/>
        <v>0</v>
      </c>
      <c r="J25" s="14" t="b">
        <f t="shared" si="1"/>
        <v>0</v>
      </c>
    </row>
    <row r="26" spans="1:10" ht="30" customHeight="1" thickBot="1">
      <c r="A26" s="16">
        <v>23</v>
      </c>
      <c r="B26" s="17" t="s">
        <v>79</v>
      </c>
      <c r="C26" s="17" t="s">
        <v>81</v>
      </c>
      <c r="D26" s="79" t="s">
        <v>80</v>
      </c>
      <c r="E26" s="79" t="s">
        <v>80</v>
      </c>
      <c r="F26" s="17"/>
      <c r="G26" s="17"/>
      <c r="H26" s="81">
        <f t="shared" si="2"/>
        <v>0</v>
      </c>
      <c r="I26" s="29" t="b">
        <f t="shared" si="0"/>
        <v>0</v>
      </c>
      <c r="J26" s="14" t="b">
        <f t="shared" si="1"/>
        <v>0</v>
      </c>
    </row>
    <row r="27" spans="1:10" ht="30" customHeight="1" thickBot="1">
      <c r="A27" s="16">
        <v>24</v>
      </c>
      <c r="B27" s="17" t="s">
        <v>83</v>
      </c>
      <c r="C27" s="17" t="s">
        <v>84</v>
      </c>
      <c r="D27" s="79" t="s">
        <v>82</v>
      </c>
      <c r="E27" s="79" t="s">
        <v>83</v>
      </c>
      <c r="F27" s="17"/>
      <c r="G27" s="17"/>
      <c r="H27" s="81">
        <f t="shared" si="2"/>
        <v>0</v>
      </c>
      <c r="I27" s="29" t="b">
        <f t="shared" si="0"/>
        <v>0</v>
      </c>
      <c r="J27" s="14" t="b">
        <f t="shared" si="1"/>
        <v>0</v>
      </c>
    </row>
    <row r="28" spans="1:10" ht="30" customHeight="1" thickBot="1">
      <c r="A28" s="16">
        <v>25</v>
      </c>
      <c r="B28" s="17" t="s">
        <v>85</v>
      </c>
      <c r="C28" s="17" t="s">
        <v>86</v>
      </c>
      <c r="D28" s="79" t="s">
        <v>85</v>
      </c>
      <c r="E28" s="79" t="s">
        <v>85</v>
      </c>
      <c r="F28" s="17"/>
      <c r="G28" s="17"/>
      <c r="H28" s="81">
        <f t="shared" si="2"/>
        <v>0</v>
      </c>
      <c r="I28" s="29" t="b">
        <f t="shared" si="0"/>
        <v>0</v>
      </c>
      <c r="J28" s="14" t="b">
        <f t="shared" si="1"/>
        <v>0</v>
      </c>
    </row>
    <row r="29" spans="1:10" ht="30" customHeight="1" thickBot="1">
      <c r="A29" s="16">
        <v>26</v>
      </c>
      <c r="B29" s="17" t="s">
        <v>87</v>
      </c>
      <c r="C29" s="17" t="s">
        <v>89</v>
      </c>
      <c r="D29" s="79" t="s">
        <v>88</v>
      </c>
      <c r="E29" s="79" t="s">
        <v>88</v>
      </c>
      <c r="F29" s="17"/>
      <c r="G29" s="17"/>
      <c r="H29" s="81">
        <f t="shared" si="2"/>
        <v>0</v>
      </c>
      <c r="I29" s="29" t="b">
        <f t="shared" si="0"/>
        <v>0</v>
      </c>
      <c r="J29" s="14" t="b">
        <f t="shared" si="1"/>
        <v>0</v>
      </c>
    </row>
    <row r="30" spans="1:10" ht="30" customHeight="1" thickBot="1">
      <c r="A30" s="16">
        <v>27</v>
      </c>
      <c r="B30" s="17" t="s">
        <v>90</v>
      </c>
      <c r="C30" s="17" t="s">
        <v>91</v>
      </c>
      <c r="D30" s="79" t="s">
        <v>90</v>
      </c>
      <c r="E30" s="79" t="s">
        <v>90</v>
      </c>
      <c r="F30" s="17"/>
      <c r="G30" s="17"/>
      <c r="H30" s="81">
        <f t="shared" si="2"/>
        <v>0</v>
      </c>
      <c r="I30" s="29" t="b">
        <f t="shared" si="0"/>
        <v>0</v>
      </c>
      <c r="J30" s="14" t="b">
        <f t="shared" si="1"/>
        <v>0</v>
      </c>
    </row>
    <row r="31" spans="1:10" ht="30" customHeight="1" thickBot="1">
      <c r="A31" s="16">
        <v>28</v>
      </c>
      <c r="B31" s="17" t="s">
        <v>92</v>
      </c>
      <c r="C31" s="17" t="s">
        <v>94</v>
      </c>
      <c r="D31" s="79" t="s">
        <v>93</v>
      </c>
      <c r="E31" s="79" t="s">
        <v>93</v>
      </c>
      <c r="F31" s="17"/>
      <c r="G31" s="17"/>
      <c r="H31" s="81">
        <f t="shared" si="2"/>
        <v>0</v>
      </c>
      <c r="I31" s="29" t="b">
        <f t="shared" si="0"/>
        <v>0</v>
      </c>
      <c r="J31" s="14" t="b">
        <f t="shared" si="1"/>
        <v>0</v>
      </c>
    </row>
    <row r="32" spans="1:10" ht="30" customHeight="1" thickBot="1">
      <c r="A32" s="16">
        <v>29</v>
      </c>
      <c r="B32" s="17" t="s">
        <v>95</v>
      </c>
      <c r="C32" s="17" t="s">
        <v>96</v>
      </c>
      <c r="D32" s="79" t="s">
        <v>95</v>
      </c>
      <c r="E32" s="79" t="s">
        <v>95</v>
      </c>
      <c r="F32" s="17"/>
      <c r="G32" s="17"/>
      <c r="H32" s="81">
        <f t="shared" si="2"/>
        <v>0</v>
      </c>
      <c r="I32" s="29" t="b">
        <f t="shared" si="0"/>
        <v>0</v>
      </c>
      <c r="J32" s="14" t="b">
        <f t="shared" si="1"/>
        <v>0</v>
      </c>
    </row>
    <row r="33" spans="1:10" ht="30" customHeight="1" thickBot="1">
      <c r="A33" s="16">
        <v>30</v>
      </c>
      <c r="B33" s="17" t="s">
        <v>97</v>
      </c>
      <c r="C33" s="17" t="s">
        <v>100</v>
      </c>
      <c r="D33" s="79" t="s">
        <v>98</v>
      </c>
      <c r="E33" s="79" t="s">
        <v>99</v>
      </c>
      <c r="F33" s="17"/>
      <c r="G33" s="17"/>
      <c r="H33" s="81">
        <f t="shared" si="2"/>
        <v>0</v>
      </c>
      <c r="I33" s="29" t="b">
        <f t="shared" si="0"/>
        <v>0</v>
      </c>
      <c r="J33" s="14" t="b">
        <f t="shared" si="1"/>
        <v>0</v>
      </c>
    </row>
    <row r="34" spans="1:10" ht="30" customHeight="1" thickBot="1">
      <c r="A34" s="16">
        <v>31</v>
      </c>
      <c r="B34" s="17" t="s">
        <v>101</v>
      </c>
      <c r="C34" s="17" t="s">
        <v>104</v>
      </c>
      <c r="D34" s="79" t="s">
        <v>102</v>
      </c>
      <c r="E34" s="79" t="s">
        <v>103</v>
      </c>
      <c r="F34" s="17"/>
      <c r="G34" s="17"/>
      <c r="H34" s="81">
        <f t="shared" si="2"/>
        <v>0</v>
      </c>
      <c r="I34" s="29" t="b">
        <f t="shared" si="0"/>
        <v>0</v>
      </c>
      <c r="J34" s="14" t="b">
        <f t="shared" si="1"/>
        <v>0</v>
      </c>
    </row>
    <row r="35" spans="1:10" ht="30" customHeight="1" thickBot="1">
      <c r="A35" s="16">
        <v>32</v>
      </c>
      <c r="B35" s="17" t="s">
        <v>105</v>
      </c>
      <c r="C35" s="17" t="s">
        <v>107</v>
      </c>
      <c r="D35" s="79" t="s">
        <v>106</v>
      </c>
      <c r="E35" s="79" t="s">
        <v>106</v>
      </c>
      <c r="F35" s="17"/>
      <c r="G35" s="17"/>
      <c r="H35" s="81">
        <f t="shared" si="2"/>
        <v>0</v>
      </c>
      <c r="I35" s="29" t="b">
        <f t="shared" si="0"/>
        <v>0</v>
      </c>
      <c r="J35" s="14" t="b">
        <f t="shared" si="1"/>
        <v>0</v>
      </c>
    </row>
    <row r="36" spans="1:10" ht="30" customHeight="1" thickBot="1">
      <c r="A36" s="16">
        <v>33</v>
      </c>
      <c r="B36" s="17" t="s">
        <v>108</v>
      </c>
      <c r="C36" s="17" t="s">
        <v>111</v>
      </c>
      <c r="D36" s="79" t="s">
        <v>109</v>
      </c>
      <c r="E36" s="79" t="s">
        <v>110</v>
      </c>
      <c r="F36" s="17"/>
      <c r="G36" s="17"/>
      <c r="H36" s="81">
        <f t="shared" si="2"/>
        <v>0</v>
      </c>
      <c r="I36" s="29" t="b">
        <f t="shared" ref="I36:I67" si="3">D36=F36</f>
        <v>0</v>
      </c>
      <c r="J36" s="14" t="b">
        <f t="shared" ref="J36:J67" si="4">E36=G36</f>
        <v>0</v>
      </c>
    </row>
    <row r="37" spans="1:10" ht="30" customHeight="1" thickBot="1">
      <c r="A37" s="16">
        <v>34</v>
      </c>
      <c r="B37" s="17" t="s">
        <v>112</v>
      </c>
      <c r="C37" s="17" t="s">
        <v>115</v>
      </c>
      <c r="D37" s="79" t="s">
        <v>113</v>
      </c>
      <c r="E37" s="79" t="s">
        <v>114</v>
      </c>
      <c r="F37" s="17"/>
      <c r="G37" s="17"/>
      <c r="H37" s="81">
        <f t="shared" si="2"/>
        <v>0</v>
      </c>
      <c r="I37" s="29" t="b">
        <f t="shared" si="3"/>
        <v>0</v>
      </c>
      <c r="J37" s="14" t="b">
        <f t="shared" si="4"/>
        <v>0</v>
      </c>
    </row>
    <row r="38" spans="1:10" ht="30" customHeight="1" thickBot="1">
      <c r="A38" s="16">
        <v>35</v>
      </c>
      <c r="B38" s="17" t="s">
        <v>116</v>
      </c>
      <c r="C38" s="17" t="s">
        <v>118</v>
      </c>
      <c r="D38" s="79" t="s">
        <v>117</v>
      </c>
      <c r="E38" s="79" t="s">
        <v>117</v>
      </c>
      <c r="F38" s="17"/>
      <c r="G38" s="17"/>
      <c r="H38" s="81">
        <f t="shared" si="2"/>
        <v>0</v>
      </c>
      <c r="I38" s="29" t="b">
        <f t="shared" si="3"/>
        <v>0</v>
      </c>
      <c r="J38" s="14" t="b">
        <f t="shared" si="4"/>
        <v>0</v>
      </c>
    </row>
    <row r="39" spans="1:10" ht="30" customHeight="1" thickBot="1">
      <c r="A39" s="16">
        <v>36</v>
      </c>
      <c r="B39" s="17" t="s">
        <v>119</v>
      </c>
      <c r="C39" s="17" t="s">
        <v>122</v>
      </c>
      <c r="D39" s="79" t="s">
        <v>120</v>
      </c>
      <c r="E39" s="79" t="s">
        <v>121</v>
      </c>
      <c r="F39" s="17"/>
      <c r="G39" s="17"/>
      <c r="H39" s="81">
        <f t="shared" si="2"/>
        <v>0</v>
      </c>
      <c r="I39" s="29" t="b">
        <f t="shared" si="3"/>
        <v>0</v>
      </c>
      <c r="J39" s="14" t="b">
        <f t="shared" si="4"/>
        <v>0</v>
      </c>
    </row>
    <row r="40" spans="1:10" ht="30" customHeight="1" thickBot="1">
      <c r="A40" s="16">
        <v>37</v>
      </c>
      <c r="B40" s="17" t="s">
        <v>123</v>
      </c>
      <c r="C40" s="17" t="s">
        <v>126</v>
      </c>
      <c r="D40" s="79" t="s">
        <v>124</v>
      </c>
      <c r="E40" s="79" t="s">
        <v>125</v>
      </c>
      <c r="F40" s="17"/>
      <c r="G40" s="17"/>
      <c r="H40" s="81">
        <f t="shared" si="2"/>
        <v>0</v>
      </c>
      <c r="I40" s="29" t="b">
        <f t="shared" si="3"/>
        <v>0</v>
      </c>
      <c r="J40" s="14" t="b">
        <f t="shared" si="4"/>
        <v>0</v>
      </c>
    </row>
    <row r="41" spans="1:10" ht="30" customHeight="1" thickBot="1">
      <c r="A41" s="16">
        <v>38</v>
      </c>
      <c r="B41" s="17" t="s">
        <v>127</v>
      </c>
      <c r="C41" s="17" t="s">
        <v>591</v>
      </c>
      <c r="D41" s="79" t="s">
        <v>128</v>
      </c>
      <c r="E41" s="79" t="s">
        <v>128</v>
      </c>
      <c r="F41" s="17"/>
      <c r="G41" s="17"/>
      <c r="H41" s="81">
        <f t="shared" si="2"/>
        <v>0</v>
      </c>
      <c r="I41" s="29" t="b">
        <f t="shared" si="3"/>
        <v>0</v>
      </c>
      <c r="J41" s="14" t="b">
        <f t="shared" si="4"/>
        <v>0</v>
      </c>
    </row>
    <row r="42" spans="1:10" ht="30" customHeight="1" thickBot="1">
      <c r="A42" s="16">
        <v>39</v>
      </c>
      <c r="B42" s="17" t="s">
        <v>129</v>
      </c>
      <c r="C42" s="17" t="s">
        <v>131</v>
      </c>
      <c r="D42" s="79" t="s">
        <v>130</v>
      </c>
      <c r="E42" s="79" t="s">
        <v>130</v>
      </c>
      <c r="F42" s="17"/>
      <c r="G42" s="17"/>
      <c r="H42" s="81">
        <f t="shared" si="2"/>
        <v>0</v>
      </c>
      <c r="I42" s="29" t="b">
        <f t="shared" si="3"/>
        <v>0</v>
      </c>
      <c r="J42" s="14" t="b">
        <f t="shared" si="4"/>
        <v>0</v>
      </c>
    </row>
    <row r="43" spans="1:10" ht="30" customHeight="1" thickBot="1">
      <c r="A43" s="16">
        <v>40</v>
      </c>
      <c r="B43" s="17" t="s">
        <v>132</v>
      </c>
      <c r="C43" s="17" t="s">
        <v>134</v>
      </c>
      <c r="D43" s="79" t="s">
        <v>133</v>
      </c>
      <c r="E43" s="79" t="s">
        <v>133</v>
      </c>
      <c r="F43" s="17"/>
      <c r="G43" s="17"/>
      <c r="H43" s="81">
        <f t="shared" si="2"/>
        <v>0</v>
      </c>
      <c r="I43" s="29" t="b">
        <f t="shared" si="3"/>
        <v>0</v>
      </c>
      <c r="J43" s="14" t="b">
        <f t="shared" si="4"/>
        <v>0</v>
      </c>
    </row>
    <row r="44" spans="1:10" ht="30" customHeight="1" thickBot="1">
      <c r="A44" s="16">
        <v>41</v>
      </c>
      <c r="B44" s="17" t="s">
        <v>135</v>
      </c>
      <c r="C44" s="17" t="s">
        <v>137</v>
      </c>
      <c r="D44" s="79" t="s">
        <v>136</v>
      </c>
      <c r="E44" s="79" t="s">
        <v>136</v>
      </c>
      <c r="F44" s="17"/>
      <c r="G44" s="17"/>
      <c r="H44" s="81">
        <f t="shared" si="2"/>
        <v>0</v>
      </c>
      <c r="I44" s="29" t="b">
        <f t="shared" si="3"/>
        <v>0</v>
      </c>
      <c r="J44" s="14" t="b">
        <f t="shared" si="4"/>
        <v>0</v>
      </c>
    </row>
    <row r="45" spans="1:10" ht="30" customHeight="1" thickBot="1">
      <c r="A45" s="16">
        <v>42</v>
      </c>
      <c r="B45" s="17" t="s">
        <v>138</v>
      </c>
      <c r="C45" s="17" t="s">
        <v>140</v>
      </c>
      <c r="D45" s="79" t="s">
        <v>139</v>
      </c>
      <c r="E45" s="79" t="s">
        <v>139</v>
      </c>
      <c r="F45" s="17"/>
      <c r="G45" s="17"/>
      <c r="H45" s="81">
        <f t="shared" si="2"/>
        <v>0</v>
      </c>
      <c r="I45" s="29" t="b">
        <f t="shared" si="3"/>
        <v>0</v>
      </c>
      <c r="J45" s="14" t="b">
        <f t="shared" si="4"/>
        <v>0</v>
      </c>
    </row>
    <row r="46" spans="1:10" ht="30" customHeight="1" thickBot="1">
      <c r="A46" s="16">
        <v>43</v>
      </c>
      <c r="B46" s="17" t="s">
        <v>141</v>
      </c>
      <c r="C46" s="17" t="s">
        <v>143</v>
      </c>
      <c r="D46" s="79" t="s">
        <v>142</v>
      </c>
      <c r="E46" s="79" t="s">
        <v>142</v>
      </c>
      <c r="F46" s="17"/>
      <c r="G46" s="17"/>
      <c r="H46" s="81">
        <f t="shared" si="2"/>
        <v>0</v>
      </c>
      <c r="I46" s="29" t="b">
        <f t="shared" si="3"/>
        <v>0</v>
      </c>
      <c r="J46" s="14" t="b">
        <f t="shared" si="4"/>
        <v>0</v>
      </c>
    </row>
    <row r="47" spans="1:10" ht="30" customHeight="1" thickBot="1">
      <c r="A47" s="16">
        <v>44</v>
      </c>
      <c r="B47" s="17" t="s">
        <v>144</v>
      </c>
      <c r="C47" s="17" t="s">
        <v>147</v>
      </c>
      <c r="D47" s="79" t="s">
        <v>145</v>
      </c>
      <c r="E47" s="79" t="s">
        <v>146</v>
      </c>
      <c r="F47" s="17"/>
      <c r="G47" s="17"/>
      <c r="H47" s="81">
        <f t="shared" si="2"/>
        <v>0</v>
      </c>
      <c r="I47" s="29" t="b">
        <f t="shared" si="3"/>
        <v>0</v>
      </c>
      <c r="J47" s="14" t="b">
        <f t="shared" si="4"/>
        <v>0</v>
      </c>
    </row>
    <row r="48" spans="1:10" ht="30" customHeight="1" thickBot="1">
      <c r="A48" s="16">
        <v>45</v>
      </c>
      <c r="B48" s="17" t="s">
        <v>148</v>
      </c>
      <c r="C48" s="17" t="s">
        <v>151</v>
      </c>
      <c r="D48" s="79" t="s">
        <v>149</v>
      </c>
      <c r="E48" s="79" t="s">
        <v>150</v>
      </c>
      <c r="F48" s="17"/>
      <c r="G48" s="17"/>
      <c r="H48" s="81">
        <f t="shared" si="2"/>
        <v>0</v>
      </c>
      <c r="I48" s="29" t="b">
        <f t="shared" si="3"/>
        <v>0</v>
      </c>
      <c r="J48" s="14" t="b">
        <f t="shared" si="4"/>
        <v>0</v>
      </c>
    </row>
    <row r="49" spans="1:10" ht="30" customHeight="1" thickBot="1">
      <c r="A49" s="16">
        <v>46</v>
      </c>
      <c r="B49" s="17" t="s">
        <v>161</v>
      </c>
      <c r="C49" s="17" t="s">
        <v>164</v>
      </c>
      <c r="D49" s="79" t="s">
        <v>162</v>
      </c>
      <c r="E49" s="79" t="s">
        <v>163</v>
      </c>
      <c r="F49" s="17"/>
      <c r="G49" s="17"/>
      <c r="H49" s="81">
        <f t="shared" si="2"/>
        <v>0</v>
      </c>
      <c r="I49" s="29" t="b">
        <f t="shared" si="3"/>
        <v>0</v>
      </c>
      <c r="J49" s="14" t="b">
        <f t="shared" si="4"/>
        <v>0</v>
      </c>
    </row>
    <row r="50" spans="1:10" ht="30" customHeight="1" thickBot="1">
      <c r="A50" s="16">
        <v>47</v>
      </c>
      <c r="B50" s="17" t="s">
        <v>165</v>
      </c>
      <c r="C50" s="17" t="s">
        <v>168</v>
      </c>
      <c r="D50" s="79" t="s">
        <v>166</v>
      </c>
      <c r="E50" s="79" t="s">
        <v>167</v>
      </c>
      <c r="F50" s="17"/>
      <c r="G50" s="17"/>
      <c r="H50" s="81">
        <f t="shared" si="2"/>
        <v>0</v>
      </c>
      <c r="I50" s="29" t="b">
        <f t="shared" si="3"/>
        <v>0</v>
      </c>
      <c r="J50" s="14" t="b">
        <f t="shared" si="4"/>
        <v>0</v>
      </c>
    </row>
    <row r="51" spans="1:10" ht="30" customHeight="1" thickBot="1">
      <c r="A51" s="16">
        <v>48</v>
      </c>
      <c r="B51" s="17" t="s">
        <v>169</v>
      </c>
      <c r="C51" s="17" t="s">
        <v>172</v>
      </c>
      <c r="D51" s="79" t="s">
        <v>170</v>
      </c>
      <c r="E51" s="79" t="s">
        <v>171</v>
      </c>
      <c r="F51" s="17"/>
      <c r="G51" s="17"/>
      <c r="H51" s="81">
        <f t="shared" si="2"/>
        <v>0</v>
      </c>
      <c r="I51" s="29" t="b">
        <f t="shared" si="3"/>
        <v>0</v>
      </c>
      <c r="J51" s="14" t="b">
        <f t="shared" si="4"/>
        <v>0</v>
      </c>
    </row>
    <row r="52" spans="1:10" ht="30" customHeight="1" thickBot="1">
      <c r="A52" s="16">
        <v>49</v>
      </c>
      <c r="B52" s="17" t="s">
        <v>173</v>
      </c>
      <c r="C52" s="17" t="s">
        <v>175</v>
      </c>
      <c r="D52" s="79" t="s">
        <v>174</v>
      </c>
      <c r="E52" s="79" t="s">
        <v>174</v>
      </c>
      <c r="F52" s="17"/>
      <c r="G52" s="17"/>
      <c r="H52" s="81">
        <f t="shared" si="2"/>
        <v>0</v>
      </c>
      <c r="I52" s="29" t="b">
        <f t="shared" si="3"/>
        <v>0</v>
      </c>
      <c r="J52" s="14" t="b">
        <f t="shared" si="4"/>
        <v>0</v>
      </c>
    </row>
    <row r="53" spans="1:10" ht="30" customHeight="1" thickBot="1">
      <c r="A53" s="16">
        <v>50</v>
      </c>
      <c r="B53" s="17" t="s">
        <v>176</v>
      </c>
      <c r="C53" s="17" t="s">
        <v>179</v>
      </c>
      <c r="D53" s="79" t="s">
        <v>177</v>
      </c>
      <c r="E53" s="79" t="s">
        <v>178</v>
      </c>
      <c r="F53" s="17"/>
      <c r="G53" s="17"/>
      <c r="H53" s="81">
        <f t="shared" si="2"/>
        <v>0</v>
      </c>
      <c r="I53" s="29" t="b">
        <f t="shared" si="3"/>
        <v>0</v>
      </c>
      <c r="J53" s="14" t="b">
        <f t="shared" si="4"/>
        <v>0</v>
      </c>
    </row>
    <row r="54" spans="1:10" ht="30" customHeight="1" thickBot="1">
      <c r="A54" s="16">
        <v>51</v>
      </c>
      <c r="B54" s="17" t="s">
        <v>180</v>
      </c>
      <c r="C54" s="17" t="s">
        <v>183</v>
      </c>
      <c r="D54" s="79" t="s">
        <v>181</v>
      </c>
      <c r="E54" s="79" t="s">
        <v>182</v>
      </c>
      <c r="F54" s="17"/>
      <c r="G54" s="17"/>
      <c r="H54" s="81">
        <f t="shared" si="2"/>
        <v>0</v>
      </c>
      <c r="I54" s="29" t="b">
        <f t="shared" si="3"/>
        <v>0</v>
      </c>
      <c r="J54" s="14" t="b">
        <f t="shared" si="4"/>
        <v>0</v>
      </c>
    </row>
    <row r="55" spans="1:10" ht="30" customHeight="1" thickBot="1">
      <c r="A55" s="16">
        <v>52</v>
      </c>
      <c r="B55" s="17" t="s">
        <v>184</v>
      </c>
      <c r="C55" s="17" t="s">
        <v>186</v>
      </c>
      <c r="D55" s="79" t="s">
        <v>185</v>
      </c>
      <c r="E55" s="79" t="s">
        <v>185</v>
      </c>
      <c r="F55" s="17"/>
      <c r="G55" s="17"/>
      <c r="H55" s="81">
        <f t="shared" si="2"/>
        <v>0</v>
      </c>
      <c r="I55" s="29" t="b">
        <f t="shared" si="3"/>
        <v>0</v>
      </c>
      <c r="J55" s="14" t="b">
        <f t="shared" si="4"/>
        <v>0</v>
      </c>
    </row>
    <row r="56" spans="1:10" ht="30" customHeight="1" thickBot="1">
      <c r="A56" s="16">
        <v>53</v>
      </c>
      <c r="B56" s="17" t="s">
        <v>187</v>
      </c>
      <c r="C56" s="17" t="s">
        <v>190</v>
      </c>
      <c r="D56" s="79" t="s">
        <v>188</v>
      </c>
      <c r="E56" s="79" t="s">
        <v>189</v>
      </c>
      <c r="F56" s="17"/>
      <c r="G56" s="17"/>
      <c r="H56" s="81">
        <f t="shared" si="2"/>
        <v>0</v>
      </c>
      <c r="I56" s="29" t="b">
        <f t="shared" si="3"/>
        <v>0</v>
      </c>
      <c r="J56" s="14" t="b">
        <f t="shared" si="4"/>
        <v>0</v>
      </c>
    </row>
    <row r="57" spans="1:10" ht="30" customHeight="1" thickBot="1">
      <c r="A57" s="16">
        <v>54</v>
      </c>
      <c r="B57" s="17" t="s">
        <v>191</v>
      </c>
      <c r="C57" s="17" t="s">
        <v>193</v>
      </c>
      <c r="D57" s="79" t="s">
        <v>192</v>
      </c>
      <c r="E57" s="79" t="s">
        <v>192</v>
      </c>
      <c r="F57" s="17"/>
      <c r="G57" s="17"/>
      <c r="H57" s="81">
        <f t="shared" si="2"/>
        <v>0</v>
      </c>
      <c r="I57" s="29" t="b">
        <f t="shared" si="3"/>
        <v>0</v>
      </c>
      <c r="J57" s="14" t="b">
        <f t="shared" si="4"/>
        <v>0</v>
      </c>
    </row>
    <row r="58" spans="1:10" ht="30" customHeight="1" thickBot="1">
      <c r="A58" s="16">
        <v>55</v>
      </c>
      <c r="B58" s="17" t="s">
        <v>194</v>
      </c>
      <c r="C58" s="17" t="s">
        <v>196</v>
      </c>
      <c r="D58" s="79" t="s">
        <v>195</v>
      </c>
      <c r="E58" s="79" t="s">
        <v>195</v>
      </c>
      <c r="F58" s="17"/>
      <c r="G58" s="17"/>
      <c r="H58" s="81">
        <f t="shared" si="2"/>
        <v>0</v>
      </c>
      <c r="I58" s="29" t="b">
        <f t="shared" si="3"/>
        <v>0</v>
      </c>
      <c r="J58" s="14" t="b">
        <f t="shared" si="4"/>
        <v>0</v>
      </c>
    </row>
    <row r="59" spans="1:10" ht="30" customHeight="1" thickBot="1">
      <c r="A59" s="16">
        <v>56</v>
      </c>
      <c r="B59" s="17" t="s">
        <v>197</v>
      </c>
      <c r="C59" s="17" t="s">
        <v>199</v>
      </c>
      <c r="D59" s="79" t="s">
        <v>198</v>
      </c>
      <c r="E59" s="79" t="s">
        <v>198</v>
      </c>
      <c r="F59" s="17"/>
      <c r="G59" s="17"/>
      <c r="H59" s="81">
        <f t="shared" si="2"/>
        <v>0</v>
      </c>
      <c r="I59" s="29" t="b">
        <f t="shared" si="3"/>
        <v>0</v>
      </c>
      <c r="J59" s="14" t="b">
        <f t="shared" si="4"/>
        <v>0</v>
      </c>
    </row>
    <row r="60" spans="1:10" ht="30" customHeight="1" thickBot="1">
      <c r="A60" s="16">
        <v>57</v>
      </c>
      <c r="B60" s="17" t="s">
        <v>200</v>
      </c>
      <c r="C60" s="17" t="s">
        <v>263</v>
      </c>
      <c r="D60" s="79" t="s">
        <v>201</v>
      </c>
      <c r="E60" s="79" t="s">
        <v>202</v>
      </c>
      <c r="F60" s="17"/>
      <c r="G60" s="17"/>
      <c r="H60" s="81">
        <f t="shared" si="2"/>
        <v>0</v>
      </c>
      <c r="I60" s="29" t="b">
        <f t="shared" si="3"/>
        <v>0</v>
      </c>
      <c r="J60" s="14" t="b">
        <f t="shared" si="4"/>
        <v>0</v>
      </c>
    </row>
    <row r="61" spans="1:10" ht="30" customHeight="1" thickBot="1">
      <c r="A61" s="16">
        <v>58</v>
      </c>
      <c r="B61" s="17" t="s">
        <v>203</v>
      </c>
      <c r="C61" s="17" t="s">
        <v>205</v>
      </c>
      <c r="D61" s="79" t="s">
        <v>203</v>
      </c>
      <c r="E61" s="79" t="s">
        <v>203</v>
      </c>
      <c r="F61" s="17"/>
      <c r="G61" s="17"/>
      <c r="H61" s="81">
        <f t="shared" si="2"/>
        <v>0</v>
      </c>
      <c r="I61" s="29" t="b">
        <f t="shared" si="3"/>
        <v>0</v>
      </c>
      <c r="J61" s="14" t="b">
        <f t="shared" si="4"/>
        <v>0</v>
      </c>
    </row>
    <row r="62" spans="1:10" ht="30" customHeight="1" thickBot="1">
      <c r="A62" s="16">
        <v>59</v>
      </c>
      <c r="B62" s="17" t="s">
        <v>206</v>
      </c>
      <c r="C62" s="17" t="s">
        <v>208</v>
      </c>
      <c r="D62" s="79" t="s">
        <v>207</v>
      </c>
      <c r="E62" s="79" t="s">
        <v>207</v>
      </c>
      <c r="F62" s="17"/>
      <c r="G62" s="17"/>
      <c r="H62" s="81">
        <f t="shared" si="2"/>
        <v>0</v>
      </c>
      <c r="I62" s="29" t="b">
        <f t="shared" si="3"/>
        <v>0</v>
      </c>
      <c r="J62" s="14" t="b">
        <f t="shared" si="4"/>
        <v>0</v>
      </c>
    </row>
    <row r="63" spans="1:10" ht="30" customHeight="1" thickBot="1">
      <c r="A63" s="16">
        <v>60</v>
      </c>
      <c r="B63" s="17" t="s">
        <v>209</v>
      </c>
      <c r="C63" s="17" t="s">
        <v>210</v>
      </c>
      <c r="D63" s="79" t="s">
        <v>209</v>
      </c>
      <c r="E63" s="79" t="s">
        <v>209</v>
      </c>
      <c r="F63" s="17"/>
      <c r="G63" s="17"/>
      <c r="H63" s="81">
        <f t="shared" si="2"/>
        <v>0</v>
      </c>
      <c r="I63" s="29" t="b">
        <f t="shared" si="3"/>
        <v>0</v>
      </c>
      <c r="J63" s="14" t="b">
        <f t="shared" si="4"/>
        <v>0</v>
      </c>
    </row>
    <row r="64" spans="1:10" ht="30" customHeight="1" thickBot="1">
      <c r="A64" s="16">
        <v>61</v>
      </c>
      <c r="B64" s="17" t="s">
        <v>211</v>
      </c>
      <c r="C64" s="17" t="s">
        <v>213</v>
      </c>
      <c r="D64" s="79" t="s">
        <v>212</v>
      </c>
      <c r="E64" s="79" t="s">
        <v>212</v>
      </c>
      <c r="F64" s="17"/>
      <c r="G64" s="17"/>
      <c r="H64" s="81">
        <f t="shared" si="2"/>
        <v>0</v>
      </c>
      <c r="I64" s="29" t="b">
        <f t="shared" si="3"/>
        <v>0</v>
      </c>
      <c r="J64" s="14" t="b">
        <f t="shared" si="4"/>
        <v>0</v>
      </c>
    </row>
    <row r="65" spans="1:10" ht="30" customHeight="1" thickBot="1">
      <c r="A65" s="16">
        <v>62</v>
      </c>
      <c r="B65" s="17" t="s">
        <v>214</v>
      </c>
      <c r="C65" s="17" t="s">
        <v>216</v>
      </c>
      <c r="D65" s="79" t="s">
        <v>215</v>
      </c>
      <c r="E65" s="79" t="s">
        <v>215</v>
      </c>
      <c r="F65" s="17"/>
      <c r="G65" s="17"/>
      <c r="H65" s="81">
        <f t="shared" si="2"/>
        <v>0</v>
      </c>
      <c r="I65" s="29" t="b">
        <f t="shared" si="3"/>
        <v>0</v>
      </c>
      <c r="J65" s="14" t="b">
        <f t="shared" si="4"/>
        <v>0</v>
      </c>
    </row>
    <row r="66" spans="1:10" ht="30" customHeight="1" thickBot="1">
      <c r="A66" s="16">
        <v>63</v>
      </c>
      <c r="B66" s="17" t="s">
        <v>217</v>
      </c>
      <c r="C66" s="17" t="s">
        <v>220</v>
      </c>
      <c r="D66" s="79" t="s">
        <v>218</v>
      </c>
      <c r="E66" s="79" t="s">
        <v>219</v>
      </c>
      <c r="F66" s="17"/>
      <c r="G66" s="17"/>
      <c r="H66" s="81">
        <f t="shared" si="2"/>
        <v>0</v>
      </c>
      <c r="I66" s="29" t="b">
        <f t="shared" si="3"/>
        <v>0</v>
      </c>
      <c r="J66" s="14" t="b">
        <f t="shared" si="4"/>
        <v>0</v>
      </c>
    </row>
    <row r="67" spans="1:10" ht="30" customHeight="1" thickBot="1">
      <c r="A67" s="16">
        <v>64</v>
      </c>
      <c r="B67" s="17" t="s">
        <v>221</v>
      </c>
      <c r="C67" s="17" t="s">
        <v>223</v>
      </c>
      <c r="D67" s="79" t="s">
        <v>222</v>
      </c>
      <c r="E67" s="79" t="s">
        <v>222</v>
      </c>
      <c r="F67" s="17"/>
      <c r="G67" s="17"/>
      <c r="H67" s="81">
        <f t="shared" si="2"/>
        <v>0</v>
      </c>
      <c r="I67" s="29" t="b">
        <f t="shared" si="3"/>
        <v>0</v>
      </c>
      <c r="J67" s="14" t="b">
        <f t="shared" si="4"/>
        <v>0</v>
      </c>
    </row>
    <row r="68" spans="1:10" ht="30" customHeight="1" thickBot="1">
      <c r="A68" s="16">
        <v>65</v>
      </c>
      <c r="B68" s="17" t="s">
        <v>224</v>
      </c>
      <c r="C68" s="17" t="s">
        <v>226</v>
      </c>
      <c r="D68" s="79" t="s">
        <v>225</v>
      </c>
      <c r="E68" s="79" t="s">
        <v>225</v>
      </c>
      <c r="F68" s="17"/>
      <c r="G68" s="17"/>
      <c r="H68" s="81">
        <f t="shared" si="2"/>
        <v>0</v>
      </c>
      <c r="I68" s="29" t="b">
        <f t="shared" ref="I68:I99" si="5">D68=F68</f>
        <v>0</v>
      </c>
      <c r="J68" s="14" t="b">
        <f t="shared" ref="J68:J99" si="6">E68=G68</f>
        <v>0</v>
      </c>
    </row>
    <row r="69" spans="1:10" ht="30" customHeight="1" thickBot="1">
      <c r="A69" s="16">
        <v>66</v>
      </c>
      <c r="B69" s="17" t="s">
        <v>227</v>
      </c>
      <c r="C69" s="17" t="s">
        <v>230</v>
      </c>
      <c r="D69" s="79" t="s">
        <v>229</v>
      </c>
      <c r="E69" s="79" t="s">
        <v>229</v>
      </c>
      <c r="F69" s="17"/>
      <c r="G69" s="17"/>
      <c r="H69" s="81">
        <f t="shared" ref="H69:H132" si="7">I69+J69</f>
        <v>0</v>
      </c>
      <c r="I69" s="29" t="b">
        <f t="shared" si="5"/>
        <v>0</v>
      </c>
      <c r="J69" s="14" t="b">
        <f t="shared" si="6"/>
        <v>0</v>
      </c>
    </row>
    <row r="70" spans="1:10" ht="30" customHeight="1" thickBot="1">
      <c r="A70" s="16">
        <v>67</v>
      </c>
      <c r="B70" s="17" t="s">
        <v>231</v>
      </c>
      <c r="C70" s="17" t="s">
        <v>234</v>
      </c>
      <c r="D70" s="79" t="s">
        <v>232</v>
      </c>
      <c r="E70" s="79" t="s">
        <v>233</v>
      </c>
      <c r="F70" s="17"/>
      <c r="G70" s="17"/>
      <c r="H70" s="81">
        <f t="shared" si="7"/>
        <v>0</v>
      </c>
      <c r="I70" s="29" t="b">
        <f t="shared" si="5"/>
        <v>0</v>
      </c>
      <c r="J70" s="14" t="b">
        <f t="shared" si="6"/>
        <v>0</v>
      </c>
    </row>
    <row r="71" spans="1:10" ht="30" customHeight="1" thickBot="1">
      <c r="A71" s="16">
        <v>68</v>
      </c>
      <c r="B71" s="17" t="s">
        <v>235</v>
      </c>
      <c r="C71" s="17" t="s">
        <v>237</v>
      </c>
      <c r="D71" s="79" t="s">
        <v>236</v>
      </c>
      <c r="E71" s="79" t="s">
        <v>236</v>
      </c>
      <c r="F71" s="17"/>
      <c r="G71" s="17"/>
      <c r="H71" s="81">
        <f t="shared" si="7"/>
        <v>0</v>
      </c>
      <c r="I71" s="29" t="b">
        <f t="shared" si="5"/>
        <v>0</v>
      </c>
      <c r="J71" s="14" t="b">
        <f t="shared" si="6"/>
        <v>0</v>
      </c>
    </row>
    <row r="72" spans="1:10" ht="30" customHeight="1" thickBot="1">
      <c r="A72" s="16">
        <v>69</v>
      </c>
      <c r="B72" s="17" t="s">
        <v>238</v>
      </c>
      <c r="C72" s="17" t="s">
        <v>240</v>
      </c>
      <c r="D72" s="79" t="s">
        <v>239</v>
      </c>
      <c r="E72" s="79" t="s">
        <v>239</v>
      </c>
      <c r="F72" s="17"/>
      <c r="G72" s="17"/>
      <c r="H72" s="81">
        <f t="shared" si="7"/>
        <v>0</v>
      </c>
      <c r="I72" s="29" t="b">
        <f t="shared" si="5"/>
        <v>0</v>
      </c>
      <c r="J72" s="14" t="b">
        <f t="shared" si="6"/>
        <v>0</v>
      </c>
    </row>
    <row r="73" spans="1:10" ht="30" customHeight="1" thickBot="1">
      <c r="A73" s="16">
        <v>70</v>
      </c>
      <c r="B73" s="17" t="s">
        <v>241</v>
      </c>
      <c r="C73" s="17" t="s">
        <v>242</v>
      </c>
      <c r="D73" s="79" t="s">
        <v>228</v>
      </c>
      <c r="E73" s="79" t="s">
        <v>228</v>
      </c>
      <c r="F73" s="17"/>
      <c r="G73" s="17"/>
      <c r="H73" s="81">
        <f t="shared" si="7"/>
        <v>0</v>
      </c>
      <c r="I73" s="29" t="b">
        <f t="shared" si="5"/>
        <v>0</v>
      </c>
      <c r="J73" s="14" t="b">
        <f t="shared" si="6"/>
        <v>0</v>
      </c>
    </row>
    <row r="74" spans="1:10" ht="30" customHeight="1" thickBot="1">
      <c r="A74" s="16">
        <v>71</v>
      </c>
      <c r="B74" s="17" t="s">
        <v>243</v>
      </c>
      <c r="C74" s="17" t="s">
        <v>244</v>
      </c>
      <c r="D74" s="79" t="s">
        <v>243</v>
      </c>
      <c r="E74" s="79" t="s">
        <v>243</v>
      </c>
      <c r="F74" s="17"/>
      <c r="G74" s="17"/>
      <c r="H74" s="81">
        <f t="shared" si="7"/>
        <v>0</v>
      </c>
      <c r="I74" s="29" t="b">
        <f t="shared" si="5"/>
        <v>0</v>
      </c>
      <c r="J74" s="14" t="b">
        <f t="shared" si="6"/>
        <v>0</v>
      </c>
    </row>
    <row r="75" spans="1:10" ht="30" customHeight="1" thickBot="1">
      <c r="A75" s="16">
        <v>72</v>
      </c>
      <c r="B75" s="17" t="s">
        <v>245</v>
      </c>
      <c r="C75" s="17" t="s">
        <v>247</v>
      </c>
      <c r="D75" s="79" t="s">
        <v>221</v>
      </c>
      <c r="E75" s="79" t="s">
        <v>246</v>
      </c>
      <c r="F75" s="17"/>
      <c r="G75" s="17"/>
      <c r="H75" s="81">
        <f t="shared" si="7"/>
        <v>0</v>
      </c>
      <c r="I75" s="29" t="b">
        <f t="shared" si="5"/>
        <v>0</v>
      </c>
      <c r="J75" s="14" t="b">
        <f t="shared" si="6"/>
        <v>0</v>
      </c>
    </row>
    <row r="76" spans="1:10" ht="30" customHeight="1" thickBot="1">
      <c r="A76" s="16">
        <v>73</v>
      </c>
      <c r="B76" s="17" t="s">
        <v>248</v>
      </c>
      <c r="C76" s="17" t="s">
        <v>250</v>
      </c>
      <c r="D76" s="79" t="s">
        <v>249</v>
      </c>
      <c r="E76" s="79" t="s">
        <v>249</v>
      </c>
      <c r="F76" s="17"/>
      <c r="G76" s="17"/>
      <c r="H76" s="81">
        <f t="shared" si="7"/>
        <v>0</v>
      </c>
      <c r="I76" s="29" t="b">
        <f t="shared" si="5"/>
        <v>0</v>
      </c>
      <c r="J76" s="14" t="b">
        <f t="shared" si="6"/>
        <v>0</v>
      </c>
    </row>
    <row r="77" spans="1:10" ht="30" customHeight="1" thickBot="1">
      <c r="A77" s="16">
        <v>74</v>
      </c>
      <c r="B77" s="17" t="s">
        <v>252</v>
      </c>
      <c r="C77" s="17" t="s">
        <v>253</v>
      </c>
      <c r="D77" s="79" t="s">
        <v>251</v>
      </c>
      <c r="E77" s="79" t="s">
        <v>251</v>
      </c>
      <c r="F77" s="17"/>
      <c r="G77" s="17"/>
      <c r="H77" s="81">
        <f t="shared" si="7"/>
        <v>0</v>
      </c>
      <c r="I77" s="29" t="b">
        <f t="shared" si="5"/>
        <v>0</v>
      </c>
      <c r="J77" s="14" t="b">
        <f t="shared" si="6"/>
        <v>0</v>
      </c>
    </row>
    <row r="78" spans="1:10" ht="30" customHeight="1" thickBot="1">
      <c r="A78" s="16">
        <v>75</v>
      </c>
      <c r="B78" s="17" t="s">
        <v>254</v>
      </c>
      <c r="C78" s="17" t="s">
        <v>256</v>
      </c>
      <c r="D78" s="79" t="s">
        <v>255</v>
      </c>
      <c r="E78" s="79" t="s">
        <v>255</v>
      </c>
      <c r="F78" s="17"/>
      <c r="G78" s="17"/>
      <c r="H78" s="81">
        <f t="shared" si="7"/>
        <v>0</v>
      </c>
      <c r="I78" s="29" t="b">
        <f t="shared" si="5"/>
        <v>0</v>
      </c>
      <c r="J78" s="14" t="b">
        <f t="shared" si="6"/>
        <v>0</v>
      </c>
    </row>
    <row r="79" spans="1:10" ht="30" customHeight="1" thickBot="1">
      <c r="A79" s="16">
        <v>76</v>
      </c>
      <c r="B79" s="17" t="s">
        <v>257</v>
      </c>
      <c r="C79" s="17" t="s">
        <v>259</v>
      </c>
      <c r="D79" s="79" t="s">
        <v>258</v>
      </c>
      <c r="E79" s="79" t="s">
        <v>258</v>
      </c>
      <c r="F79" s="17"/>
      <c r="G79" s="17"/>
      <c r="H79" s="81">
        <f t="shared" si="7"/>
        <v>0</v>
      </c>
      <c r="I79" s="29" t="b">
        <f t="shared" si="5"/>
        <v>0</v>
      </c>
      <c r="J79" s="14" t="b">
        <f t="shared" si="6"/>
        <v>0</v>
      </c>
    </row>
    <row r="80" spans="1:10" ht="30" customHeight="1" thickBot="1">
      <c r="A80" s="16">
        <v>77</v>
      </c>
      <c r="B80" s="17" t="s">
        <v>260</v>
      </c>
      <c r="C80" s="17" t="s">
        <v>262</v>
      </c>
      <c r="D80" s="79" t="s">
        <v>261</v>
      </c>
      <c r="E80" s="79" t="s">
        <v>261</v>
      </c>
      <c r="F80" s="17"/>
      <c r="G80" s="17"/>
      <c r="H80" s="81">
        <f t="shared" si="7"/>
        <v>0</v>
      </c>
      <c r="I80" s="29" t="b">
        <f t="shared" si="5"/>
        <v>0</v>
      </c>
      <c r="J80" s="14" t="b">
        <f t="shared" si="6"/>
        <v>0</v>
      </c>
    </row>
    <row r="81" spans="1:10" ht="30" customHeight="1" thickBot="1">
      <c r="A81" s="16">
        <v>78</v>
      </c>
      <c r="B81" s="17" t="s">
        <v>266</v>
      </c>
      <c r="C81" s="17" t="s">
        <v>268</v>
      </c>
      <c r="D81" s="79" t="s">
        <v>267</v>
      </c>
      <c r="E81" s="79" t="s">
        <v>267</v>
      </c>
      <c r="F81" s="17"/>
      <c r="G81" s="17"/>
      <c r="H81" s="81">
        <f t="shared" si="7"/>
        <v>0</v>
      </c>
      <c r="I81" s="29" t="b">
        <f t="shared" si="5"/>
        <v>0</v>
      </c>
      <c r="J81" s="14" t="b">
        <f t="shared" si="6"/>
        <v>0</v>
      </c>
    </row>
    <row r="82" spans="1:10" ht="30" customHeight="1" thickBot="1">
      <c r="A82" s="16">
        <v>79</v>
      </c>
      <c r="B82" s="17" t="s">
        <v>269</v>
      </c>
      <c r="C82" s="17" t="s">
        <v>270</v>
      </c>
      <c r="D82" s="79" t="s">
        <v>269</v>
      </c>
      <c r="E82" s="79" t="s">
        <v>269</v>
      </c>
      <c r="F82" s="17"/>
      <c r="G82" s="17"/>
      <c r="H82" s="81">
        <f t="shared" si="7"/>
        <v>0</v>
      </c>
      <c r="I82" s="29" t="b">
        <f t="shared" si="5"/>
        <v>0</v>
      </c>
      <c r="J82" s="14" t="b">
        <f t="shared" si="6"/>
        <v>0</v>
      </c>
    </row>
    <row r="83" spans="1:10" ht="30" customHeight="1" thickBot="1">
      <c r="A83" s="16">
        <v>80</v>
      </c>
      <c r="B83" s="17" t="s">
        <v>271</v>
      </c>
      <c r="C83" s="17" t="s">
        <v>272</v>
      </c>
      <c r="D83" s="79" t="s">
        <v>271</v>
      </c>
      <c r="E83" s="79" t="s">
        <v>271</v>
      </c>
      <c r="F83" s="17"/>
      <c r="G83" s="17"/>
      <c r="H83" s="81">
        <f t="shared" si="7"/>
        <v>0</v>
      </c>
      <c r="I83" s="29" t="b">
        <f t="shared" si="5"/>
        <v>0</v>
      </c>
      <c r="J83" s="14" t="b">
        <f t="shared" si="6"/>
        <v>0</v>
      </c>
    </row>
    <row r="84" spans="1:10" ht="30" customHeight="1" thickBot="1">
      <c r="A84" s="16">
        <v>81</v>
      </c>
      <c r="B84" s="17" t="s">
        <v>273</v>
      </c>
      <c r="C84" s="17" t="s">
        <v>274</v>
      </c>
      <c r="D84" s="79" t="s">
        <v>273</v>
      </c>
      <c r="E84" s="79" t="s">
        <v>273</v>
      </c>
      <c r="F84" s="17"/>
      <c r="G84" s="17"/>
      <c r="H84" s="81">
        <f t="shared" si="7"/>
        <v>0</v>
      </c>
      <c r="I84" s="29" t="b">
        <f t="shared" si="5"/>
        <v>0</v>
      </c>
      <c r="J84" s="14" t="b">
        <f t="shared" si="6"/>
        <v>0</v>
      </c>
    </row>
    <row r="85" spans="1:10" ht="30" customHeight="1" thickBot="1">
      <c r="A85" s="16">
        <v>82</v>
      </c>
      <c r="B85" s="17" t="s">
        <v>275</v>
      </c>
      <c r="C85" s="17" t="s">
        <v>276</v>
      </c>
      <c r="D85" s="79" t="s">
        <v>275</v>
      </c>
      <c r="E85" s="79" t="s">
        <v>275</v>
      </c>
      <c r="F85" s="17"/>
      <c r="G85" s="17"/>
      <c r="H85" s="81">
        <f t="shared" si="7"/>
        <v>0</v>
      </c>
      <c r="I85" s="29" t="b">
        <f t="shared" si="5"/>
        <v>0</v>
      </c>
      <c r="J85" s="14" t="b">
        <f t="shared" si="6"/>
        <v>0</v>
      </c>
    </row>
    <row r="86" spans="1:10" ht="30" customHeight="1" thickBot="1">
      <c r="A86" s="16">
        <v>83</v>
      </c>
      <c r="B86" s="17" t="s">
        <v>277</v>
      </c>
      <c r="C86" s="17" t="s">
        <v>280</v>
      </c>
      <c r="D86" s="79" t="s">
        <v>278</v>
      </c>
      <c r="E86" s="79" t="s">
        <v>279</v>
      </c>
      <c r="F86" s="17"/>
      <c r="G86" s="17"/>
      <c r="H86" s="81">
        <f t="shared" si="7"/>
        <v>0</v>
      </c>
      <c r="I86" s="29" t="b">
        <f t="shared" si="5"/>
        <v>0</v>
      </c>
      <c r="J86" s="14" t="b">
        <f t="shared" si="6"/>
        <v>0</v>
      </c>
    </row>
    <row r="87" spans="1:10" ht="30" customHeight="1" thickBot="1">
      <c r="A87" s="16">
        <v>84</v>
      </c>
      <c r="B87" s="17" t="s">
        <v>281</v>
      </c>
      <c r="C87" s="17" t="s">
        <v>284</v>
      </c>
      <c r="D87" s="79" t="s">
        <v>282</v>
      </c>
      <c r="E87" s="79" t="s">
        <v>283</v>
      </c>
      <c r="F87" s="17"/>
      <c r="G87" s="17"/>
      <c r="H87" s="81">
        <f t="shared" si="7"/>
        <v>0</v>
      </c>
      <c r="I87" s="29" t="b">
        <f t="shared" si="5"/>
        <v>0</v>
      </c>
      <c r="J87" s="14" t="b">
        <f t="shared" si="6"/>
        <v>0</v>
      </c>
    </row>
    <row r="88" spans="1:10" ht="30" customHeight="1" thickBot="1">
      <c r="A88" s="16">
        <v>85</v>
      </c>
      <c r="B88" s="17" t="s">
        <v>285</v>
      </c>
      <c r="C88" s="17" t="s">
        <v>288</v>
      </c>
      <c r="D88" s="79" t="s">
        <v>286</v>
      </c>
      <c r="E88" s="79" t="s">
        <v>287</v>
      </c>
      <c r="F88" s="17"/>
      <c r="G88" s="17"/>
      <c r="H88" s="81">
        <f t="shared" si="7"/>
        <v>0</v>
      </c>
      <c r="I88" s="29" t="b">
        <f t="shared" si="5"/>
        <v>0</v>
      </c>
      <c r="J88" s="14" t="b">
        <f t="shared" si="6"/>
        <v>0</v>
      </c>
    </row>
    <row r="89" spans="1:10" ht="30" customHeight="1" thickBot="1">
      <c r="A89" s="16">
        <v>86</v>
      </c>
      <c r="B89" s="17" t="s">
        <v>289</v>
      </c>
      <c r="C89" s="17" t="s">
        <v>291</v>
      </c>
      <c r="D89" s="79" t="s">
        <v>290</v>
      </c>
      <c r="E89" s="79" t="s">
        <v>289</v>
      </c>
      <c r="F89" s="17"/>
      <c r="G89" s="17"/>
      <c r="H89" s="81">
        <f t="shared" si="7"/>
        <v>0</v>
      </c>
      <c r="I89" s="29" t="b">
        <f t="shared" si="5"/>
        <v>0</v>
      </c>
      <c r="J89" s="14" t="b">
        <f t="shared" si="6"/>
        <v>0</v>
      </c>
    </row>
    <row r="90" spans="1:10" ht="30" customHeight="1" thickBot="1">
      <c r="A90" s="16">
        <v>87</v>
      </c>
      <c r="B90" s="17" t="s">
        <v>292</v>
      </c>
      <c r="C90" s="17" t="s">
        <v>295</v>
      </c>
      <c r="D90" s="79" t="s">
        <v>293</v>
      </c>
      <c r="E90" s="79" t="s">
        <v>294</v>
      </c>
      <c r="F90" s="17"/>
      <c r="G90" s="17"/>
      <c r="H90" s="81">
        <f t="shared" si="7"/>
        <v>0</v>
      </c>
      <c r="I90" s="29" t="b">
        <f t="shared" si="5"/>
        <v>0</v>
      </c>
      <c r="J90" s="14" t="b">
        <f t="shared" si="6"/>
        <v>0</v>
      </c>
    </row>
    <row r="91" spans="1:10" ht="30" customHeight="1" thickBot="1">
      <c r="A91" s="16">
        <v>88</v>
      </c>
      <c r="B91" s="17" t="s">
        <v>296</v>
      </c>
      <c r="C91" s="17" t="s">
        <v>298</v>
      </c>
      <c r="D91" s="79" t="s">
        <v>297</v>
      </c>
      <c r="E91" s="79" t="s">
        <v>297</v>
      </c>
      <c r="F91" s="17"/>
      <c r="G91" s="17"/>
      <c r="H91" s="81">
        <f t="shared" si="7"/>
        <v>0</v>
      </c>
      <c r="I91" s="29" t="b">
        <f t="shared" si="5"/>
        <v>0</v>
      </c>
      <c r="J91" s="14" t="b">
        <f t="shared" si="6"/>
        <v>0</v>
      </c>
    </row>
    <row r="92" spans="1:10" ht="30" customHeight="1" thickBot="1">
      <c r="A92" s="16">
        <v>89</v>
      </c>
      <c r="B92" s="17" t="s">
        <v>299</v>
      </c>
      <c r="C92" s="17" t="s">
        <v>301</v>
      </c>
      <c r="D92" s="79" t="s">
        <v>292</v>
      </c>
      <c r="E92" s="79" t="s">
        <v>300</v>
      </c>
      <c r="F92" s="17"/>
      <c r="G92" s="17"/>
      <c r="H92" s="81">
        <f t="shared" si="7"/>
        <v>0</v>
      </c>
      <c r="I92" s="29" t="b">
        <f t="shared" si="5"/>
        <v>0</v>
      </c>
      <c r="J92" s="14" t="b">
        <f t="shared" si="6"/>
        <v>0</v>
      </c>
    </row>
    <row r="93" spans="1:10" ht="30" customHeight="1" thickBot="1">
      <c r="A93" s="16">
        <v>90</v>
      </c>
      <c r="B93" s="17" t="s">
        <v>302</v>
      </c>
      <c r="C93" s="17" t="s">
        <v>304</v>
      </c>
      <c r="D93" s="79" t="s">
        <v>303</v>
      </c>
      <c r="E93" s="79" t="s">
        <v>303</v>
      </c>
      <c r="F93" s="17"/>
      <c r="G93" s="17"/>
      <c r="H93" s="81">
        <f t="shared" si="7"/>
        <v>0</v>
      </c>
      <c r="I93" s="29" t="b">
        <f t="shared" si="5"/>
        <v>0</v>
      </c>
      <c r="J93" s="14" t="b">
        <f t="shared" si="6"/>
        <v>0</v>
      </c>
    </row>
    <row r="94" spans="1:10" ht="30" customHeight="1" thickBot="1">
      <c r="A94" s="16">
        <v>91</v>
      </c>
      <c r="B94" s="17" t="s">
        <v>305</v>
      </c>
      <c r="C94" s="17" t="s">
        <v>307</v>
      </c>
      <c r="D94" s="79" t="s">
        <v>306</v>
      </c>
      <c r="E94" s="79" t="s">
        <v>306</v>
      </c>
      <c r="F94" s="17"/>
      <c r="G94" s="17"/>
      <c r="H94" s="81">
        <f t="shared" si="7"/>
        <v>0</v>
      </c>
      <c r="I94" s="29" t="b">
        <f t="shared" si="5"/>
        <v>0</v>
      </c>
      <c r="J94" s="14" t="b">
        <f t="shared" si="6"/>
        <v>0</v>
      </c>
    </row>
    <row r="95" spans="1:10" ht="30" customHeight="1" thickBot="1">
      <c r="A95" s="16">
        <v>92</v>
      </c>
      <c r="B95" s="17" t="s">
        <v>308</v>
      </c>
      <c r="C95" s="17" t="s">
        <v>310</v>
      </c>
      <c r="D95" s="79" t="s">
        <v>309</v>
      </c>
      <c r="E95" s="79" t="s">
        <v>309</v>
      </c>
      <c r="F95" s="17"/>
      <c r="G95" s="17"/>
      <c r="H95" s="81">
        <f t="shared" si="7"/>
        <v>0</v>
      </c>
      <c r="I95" s="29" t="b">
        <f t="shared" si="5"/>
        <v>0</v>
      </c>
      <c r="J95" s="14" t="b">
        <f t="shared" si="6"/>
        <v>0</v>
      </c>
    </row>
    <row r="96" spans="1:10" ht="30" customHeight="1" thickBot="1">
      <c r="A96" s="16">
        <v>93</v>
      </c>
      <c r="B96" s="17" t="s">
        <v>311</v>
      </c>
      <c r="C96" s="17" t="s">
        <v>312</v>
      </c>
      <c r="D96" s="79" t="s">
        <v>311</v>
      </c>
      <c r="E96" s="79" t="s">
        <v>311</v>
      </c>
      <c r="F96" s="17"/>
      <c r="G96" s="17"/>
      <c r="H96" s="81">
        <f t="shared" si="7"/>
        <v>0</v>
      </c>
      <c r="I96" s="29" t="b">
        <f t="shared" si="5"/>
        <v>0</v>
      </c>
      <c r="J96" s="14" t="b">
        <f t="shared" si="6"/>
        <v>0</v>
      </c>
    </row>
    <row r="97" spans="1:10" ht="30" customHeight="1" thickBot="1">
      <c r="A97" s="16">
        <v>94</v>
      </c>
      <c r="B97" s="17" t="s">
        <v>313</v>
      </c>
      <c r="C97" s="17" t="s">
        <v>316</v>
      </c>
      <c r="D97" s="79" t="s">
        <v>314</v>
      </c>
      <c r="E97" s="79" t="s">
        <v>315</v>
      </c>
      <c r="F97" s="17"/>
      <c r="G97" s="17"/>
      <c r="H97" s="81">
        <f t="shared" si="7"/>
        <v>0</v>
      </c>
      <c r="I97" s="29" t="b">
        <f t="shared" si="5"/>
        <v>0</v>
      </c>
      <c r="J97" s="14" t="b">
        <f t="shared" si="6"/>
        <v>0</v>
      </c>
    </row>
    <row r="98" spans="1:10" ht="30" customHeight="1" thickBot="1">
      <c r="A98" s="16">
        <v>95</v>
      </c>
      <c r="B98" s="17" t="s">
        <v>317</v>
      </c>
      <c r="C98" s="17" t="s">
        <v>320</v>
      </c>
      <c r="D98" s="79" t="s">
        <v>318</v>
      </c>
      <c r="E98" s="79" t="s">
        <v>319</v>
      </c>
      <c r="F98" s="17"/>
      <c r="G98" s="17"/>
      <c r="H98" s="81">
        <f t="shared" si="7"/>
        <v>0</v>
      </c>
      <c r="I98" s="29" t="b">
        <f t="shared" si="5"/>
        <v>0</v>
      </c>
      <c r="J98" s="14" t="b">
        <f t="shared" si="6"/>
        <v>0</v>
      </c>
    </row>
    <row r="99" spans="1:10" ht="30" customHeight="1" thickBot="1">
      <c r="A99" s="16">
        <v>96</v>
      </c>
      <c r="B99" s="17" t="s">
        <v>321</v>
      </c>
      <c r="C99" s="91" t="s">
        <v>324</v>
      </c>
      <c r="D99" s="79" t="s">
        <v>322</v>
      </c>
      <c r="E99" s="79" t="s">
        <v>323</v>
      </c>
      <c r="F99" s="17"/>
      <c r="G99" s="17"/>
      <c r="H99" s="81">
        <f t="shared" si="7"/>
        <v>0</v>
      </c>
      <c r="I99" s="29" t="b">
        <f t="shared" si="5"/>
        <v>0</v>
      </c>
      <c r="J99" s="14" t="b">
        <f t="shared" si="6"/>
        <v>0</v>
      </c>
    </row>
    <row r="100" spans="1:10" ht="30" customHeight="1" thickBot="1">
      <c r="A100" s="16">
        <v>97</v>
      </c>
      <c r="B100" s="17" t="s">
        <v>325</v>
      </c>
      <c r="C100" s="17" t="s">
        <v>326</v>
      </c>
      <c r="D100" s="79" t="s">
        <v>325</v>
      </c>
      <c r="E100" s="79" t="s">
        <v>325</v>
      </c>
      <c r="F100" s="17"/>
      <c r="G100" s="17"/>
      <c r="H100" s="81">
        <f t="shared" si="7"/>
        <v>0</v>
      </c>
      <c r="I100" s="29" t="b">
        <f t="shared" ref="I100:I131" si="8">D100=F100</f>
        <v>0</v>
      </c>
      <c r="J100" s="14" t="b">
        <f t="shared" ref="J100:J131" si="9">E100=G100</f>
        <v>0</v>
      </c>
    </row>
    <row r="101" spans="1:10" ht="30" customHeight="1" thickBot="1">
      <c r="A101" s="16">
        <v>98</v>
      </c>
      <c r="B101" s="17" t="s">
        <v>327</v>
      </c>
      <c r="C101" s="17" t="s">
        <v>329</v>
      </c>
      <c r="D101" s="79" t="s">
        <v>328</v>
      </c>
      <c r="E101" s="79" t="s">
        <v>328</v>
      </c>
      <c r="F101" s="17"/>
      <c r="G101" s="17"/>
      <c r="H101" s="81">
        <f t="shared" si="7"/>
        <v>0</v>
      </c>
      <c r="I101" s="29" t="b">
        <f t="shared" si="8"/>
        <v>0</v>
      </c>
      <c r="J101" s="14" t="b">
        <f t="shared" si="9"/>
        <v>0</v>
      </c>
    </row>
    <row r="102" spans="1:10" ht="30" customHeight="1" thickBot="1">
      <c r="A102" s="16">
        <v>99</v>
      </c>
      <c r="B102" s="17" t="s">
        <v>330</v>
      </c>
      <c r="C102" s="17" t="s">
        <v>332</v>
      </c>
      <c r="D102" s="79" t="s">
        <v>331</v>
      </c>
      <c r="E102" s="79" t="s">
        <v>331</v>
      </c>
      <c r="F102" s="17"/>
      <c r="G102" s="17"/>
      <c r="H102" s="81">
        <f t="shared" si="7"/>
        <v>0</v>
      </c>
      <c r="I102" s="29" t="b">
        <f t="shared" si="8"/>
        <v>0</v>
      </c>
      <c r="J102" s="14" t="b">
        <f t="shared" si="9"/>
        <v>0</v>
      </c>
    </row>
    <row r="103" spans="1:10" ht="30" customHeight="1" thickBot="1">
      <c r="A103" s="16">
        <v>100</v>
      </c>
      <c r="B103" s="17" t="s">
        <v>333</v>
      </c>
      <c r="C103" s="17" t="s">
        <v>335</v>
      </c>
      <c r="D103" s="79" t="s">
        <v>334</v>
      </c>
      <c r="E103" s="79" t="s">
        <v>334</v>
      </c>
      <c r="F103" s="17"/>
      <c r="G103" s="17"/>
      <c r="H103" s="81">
        <f t="shared" si="7"/>
        <v>0</v>
      </c>
      <c r="I103" s="29" t="b">
        <f t="shared" si="8"/>
        <v>0</v>
      </c>
      <c r="J103" s="14" t="b">
        <f t="shared" si="9"/>
        <v>0</v>
      </c>
    </row>
    <row r="104" spans="1:10" ht="30" customHeight="1" thickBot="1">
      <c r="A104" s="16">
        <v>101</v>
      </c>
      <c r="B104" s="17" t="s">
        <v>336</v>
      </c>
      <c r="C104" s="17" t="s">
        <v>339</v>
      </c>
      <c r="D104" s="79" t="s">
        <v>337</v>
      </c>
      <c r="E104" s="79" t="s">
        <v>338</v>
      </c>
      <c r="F104" s="17"/>
      <c r="G104" s="17"/>
      <c r="H104" s="81">
        <f t="shared" si="7"/>
        <v>0</v>
      </c>
      <c r="I104" s="29" t="b">
        <f t="shared" si="8"/>
        <v>0</v>
      </c>
      <c r="J104" s="14" t="b">
        <f t="shared" si="9"/>
        <v>0</v>
      </c>
    </row>
    <row r="105" spans="1:10" ht="30" customHeight="1" thickBot="1">
      <c r="A105" s="16">
        <v>102</v>
      </c>
      <c r="B105" s="17" t="s">
        <v>340</v>
      </c>
      <c r="C105" s="17" t="s">
        <v>343</v>
      </c>
      <c r="D105" s="79" t="s">
        <v>341</v>
      </c>
      <c r="E105" s="79" t="s">
        <v>342</v>
      </c>
      <c r="F105" s="17"/>
      <c r="G105" s="17"/>
      <c r="H105" s="81">
        <f t="shared" si="7"/>
        <v>0</v>
      </c>
      <c r="I105" s="29" t="b">
        <f t="shared" si="8"/>
        <v>0</v>
      </c>
      <c r="J105" s="14" t="b">
        <f t="shared" si="9"/>
        <v>0</v>
      </c>
    </row>
    <row r="106" spans="1:10" ht="30" customHeight="1" thickBot="1">
      <c r="A106" s="16">
        <v>103</v>
      </c>
      <c r="B106" s="17" t="s">
        <v>344</v>
      </c>
      <c r="C106" s="17" t="s">
        <v>345</v>
      </c>
      <c r="D106" s="79" t="s">
        <v>344</v>
      </c>
      <c r="E106" s="79" t="s">
        <v>344</v>
      </c>
      <c r="F106" s="17"/>
      <c r="G106" s="17"/>
      <c r="H106" s="81">
        <f t="shared" si="7"/>
        <v>0</v>
      </c>
      <c r="I106" s="29" t="b">
        <f t="shared" si="8"/>
        <v>0</v>
      </c>
      <c r="J106" s="14" t="b">
        <f t="shared" si="9"/>
        <v>0</v>
      </c>
    </row>
    <row r="107" spans="1:10" ht="30" customHeight="1" thickBot="1">
      <c r="A107" s="16">
        <v>104</v>
      </c>
      <c r="B107" s="17" t="s">
        <v>346</v>
      </c>
      <c r="C107" s="17" t="s">
        <v>349</v>
      </c>
      <c r="D107" s="79" t="s">
        <v>347</v>
      </c>
      <c r="E107" s="79" t="s">
        <v>348</v>
      </c>
      <c r="F107" s="17"/>
      <c r="G107" s="17"/>
      <c r="H107" s="81">
        <f t="shared" si="7"/>
        <v>0</v>
      </c>
      <c r="I107" s="29" t="b">
        <f t="shared" si="8"/>
        <v>0</v>
      </c>
      <c r="J107" s="14" t="b">
        <f t="shared" si="9"/>
        <v>0</v>
      </c>
    </row>
    <row r="108" spans="1:10" ht="30" customHeight="1" thickBot="1">
      <c r="A108" s="16">
        <v>105</v>
      </c>
      <c r="B108" s="17" t="s">
        <v>350</v>
      </c>
      <c r="C108" s="17" t="s">
        <v>353</v>
      </c>
      <c r="D108" s="79" t="s">
        <v>351</v>
      </c>
      <c r="E108" s="79" t="s">
        <v>352</v>
      </c>
      <c r="F108" s="17"/>
      <c r="G108" s="17"/>
      <c r="H108" s="81">
        <f t="shared" si="7"/>
        <v>0</v>
      </c>
      <c r="I108" s="29" t="b">
        <f t="shared" si="8"/>
        <v>0</v>
      </c>
      <c r="J108" s="14" t="b">
        <f t="shared" si="9"/>
        <v>0</v>
      </c>
    </row>
    <row r="109" spans="1:10" ht="30" customHeight="1" thickBot="1">
      <c r="A109" s="16">
        <v>106</v>
      </c>
      <c r="B109" s="17" t="s">
        <v>354</v>
      </c>
      <c r="C109" s="17" t="s">
        <v>356</v>
      </c>
      <c r="D109" s="79" t="s">
        <v>355</v>
      </c>
      <c r="E109" s="79" t="s">
        <v>355</v>
      </c>
      <c r="F109" s="17"/>
      <c r="G109" s="17"/>
      <c r="H109" s="81">
        <f t="shared" si="7"/>
        <v>0</v>
      </c>
      <c r="I109" s="29" t="b">
        <f t="shared" si="8"/>
        <v>0</v>
      </c>
      <c r="J109" s="14" t="b">
        <f t="shared" si="9"/>
        <v>0</v>
      </c>
    </row>
    <row r="110" spans="1:10" ht="30" customHeight="1" thickBot="1">
      <c r="A110" s="16">
        <v>107</v>
      </c>
      <c r="B110" s="17" t="s">
        <v>357</v>
      </c>
      <c r="C110" s="17" t="s">
        <v>359</v>
      </c>
      <c r="D110" s="79" t="s">
        <v>358</v>
      </c>
      <c r="E110" s="79" t="s">
        <v>358</v>
      </c>
      <c r="F110" s="17"/>
      <c r="G110" s="17"/>
      <c r="H110" s="81">
        <f t="shared" si="7"/>
        <v>0</v>
      </c>
      <c r="I110" s="29" t="b">
        <f t="shared" si="8"/>
        <v>0</v>
      </c>
      <c r="J110" s="14" t="b">
        <f t="shared" si="9"/>
        <v>0</v>
      </c>
    </row>
    <row r="111" spans="1:10" ht="30" customHeight="1" thickBot="1">
      <c r="A111" s="16">
        <v>108</v>
      </c>
      <c r="B111" s="17" t="s">
        <v>360</v>
      </c>
      <c r="C111" s="17" t="s">
        <v>362</v>
      </c>
      <c r="D111" s="79" t="s">
        <v>361</v>
      </c>
      <c r="E111" s="79" t="s">
        <v>361</v>
      </c>
      <c r="F111" s="17"/>
      <c r="G111" s="17"/>
      <c r="H111" s="81">
        <f t="shared" si="7"/>
        <v>0</v>
      </c>
      <c r="I111" s="29" t="b">
        <f t="shared" si="8"/>
        <v>0</v>
      </c>
      <c r="J111" s="14" t="b">
        <f t="shared" si="9"/>
        <v>0</v>
      </c>
    </row>
    <row r="112" spans="1:10" ht="30" customHeight="1" thickBot="1">
      <c r="A112" s="16">
        <v>109</v>
      </c>
      <c r="B112" s="17" t="s">
        <v>363</v>
      </c>
      <c r="C112" s="17" t="s">
        <v>365</v>
      </c>
      <c r="D112" s="79" t="s">
        <v>364</v>
      </c>
      <c r="E112" s="79" t="s">
        <v>364</v>
      </c>
      <c r="F112" s="17"/>
      <c r="G112" s="17"/>
      <c r="H112" s="81">
        <f t="shared" si="7"/>
        <v>0</v>
      </c>
      <c r="I112" s="29" t="b">
        <f t="shared" si="8"/>
        <v>0</v>
      </c>
      <c r="J112" s="14" t="b">
        <f t="shared" si="9"/>
        <v>0</v>
      </c>
    </row>
    <row r="113" spans="1:10" ht="30" customHeight="1" thickBot="1">
      <c r="A113" s="16">
        <v>110</v>
      </c>
      <c r="B113" s="17" t="s">
        <v>366</v>
      </c>
      <c r="C113" s="17" t="s">
        <v>368</v>
      </c>
      <c r="D113" s="79" t="s">
        <v>367</v>
      </c>
      <c r="E113" s="79" t="s">
        <v>367</v>
      </c>
      <c r="F113" s="17"/>
      <c r="G113" s="17"/>
      <c r="H113" s="81">
        <f t="shared" si="7"/>
        <v>0</v>
      </c>
      <c r="I113" s="29" t="b">
        <f t="shared" si="8"/>
        <v>0</v>
      </c>
      <c r="J113" s="14" t="b">
        <f t="shared" si="9"/>
        <v>0</v>
      </c>
    </row>
    <row r="114" spans="1:10" ht="30" customHeight="1" thickBot="1">
      <c r="A114" s="16">
        <v>111</v>
      </c>
      <c r="B114" s="17" t="s">
        <v>369</v>
      </c>
      <c r="C114" s="17" t="s">
        <v>370</v>
      </c>
      <c r="D114" s="79" t="s">
        <v>369</v>
      </c>
      <c r="E114" s="79" t="s">
        <v>369</v>
      </c>
      <c r="F114" s="17"/>
      <c r="G114" s="17"/>
      <c r="H114" s="81">
        <f t="shared" si="7"/>
        <v>0</v>
      </c>
      <c r="I114" s="29" t="b">
        <f t="shared" si="8"/>
        <v>0</v>
      </c>
      <c r="J114" s="14" t="b">
        <f t="shared" si="9"/>
        <v>0</v>
      </c>
    </row>
    <row r="115" spans="1:10" ht="30" customHeight="1" thickBot="1">
      <c r="A115" s="16">
        <v>112</v>
      </c>
      <c r="B115" s="17" t="s">
        <v>371</v>
      </c>
      <c r="C115" s="17" t="s">
        <v>373</v>
      </c>
      <c r="D115" s="79" t="s">
        <v>372</v>
      </c>
      <c r="E115" s="79" t="s">
        <v>372</v>
      </c>
      <c r="F115" s="17"/>
      <c r="G115" s="17"/>
      <c r="H115" s="81">
        <f t="shared" si="7"/>
        <v>0</v>
      </c>
      <c r="I115" s="29" t="b">
        <f t="shared" si="8"/>
        <v>0</v>
      </c>
      <c r="J115" s="14" t="b">
        <f t="shared" si="9"/>
        <v>0</v>
      </c>
    </row>
    <row r="116" spans="1:10" ht="30" customHeight="1" thickBot="1">
      <c r="A116" s="16">
        <v>113</v>
      </c>
      <c r="B116" s="17" t="s">
        <v>374</v>
      </c>
      <c r="C116" s="17" t="s">
        <v>377</v>
      </c>
      <c r="D116" s="79" t="s">
        <v>375</v>
      </c>
      <c r="E116" s="79" t="s">
        <v>376</v>
      </c>
      <c r="F116" s="17"/>
      <c r="G116" s="17"/>
      <c r="H116" s="81">
        <f t="shared" si="7"/>
        <v>0</v>
      </c>
      <c r="I116" s="29" t="b">
        <f t="shared" si="8"/>
        <v>0</v>
      </c>
      <c r="J116" s="14" t="b">
        <f t="shared" si="9"/>
        <v>0</v>
      </c>
    </row>
    <row r="117" spans="1:10" ht="30" customHeight="1" thickBot="1">
      <c r="A117" s="16">
        <v>114</v>
      </c>
      <c r="B117" s="17" t="s">
        <v>378</v>
      </c>
      <c r="C117" s="17" t="s">
        <v>381</v>
      </c>
      <c r="D117" s="79" t="s">
        <v>379</v>
      </c>
      <c r="E117" s="79" t="s">
        <v>380</v>
      </c>
      <c r="F117" s="17"/>
      <c r="G117" s="17"/>
      <c r="H117" s="81">
        <f t="shared" si="7"/>
        <v>0</v>
      </c>
      <c r="I117" s="29" t="b">
        <f t="shared" si="8"/>
        <v>0</v>
      </c>
      <c r="J117" s="14" t="b">
        <f t="shared" si="9"/>
        <v>0</v>
      </c>
    </row>
    <row r="118" spans="1:10" ht="30" customHeight="1" thickBot="1">
      <c r="A118" s="16">
        <v>115</v>
      </c>
      <c r="B118" s="17" t="s">
        <v>382</v>
      </c>
      <c r="C118" s="17" t="s">
        <v>384</v>
      </c>
      <c r="D118" s="79" t="s">
        <v>383</v>
      </c>
      <c r="E118" s="79" t="s">
        <v>383</v>
      </c>
      <c r="F118" s="17"/>
      <c r="G118" s="17"/>
      <c r="H118" s="81">
        <f t="shared" si="7"/>
        <v>0</v>
      </c>
      <c r="I118" s="29" t="b">
        <f t="shared" si="8"/>
        <v>0</v>
      </c>
      <c r="J118" s="14" t="b">
        <f t="shared" si="9"/>
        <v>0</v>
      </c>
    </row>
    <row r="119" spans="1:10" ht="30" customHeight="1" thickBot="1">
      <c r="A119" s="16">
        <v>116</v>
      </c>
      <c r="B119" s="17" t="s">
        <v>385</v>
      </c>
      <c r="C119" s="17" t="s">
        <v>387</v>
      </c>
      <c r="D119" s="79" t="s">
        <v>386</v>
      </c>
      <c r="E119" s="79" t="s">
        <v>386</v>
      </c>
      <c r="F119" s="17"/>
      <c r="G119" s="17"/>
      <c r="H119" s="81">
        <f t="shared" si="7"/>
        <v>0</v>
      </c>
      <c r="I119" s="29" t="b">
        <f t="shared" si="8"/>
        <v>0</v>
      </c>
      <c r="J119" s="14" t="b">
        <f t="shared" si="9"/>
        <v>0</v>
      </c>
    </row>
    <row r="120" spans="1:10" ht="30" customHeight="1" thickBot="1">
      <c r="A120" s="16">
        <v>117</v>
      </c>
      <c r="B120" s="17" t="s">
        <v>388</v>
      </c>
      <c r="C120" s="17" t="s">
        <v>390</v>
      </c>
      <c r="D120" s="79" t="s">
        <v>389</v>
      </c>
      <c r="E120" s="79" t="s">
        <v>389</v>
      </c>
      <c r="F120" s="17"/>
      <c r="G120" s="17"/>
      <c r="H120" s="81">
        <f t="shared" si="7"/>
        <v>0</v>
      </c>
      <c r="I120" s="29" t="b">
        <f t="shared" si="8"/>
        <v>0</v>
      </c>
      <c r="J120" s="14" t="b">
        <f t="shared" si="9"/>
        <v>0</v>
      </c>
    </row>
    <row r="121" spans="1:10" ht="30" customHeight="1" thickBot="1">
      <c r="A121" s="16">
        <v>118</v>
      </c>
      <c r="B121" s="17" t="s">
        <v>391</v>
      </c>
      <c r="C121" s="91" t="s">
        <v>393</v>
      </c>
      <c r="D121" s="79" t="s">
        <v>392</v>
      </c>
      <c r="E121" s="79" t="s">
        <v>392</v>
      </c>
      <c r="F121" s="17"/>
      <c r="G121" s="17"/>
      <c r="H121" s="81">
        <f t="shared" si="7"/>
        <v>0</v>
      </c>
      <c r="I121" s="29" t="b">
        <f t="shared" si="8"/>
        <v>0</v>
      </c>
      <c r="J121" s="14" t="b">
        <f t="shared" si="9"/>
        <v>0</v>
      </c>
    </row>
    <row r="122" spans="1:10" ht="30" customHeight="1" thickBot="1">
      <c r="A122" s="16">
        <v>119</v>
      </c>
      <c r="B122" s="17" t="s">
        <v>394</v>
      </c>
      <c r="C122" s="17" t="s">
        <v>396</v>
      </c>
      <c r="D122" s="79" t="s">
        <v>395</v>
      </c>
      <c r="E122" s="79" t="s">
        <v>395</v>
      </c>
      <c r="F122" s="17"/>
      <c r="G122" s="17"/>
      <c r="H122" s="81">
        <f t="shared" si="7"/>
        <v>0</v>
      </c>
      <c r="I122" s="29" t="b">
        <f t="shared" si="8"/>
        <v>0</v>
      </c>
      <c r="J122" s="14" t="b">
        <f t="shared" si="9"/>
        <v>0</v>
      </c>
    </row>
    <row r="123" spans="1:10" ht="30" customHeight="1" thickBot="1">
      <c r="A123" s="16">
        <v>120</v>
      </c>
      <c r="B123" s="17" t="s">
        <v>397</v>
      </c>
      <c r="C123" s="17" t="s">
        <v>398</v>
      </c>
      <c r="D123" s="79" t="s">
        <v>397</v>
      </c>
      <c r="E123" s="79" t="s">
        <v>397</v>
      </c>
      <c r="F123" s="17"/>
      <c r="G123" s="17"/>
      <c r="H123" s="81">
        <f t="shared" si="7"/>
        <v>0</v>
      </c>
      <c r="I123" s="29" t="b">
        <f t="shared" si="8"/>
        <v>0</v>
      </c>
      <c r="J123" s="14" t="b">
        <f t="shared" si="9"/>
        <v>0</v>
      </c>
    </row>
    <row r="124" spans="1:10" ht="30" customHeight="1" thickBot="1">
      <c r="A124" s="16">
        <v>121</v>
      </c>
      <c r="B124" s="17" t="s">
        <v>401</v>
      </c>
      <c r="C124" s="17" t="s">
        <v>403</v>
      </c>
      <c r="D124" s="79" t="s">
        <v>402</v>
      </c>
      <c r="E124" s="79" t="s">
        <v>402</v>
      </c>
      <c r="F124" s="17"/>
      <c r="G124" s="17"/>
      <c r="H124" s="81">
        <f t="shared" si="7"/>
        <v>0</v>
      </c>
      <c r="I124" s="29" t="b">
        <f t="shared" si="8"/>
        <v>0</v>
      </c>
      <c r="J124" s="14" t="b">
        <f t="shared" si="9"/>
        <v>0</v>
      </c>
    </row>
    <row r="125" spans="1:10" ht="30" customHeight="1" thickBot="1">
      <c r="A125" s="16">
        <v>122</v>
      </c>
      <c r="B125" s="17" t="s">
        <v>404</v>
      </c>
      <c r="C125" s="17" t="s">
        <v>405</v>
      </c>
      <c r="D125" s="79" t="s">
        <v>404</v>
      </c>
      <c r="E125" s="79" t="s">
        <v>404</v>
      </c>
      <c r="F125" s="17"/>
      <c r="G125" s="17"/>
      <c r="H125" s="81">
        <f t="shared" si="7"/>
        <v>0</v>
      </c>
      <c r="I125" s="29" t="b">
        <f t="shared" si="8"/>
        <v>0</v>
      </c>
      <c r="J125" s="14" t="b">
        <f t="shared" si="9"/>
        <v>0</v>
      </c>
    </row>
    <row r="126" spans="1:10" ht="30" customHeight="1" thickBot="1">
      <c r="A126" s="16">
        <v>123</v>
      </c>
      <c r="B126" s="17" t="s">
        <v>406</v>
      </c>
      <c r="C126" s="17" t="s">
        <v>409</v>
      </c>
      <c r="D126" s="79" t="s">
        <v>407</v>
      </c>
      <c r="E126" s="79" t="s">
        <v>408</v>
      </c>
      <c r="F126" s="17"/>
      <c r="G126" s="17"/>
      <c r="H126" s="81">
        <f t="shared" si="7"/>
        <v>0</v>
      </c>
      <c r="I126" s="29" t="b">
        <f t="shared" si="8"/>
        <v>0</v>
      </c>
      <c r="J126" s="14" t="b">
        <f t="shared" si="9"/>
        <v>0</v>
      </c>
    </row>
    <row r="127" spans="1:10" ht="30" customHeight="1" thickBot="1">
      <c r="A127" s="16">
        <v>124</v>
      </c>
      <c r="B127" s="17" t="s">
        <v>410</v>
      </c>
      <c r="C127" s="17" t="s">
        <v>412</v>
      </c>
      <c r="D127" s="79" t="s">
        <v>411</v>
      </c>
      <c r="E127" s="79" t="s">
        <v>411</v>
      </c>
      <c r="F127" s="17"/>
      <c r="G127" s="17"/>
      <c r="H127" s="81">
        <f t="shared" si="7"/>
        <v>0</v>
      </c>
      <c r="I127" s="29" t="b">
        <f t="shared" si="8"/>
        <v>0</v>
      </c>
      <c r="J127" s="14" t="b">
        <f t="shared" si="9"/>
        <v>0</v>
      </c>
    </row>
    <row r="128" spans="1:10" ht="30" customHeight="1" thickBot="1">
      <c r="A128" s="16">
        <v>125</v>
      </c>
      <c r="B128" s="17" t="s">
        <v>413</v>
      </c>
      <c r="C128" s="17" t="s">
        <v>429</v>
      </c>
      <c r="D128" s="79" t="s">
        <v>414</v>
      </c>
      <c r="E128" s="79" t="s">
        <v>415</v>
      </c>
      <c r="F128" s="17"/>
      <c r="G128" s="17"/>
      <c r="H128" s="81">
        <f t="shared" si="7"/>
        <v>0</v>
      </c>
      <c r="I128" s="29" t="b">
        <f t="shared" si="8"/>
        <v>0</v>
      </c>
      <c r="J128" s="14" t="b">
        <f t="shared" si="9"/>
        <v>0</v>
      </c>
    </row>
    <row r="129" spans="1:10" ht="30" customHeight="1" thickBot="1">
      <c r="A129" s="16">
        <v>126</v>
      </c>
      <c r="B129" s="17" t="s">
        <v>427</v>
      </c>
      <c r="C129" s="17" t="s">
        <v>430</v>
      </c>
      <c r="D129" s="79" t="s">
        <v>428</v>
      </c>
      <c r="E129" s="79" t="s">
        <v>428</v>
      </c>
      <c r="F129" s="17"/>
      <c r="G129" s="17"/>
      <c r="H129" s="81">
        <f t="shared" si="7"/>
        <v>0</v>
      </c>
      <c r="I129" s="29" t="b">
        <f t="shared" si="8"/>
        <v>0</v>
      </c>
      <c r="J129" s="14" t="b">
        <f t="shared" si="9"/>
        <v>0</v>
      </c>
    </row>
    <row r="130" spans="1:10" ht="30" customHeight="1" thickBot="1">
      <c r="A130" s="16">
        <v>127</v>
      </c>
      <c r="B130" s="17" t="s">
        <v>431</v>
      </c>
      <c r="C130" s="17" t="s">
        <v>433</v>
      </c>
      <c r="D130" s="79" t="s">
        <v>432</v>
      </c>
      <c r="E130" s="79" t="s">
        <v>432</v>
      </c>
      <c r="F130" s="17"/>
      <c r="G130" s="17"/>
      <c r="H130" s="81">
        <f t="shared" si="7"/>
        <v>0</v>
      </c>
      <c r="I130" s="29" t="b">
        <f t="shared" si="8"/>
        <v>0</v>
      </c>
      <c r="J130" s="14" t="b">
        <f t="shared" si="9"/>
        <v>0</v>
      </c>
    </row>
    <row r="131" spans="1:10" ht="30" customHeight="1" thickBot="1">
      <c r="A131" s="16">
        <v>128</v>
      </c>
      <c r="B131" s="17" t="s">
        <v>434</v>
      </c>
      <c r="C131" s="17" t="s">
        <v>437</v>
      </c>
      <c r="D131" s="79" t="s">
        <v>435</v>
      </c>
      <c r="E131" s="79" t="s">
        <v>436</v>
      </c>
      <c r="F131" s="17"/>
      <c r="G131" s="17"/>
      <c r="H131" s="81">
        <f t="shared" si="7"/>
        <v>0</v>
      </c>
      <c r="I131" s="29" t="b">
        <f t="shared" si="8"/>
        <v>0</v>
      </c>
      <c r="J131" s="14" t="b">
        <f t="shared" si="9"/>
        <v>0</v>
      </c>
    </row>
    <row r="132" spans="1:10" ht="30" customHeight="1" thickBot="1">
      <c r="A132" s="16">
        <v>129</v>
      </c>
      <c r="B132" s="17" t="s">
        <v>438</v>
      </c>
      <c r="C132" s="91" t="s">
        <v>441</v>
      </c>
      <c r="D132" s="79" t="s">
        <v>439</v>
      </c>
      <c r="E132" s="79" t="s">
        <v>440</v>
      </c>
      <c r="F132" s="17"/>
      <c r="G132" s="17"/>
      <c r="H132" s="81">
        <f t="shared" si="7"/>
        <v>0</v>
      </c>
      <c r="I132" s="29" t="b">
        <f t="shared" ref="I132:I157" si="10">D132=F132</f>
        <v>0</v>
      </c>
      <c r="J132" s="14" t="b">
        <f t="shared" ref="J132:J157" si="11">E132=G132</f>
        <v>0</v>
      </c>
    </row>
    <row r="133" spans="1:10" ht="30" customHeight="1" thickBot="1">
      <c r="A133" s="16">
        <v>130</v>
      </c>
      <c r="B133" s="17" t="s">
        <v>442</v>
      </c>
      <c r="C133" s="17" t="s">
        <v>204</v>
      </c>
      <c r="D133" s="79" t="s">
        <v>443</v>
      </c>
      <c r="E133" s="79" t="s">
        <v>443</v>
      </c>
      <c r="F133" s="17"/>
      <c r="G133" s="17"/>
      <c r="H133" s="81">
        <f t="shared" ref="H133:H157" si="12">I133+J133</f>
        <v>0</v>
      </c>
      <c r="I133" s="29" t="b">
        <f t="shared" si="10"/>
        <v>0</v>
      </c>
      <c r="J133" s="14" t="b">
        <f t="shared" si="11"/>
        <v>0</v>
      </c>
    </row>
    <row r="134" spans="1:10" ht="30" customHeight="1" thickBot="1">
      <c r="A134" s="16">
        <v>131</v>
      </c>
      <c r="B134" s="17" t="s">
        <v>451</v>
      </c>
      <c r="C134" s="108" t="s">
        <v>455</v>
      </c>
      <c r="D134" s="79" t="s">
        <v>452</v>
      </c>
      <c r="E134" s="79" t="s">
        <v>452</v>
      </c>
      <c r="F134" s="17"/>
      <c r="G134" s="17"/>
      <c r="H134" s="81">
        <f t="shared" si="12"/>
        <v>0</v>
      </c>
      <c r="I134" s="29" t="b">
        <f t="shared" si="10"/>
        <v>0</v>
      </c>
      <c r="J134" s="14" t="b">
        <f t="shared" si="11"/>
        <v>0</v>
      </c>
    </row>
    <row r="135" spans="1:10" ht="30" customHeight="1" thickBot="1">
      <c r="A135" s="16">
        <v>132</v>
      </c>
      <c r="B135" s="17" t="s">
        <v>456</v>
      </c>
      <c r="C135" s="17" t="s">
        <v>459</v>
      </c>
      <c r="D135" s="79" t="s">
        <v>457</v>
      </c>
      <c r="E135" s="79" t="s">
        <v>458</v>
      </c>
      <c r="F135" s="17"/>
      <c r="G135" s="17"/>
      <c r="H135" s="81">
        <f t="shared" si="12"/>
        <v>0</v>
      </c>
      <c r="I135" s="29" t="b">
        <f t="shared" si="10"/>
        <v>0</v>
      </c>
      <c r="J135" s="14" t="b">
        <f t="shared" si="11"/>
        <v>0</v>
      </c>
    </row>
    <row r="136" spans="1:10" ht="30" customHeight="1" thickBot="1">
      <c r="A136" s="16">
        <v>133</v>
      </c>
      <c r="B136" s="17" t="s">
        <v>460</v>
      </c>
      <c r="C136" s="17" t="s">
        <v>463</v>
      </c>
      <c r="D136" s="79" t="s">
        <v>461</v>
      </c>
      <c r="E136" s="79" t="s">
        <v>462</v>
      </c>
      <c r="F136" s="17"/>
      <c r="G136" s="17"/>
      <c r="H136" s="81">
        <f t="shared" si="12"/>
        <v>0</v>
      </c>
      <c r="I136" s="29" t="b">
        <f t="shared" si="10"/>
        <v>0</v>
      </c>
      <c r="J136" s="14" t="b">
        <f t="shared" si="11"/>
        <v>0</v>
      </c>
    </row>
    <row r="137" spans="1:10" ht="30" customHeight="1" thickBot="1">
      <c r="A137" s="16">
        <v>134</v>
      </c>
      <c r="B137" s="17" t="s">
        <v>464</v>
      </c>
      <c r="C137" s="17" t="s">
        <v>466</v>
      </c>
      <c r="D137" s="79" t="s">
        <v>465</v>
      </c>
      <c r="E137" s="79" t="s">
        <v>465</v>
      </c>
      <c r="F137" s="17"/>
      <c r="G137" s="17"/>
      <c r="H137" s="81">
        <f t="shared" si="12"/>
        <v>0</v>
      </c>
      <c r="I137" s="29" t="b">
        <f t="shared" si="10"/>
        <v>0</v>
      </c>
      <c r="J137" s="14" t="b">
        <f t="shared" si="11"/>
        <v>0</v>
      </c>
    </row>
    <row r="138" spans="1:10" ht="30" customHeight="1" thickBot="1">
      <c r="A138" s="16">
        <v>135</v>
      </c>
      <c r="B138" s="17" t="s">
        <v>467</v>
      </c>
      <c r="C138" s="17" t="s">
        <v>470</v>
      </c>
      <c r="D138" s="79" t="s">
        <v>468</v>
      </c>
      <c r="E138" s="79" t="s">
        <v>469</v>
      </c>
      <c r="F138" s="17"/>
      <c r="G138" s="17"/>
      <c r="H138" s="81">
        <f t="shared" si="12"/>
        <v>0</v>
      </c>
      <c r="I138" s="29" t="b">
        <f t="shared" si="10"/>
        <v>0</v>
      </c>
      <c r="J138" s="14" t="b">
        <f t="shared" si="11"/>
        <v>0</v>
      </c>
    </row>
    <row r="139" spans="1:10" ht="30" customHeight="1" thickBot="1">
      <c r="A139" s="16">
        <v>136</v>
      </c>
      <c r="B139" s="17" t="s">
        <v>471</v>
      </c>
      <c r="C139" s="17" t="s">
        <v>474</v>
      </c>
      <c r="D139" s="79" t="s">
        <v>472</v>
      </c>
      <c r="E139" s="79" t="s">
        <v>473</v>
      </c>
      <c r="F139" s="17"/>
      <c r="G139" s="17"/>
      <c r="H139" s="81">
        <f t="shared" si="12"/>
        <v>0</v>
      </c>
      <c r="I139" s="29" t="b">
        <f t="shared" si="10"/>
        <v>0</v>
      </c>
      <c r="J139" s="14" t="b">
        <f t="shared" si="11"/>
        <v>0</v>
      </c>
    </row>
    <row r="140" spans="1:10" ht="30" customHeight="1" thickBot="1">
      <c r="A140" s="16">
        <v>137</v>
      </c>
      <c r="B140" s="17" t="s">
        <v>475</v>
      </c>
      <c r="C140" s="17" t="s">
        <v>477</v>
      </c>
      <c r="D140" s="79" t="s">
        <v>476</v>
      </c>
      <c r="E140" s="79" t="s">
        <v>476</v>
      </c>
      <c r="F140" s="17"/>
      <c r="G140" s="17"/>
      <c r="H140" s="81">
        <f t="shared" si="12"/>
        <v>0</v>
      </c>
      <c r="I140" s="29" t="b">
        <f t="shared" si="10"/>
        <v>0</v>
      </c>
      <c r="J140" s="14" t="b">
        <f t="shared" si="11"/>
        <v>0</v>
      </c>
    </row>
    <row r="141" spans="1:10" ht="30" customHeight="1" thickBot="1">
      <c r="A141" s="16">
        <v>138</v>
      </c>
      <c r="B141" s="17" t="s">
        <v>478</v>
      </c>
      <c r="C141" s="17" t="s">
        <v>481</v>
      </c>
      <c r="D141" s="79" t="s">
        <v>479</v>
      </c>
      <c r="E141" s="79" t="s">
        <v>480</v>
      </c>
      <c r="F141" s="17"/>
      <c r="G141" s="17"/>
      <c r="H141" s="81">
        <f t="shared" si="12"/>
        <v>0</v>
      </c>
      <c r="I141" s="29" t="b">
        <f t="shared" si="10"/>
        <v>0</v>
      </c>
      <c r="J141" s="14" t="b">
        <f t="shared" si="11"/>
        <v>0</v>
      </c>
    </row>
    <row r="142" spans="1:10" ht="30" customHeight="1" thickBot="1">
      <c r="A142" s="16">
        <v>139</v>
      </c>
      <c r="B142" s="17" t="s">
        <v>482</v>
      </c>
      <c r="C142" s="17" t="s">
        <v>484</v>
      </c>
      <c r="D142" s="79" t="s">
        <v>483</v>
      </c>
      <c r="E142" s="79" t="s">
        <v>483</v>
      </c>
      <c r="F142" s="17"/>
      <c r="G142" s="17"/>
      <c r="H142" s="81">
        <f t="shared" si="12"/>
        <v>0</v>
      </c>
      <c r="I142" s="29" t="b">
        <f t="shared" si="10"/>
        <v>0</v>
      </c>
      <c r="J142" s="14" t="b">
        <f t="shared" si="11"/>
        <v>0</v>
      </c>
    </row>
    <row r="143" spans="1:10" ht="30" customHeight="1" thickBot="1">
      <c r="A143" s="16">
        <v>140</v>
      </c>
      <c r="B143" s="17" t="s">
        <v>485</v>
      </c>
      <c r="C143" s="17" t="s">
        <v>488</v>
      </c>
      <c r="D143" s="79" t="s">
        <v>486</v>
      </c>
      <c r="E143" s="79" t="s">
        <v>487</v>
      </c>
      <c r="F143" s="17"/>
      <c r="G143" s="17"/>
      <c r="H143" s="81">
        <f t="shared" si="12"/>
        <v>0</v>
      </c>
      <c r="I143" s="29" t="b">
        <f t="shared" si="10"/>
        <v>0</v>
      </c>
      <c r="J143" s="14" t="b">
        <f t="shared" si="11"/>
        <v>0</v>
      </c>
    </row>
    <row r="144" spans="1:10" ht="30" customHeight="1" thickBot="1">
      <c r="A144" s="16">
        <v>141</v>
      </c>
      <c r="B144" s="17" t="s">
        <v>489</v>
      </c>
      <c r="C144" s="17" t="s">
        <v>491</v>
      </c>
      <c r="D144" s="79" t="s">
        <v>490</v>
      </c>
      <c r="E144" s="79" t="s">
        <v>490</v>
      </c>
      <c r="F144" s="17"/>
      <c r="G144" s="17"/>
      <c r="H144" s="81">
        <f t="shared" si="12"/>
        <v>0</v>
      </c>
      <c r="I144" s="29" t="b">
        <f t="shared" si="10"/>
        <v>0</v>
      </c>
      <c r="J144" s="14" t="b">
        <f t="shared" si="11"/>
        <v>0</v>
      </c>
    </row>
    <row r="145" spans="1:10" ht="30" customHeight="1" thickBot="1">
      <c r="A145" s="16">
        <v>142</v>
      </c>
      <c r="B145" s="17" t="s">
        <v>492</v>
      </c>
      <c r="C145" s="17" t="s">
        <v>498</v>
      </c>
      <c r="D145" s="79" t="s">
        <v>497</v>
      </c>
      <c r="E145" s="79" t="s">
        <v>497</v>
      </c>
      <c r="F145" s="17"/>
      <c r="G145" s="17"/>
      <c r="H145" s="81">
        <f t="shared" si="12"/>
        <v>0</v>
      </c>
      <c r="I145" s="29" t="b">
        <f t="shared" si="10"/>
        <v>0</v>
      </c>
      <c r="J145" s="14" t="b">
        <f t="shared" si="11"/>
        <v>0</v>
      </c>
    </row>
    <row r="146" spans="1:10" ht="30" customHeight="1" thickBot="1">
      <c r="A146" s="16">
        <v>143</v>
      </c>
      <c r="B146" s="17" t="s">
        <v>499</v>
      </c>
      <c r="C146" s="17" t="s">
        <v>67</v>
      </c>
      <c r="D146" s="79" t="s">
        <v>500</v>
      </c>
      <c r="E146" s="79" t="s">
        <v>501</v>
      </c>
      <c r="F146" s="17"/>
      <c r="G146" s="17"/>
      <c r="H146" s="81">
        <f t="shared" si="12"/>
        <v>0</v>
      </c>
      <c r="I146" s="29" t="b">
        <f t="shared" si="10"/>
        <v>0</v>
      </c>
      <c r="J146" s="14" t="b">
        <f t="shared" si="11"/>
        <v>0</v>
      </c>
    </row>
    <row r="147" spans="1:10" ht="30" customHeight="1" thickBot="1">
      <c r="A147" s="16">
        <v>144</v>
      </c>
      <c r="B147" s="17" t="s">
        <v>502</v>
      </c>
      <c r="C147" s="17" t="s">
        <v>503</v>
      </c>
      <c r="D147" s="79" t="s">
        <v>502</v>
      </c>
      <c r="E147" s="79" t="s">
        <v>502</v>
      </c>
      <c r="F147" s="17"/>
      <c r="G147" s="17"/>
      <c r="H147" s="81">
        <f t="shared" si="12"/>
        <v>0</v>
      </c>
      <c r="I147" s="29" t="b">
        <f t="shared" si="10"/>
        <v>0</v>
      </c>
      <c r="J147" s="14" t="b">
        <f t="shared" si="11"/>
        <v>0</v>
      </c>
    </row>
    <row r="148" spans="1:10" ht="30" customHeight="1" thickBot="1">
      <c r="A148" s="16">
        <v>145</v>
      </c>
      <c r="B148" s="17" t="s">
        <v>504</v>
      </c>
      <c r="C148" s="17" t="s">
        <v>507</v>
      </c>
      <c r="D148" s="79" t="s">
        <v>505</v>
      </c>
      <c r="E148" s="79" t="s">
        <v>506</v>
      </c>
      <c r="F148" s="17"/>
      <c r="G148" s="17"/>
      <c r="H148" s="81">
        <f t="shared" si="12"/>
        <v>0</v>
      </c>
      <c r="I148" s="29" t="b">
        <f t="shared" si="10"/>
        <v>0</v>
      </c>
      <c r="J148" s="14" t="b">
        <f t="shared" si="11"/>
        <v>0</v>
      </c>
    </row>
    <row r="149" spans="1:10" ht="30" customHeight="1" thickBot="1">
      <c r="A149" s="16">
        <v>146</v>
      </c>
      <c r="B149" s="17" t="s">
        <v>508</v>
      </c>
      <c r="C149" s="17" t="s">
        <v>510</v>
      </c>
      <c r="D149" s="79" t="s">
        <v>509</v>
      </c>
      <c r="E149" s="79" t="s">
        <v>509</v>
      </c>
      <c r="F149" s="17"/>
      <c r="G149" s="17"/>
      <c r="H149" s="81">
        <f t="shared" si="12"/>
        <v>0</v>
      </c>
      <c r="I149" s="29" t="b">
        <f t="shared" si="10"/>
        <v>0</v>
      </c>
      <c r="J149" s="14" t="b">
        <f t="shared" si="11"/>
        <v>0</v>
      </c>
    </row>
    <row r="150" spans="1:10" ht="30" customHeight="1" thickBot="1">
      <c r="A150" s="16">
        <v>147</v>
      </c>
      <c r="B150" s="17" t="s">
        <v>511</v>
      </c>
      <c r="C150" s="17" t="s">
        <v>264</v>
      </c>
      <c r="D150" s="79" t="s">
        <v>512</v>
      </c>
      <c r="E150" s="79" t="s">
        <v>513</v>
      </c>
      <c r="F150" s="17"/>
      <c r="G150" s="17"/>
      <c r="H150" s="81">
        <f t="shared" si="12"/>
        <v>0</v>
      </c>
      <c r="I150" s="29" t="b">
        <f t="shared" si="10"/>
        <v>0</v>
      </c>
      <c r="J150" s="14" t="b">
        <f t="shared" si="11"/>
        <v>0</v>
      </c>
    </row>
    <row r="151" spans="1:10" ht="30" customHeight="1" thickBot="1">
      <c r="A151" s="16">
        <v>148</v>
      </c>
      <c r="B151" s="17" t="s">
        <v>514</v>
      </c>
      <c r="C151" s="109" t="s">
        <v>517</v>
      </c>
      <c r="D151" s="79" t="s">
        <v>515</v>
      </c>
      <c r="E151" s="79" t="s">
        <v>516</v>
      </c>
      <c r="F151" s="17"/>
      <c r="G151" s="17"/>
      <c r="H151" s="81">
        <f t="shared" si="12"/>
        <v>0</v>
      </c>
      <c r="I151" s="29" t="b">
        <f t="shared" si="10"/>
        <v>0</v>
      </c>
      <c r="J151" s="14" t="b">
        <f t="shared" si="11"/>
        <v>0</v>
      </c>
    </row>
    <row r="152" spans="1:10" ht="30" customHeight="1" thickBot="1">
      <c r="A152" s="16">
        <v>149</v>
      </c>
      <c r="B152" s="17" t="s">
        <v>518</v>
      </c>
      <c r="C152" s="17" t="s">
        <v>521</v>
      </c>
      <c r="D152" s="79" t="s">
        <v>519</v>
      </c>
      <c r="E152" s="79" t="s">
        <v>520</v>
      </c>
      <c r="F152" s="17"/>
      <c r="G152" s="17"/>
      <c r="H152" s="81">
        <f t="shared" si="12"/>
        <v>0</v>
      </c>
      <c r="I152" s="29" t="b">
        <f t="shared" si="10"/>
        <v>0</v>
      </c>
      <c r="J152" s="14" t="b">
        <f t="shared" si="11"/>
        <v>0</v>
      </c>
    </row>
    <row r="153" spans="1:10" ht="30" customHeight="1" thickBot="1">
      <c r="A153" s="16">
        <v>150</v>
      </c>
      <c r="B153" s="17" t="s">
        <v>522</v>
      </c>
      <c r="C153" s="17" t="s">
        <v>524</v>
      </c>
      <c r="D153" s="79" t="s">
        <v>523</v>
      </c>
      <c r="E153" s="79" t="s">
        <v>523</v>
      </c>
      <c r="F153" s="17"/>
      <c r="G153" s="17"/>
      <c r="H153" s="81">
        <f t="shared" si="12"/>
        <v>0</v>
      </c>
      <c r="I153" s="29" t="b">
        <f t="shared" si="10"/>
        <v>0</v>
      </c>
      <c r="J153" s="14" t="b">
        <f t="shared" si="11"/>
        <v>0</v>
      </c>
    </row>
    <row r="154" spans="1:10" ht="30" customHeight="1" thickBot="1">
      <c r="A154" s="16">
        <v>151</v>
      </c>
      <c r="B154" s="17" t="s">
        <v>525</v>
      </c>
      <c r="C154" s="17" t="s">
        <v>533</v>
      </c>
      <c r="D154" s="79" t="s">
        <v>529</v>
      </c>
      <c r="E154" s="79" t="s">
        <v>529</v>
      </c>
      <c r="F154" s="17"/>
      <c r="G154" s="17"/>
      <c r="H154" s="81">
        <f t="shared" si="12"/>
        <v>0</v>
      </c>
      <c r="I154" s="29" t="b">
        <f t="shared" si="10"/>
        <v>0</v>
      </c>
      <c r="J154" s="14" t="b">
        <f t="shared" si="11"/>
        <v>0</v>
      </c>
    </row>
    <row r="155" spans="1:10" ht="30" customHeight="1" thickBot="1">
      <c r="A155" s="16">
        <v>152</v>
      </c>
      <c r="B155" s="17" t="s">
        <v>526</v>
      </c>
      <c r="C155" s="17" t="s">
        <v>534</v>
      </c>
      <c r="D155" s="79" t="s">
        <v>530</v>
      </c>
      <c r="E155" s="79" t="s">
        <v>530</v>
      </c>
      <c r="F155" s="17"/>
      <c r="G155" s="17"/>
      <c r="H155" s="81">
        <f t="shared" si="12"/>
        <v>0</v>
      </c>
      <c r="I155" s="29" t="b">
        <f t="shared" si="10"/>
        <v>0</v>
      </c>
      <c r="J155" s="14" t="b">
        <f t="shared" si="11"/>
        <v>0</v>
      </c>
    </row>
    <row r="156" spans="1:10" ht="30" customHeight="1" thickBot="1">
      <c r="A156" s="16">
        <v>153</v>
      </c>
      <c r="B156" s="17" t="s">
        <v>527</v>
      </c>
      <c r="C156" s="17" t="s">
        <v>535</v>
      </c>
      <c r="D156" s="79" t="s">
        <v>531</v>
      </c>
      <c r="E156" s="79" t="s">
        <v>531</v>
      </c>
      <c r="F156" s="17"/>
      <c r="G156" s="17"/>
      <c r="H156" s="81">
        <f t="shared" si="12"/>
        <v>0</v>
      </c>
      <c r="I156" s="29" t="b">
        <f t="shared" si="10"/>
        <v>0</v>
      </c>
      <c r="J156" s="14" t="b">
        <f t="shared" si="11"/>
        <v>0</v>
      </c>
    </row>
    <row r="157" spans="1:10" ht="30" customHeight="1" thickBot="1">
      <c r="A157" s="18">
        <v>154</v>
      </c>
      <c r="B157" s="19" t="s">
        <v>528</v>
      </c>
      <c r="C157" s="19" t="s">
        <v>536</v>
      </c>
      <c r="D157" s="80" t="s">
        <v>532</v>
      </c>
      <c r="E157" s="80" t="s">
        <v>532</v>
      </c>
      <c r="F157" s="19"/>
      <c r="G157" s="19"/>
      <c r="H157" s="81">
        <f t="shared" si="12"/>
        <v>0</v>
      </c>
      <c r="I157" s="33" t="b">
        <f t="shared" si="10"/>
        <v>0</v>
      </c>
      <c r="J157" s="34" t="b">
        <f t="shared" si="11"/>
        <v>0</v>
      </c>
    </row>
    <row r="158" spans="1:10" ht="30" customHeight="1" thickBot="1">
      <c r="H158" s="97">
        <f>SUM(H4:H157)</f>
        <v>0</v>
      </c>
    </row>
    <row r="159" spans="1:10" ht="30" customHeight="1">
      <c r="A159" s="206"/>
      <c r="B159" s="206"/>
      <c r="C159" s="206"/>
    </row>
    <row r="160" spans="1:10" ht="30" customHeight="1">
      <c r="A160" s="205"/>
      <c r="B160" s="205"/>
      <c r="C160" s="66"/>
      <c r="D160" s="201" t="s">
        <v>555</v>
      </c>
      <c r="E160" s="201"/>
      <c r="F160" s="201"/>
    </row>
    <row r="161" spans="1:4" ht="30" customHeight="1">
      <c r="A161" s="40"/>
      <c r="B161" s="41"/>
      <c r="C161" s="66"/>
    </row>
    <row r="162" spans="1:4" ht="30" customHeight="1">
      <c r="A162" s="40"/>
      <c r="B162" s="41"/>
      <c r="D162" s="39"/>
    </row>
    <row r="163" spans="1:4" ht="30" customHeight="1">
      <c r="A163" s="207"/>
      <c r="B163" s="207"/>
      <c r="C163" s="39"/>
      <c r="D163" s="39"/>
    </row>
    <row r="164" spans="1:4" ht="30" customHeight="1">
      <c r="A164" s="204"/>
      <c r="B164" s="204"/>
      <c r="C164" s="204"/>
      <c r="D164" s="85"/>
    </row>
    <row r="165" spans="1:4" ht="7.5" customHeight="1">
      <c r="A165" s="85"/>
      <c r="B165" s="85"/>
      <c r="C165" s="85"/>
      <c r="D165" s="85"/>
    </row>
    <row r="166" spans="1:4" ht="30" customHeight="1">
      <c r="A166" s="86"/>
      <c r="B166" s="85"/>
      <c r="C166" s="85"/>
      <c r="D166" s="85"/>
    </row>
    <row r="167" spans="1:4" ht="30" customHeight="1">
      <c r="A167" s="86"/>
      <c r="B167" s="85"/>
      <c r="C167" s="85"/>
      <c r="D167" s="85"/>
    </row>
    <row r="168" spans="1:4" ht="30" customHeight="1">
      <c r="A168" s="86"/>
      <c r="B168" s="87"/>
      <c r="C168" s="87"/>
      <c r="D168" s="87"/>
    </row>
    <row r="169" spans="1:4" ht="30" customHeight="1">
      <c r="A169" s="86"/>
      <c r="B169" s="85"/>
      <c r="C169" s="85"/>
      <c r="D169" s="85"/>
    </row>
    <row r="170" spans="1:4" ht="30" customHeight="1">
      <c r="A170" s="86"/>
      <c r="B170" s="85"/>
      <c r="C170" s="85"/>
      <c r="D170" s="85"/>
    </row>
    <row r="171" spans="1:4" ht="30" customHeight="1">
      <c r="A171" s="86"/>
      <c r="B171" s="87"/>
      <c r="C171" s="87"/>
      <c r="D171" s="87"/>
    </row>
    <row r="172" spans="1:4" ht="30" customHeight="1">
      <c r="A172" s="86"/>
      <c r="B172" s="85"/>
      <c r="C172" s="85"/>
      <c r="D172" s="85"/>
    </row>
    <row r="173" spans="1:4" ht="30" customHeight="1">
      <c r="A173" s="86"/>
      <c r="B173" s="85"/>
      <c r="C173" s="85"/>
      <c r="D173" s="85"/>
    </row>
    <row r="174" spans="1:4" ht="30" customHeight="1">
      <c r="A174" s="86"/>
      <c r="B174" s="87"/>
      <c r="C174" s="87"/>
      <c r="D174" s="87"/>
    </row>
    <row r="175" spans="1:4" ht="30" customHeight="1">
      <c r="A175" s="85"/>
      <c r="B175" s="85"/>
      <c r="C175" s="85"/>
      <c r="D175" s="85"/>
    </row>
    <row r="176" spans="1:4" ht="30" customHeight="1">
      <c r="A176" s="204"/>
      <c r="B176" s="204"/>
      <c r="C176" s="204"/>
      <c r="D176" s="85"/>
    </row>
    <row r="177" spans="1:4" ht="7.5" customHeight="1">
      <c r="A177" s="85"/>
      <c r="B177" s="85"/>
      <c r="C177" s="85"/>
      <c r="D177" s="85"/>
    </row>
    <row r="178" spans="1:4" ht="30" customHeight="1">
      <c r="A178" s="86"/>
      <c r="B178" s="88"/>
      <c r="C178" s="89"/>
      <c r="D178" s="89"/>
    </row>
    <row r="179" spans="1:4" ht="30" customHeight="1">
      <c r="A179" s="86"/>
      <c r="B179" s="85"/>
      <c r="C179" s="85"/>
      <c r="D179" s="85"/>
    </row>
    <row r="180" spans="1:4" ht="30" customHeight="1">
      <c r="A180" s="86"/>
      <c r="B180" s="87"/>
      <c r="C180" s="87"/>
      <c r="D180" s="87"/>
    </row>
    <row r="181" spans="1:4" ht="30" customHeight="1">
      <c r="A181" s="86"/>
      <c r="B181" s="89"/>
      <c r="C181" s="89"/>
      <c r="D181" s="89"/>
    </row>
    <row r="182" spans="1:4" ht="30" customHeight="1">
      <c r="A182" s="86"/>
      <c r="B182" s="85"/>
      <c r="C182" s="85"/>
      <c r="D182" s="85"/>
    </row>
    <row r="183" spans="1:4" ht="30" customHeight="1">
      <c r="A183" s="86"/>
      <c r="B183" s="87"/>
      <c r="C183" s="87"/>
      <c r="D183" s="87"/>
    </row>
    <row r="184" spans="1:4" ht="30" customHeight="1">
      <c r="A184" s="86"/>
      <c r="B184" s="88"/>
      <c r="C184" s="85"/>
      <c r="D184" s="85"/>
    </row>
    <row r="185" spans="1:4" ht="30" customHeight="1">
      <c r="A185" s="86"/>
      <c r="B185" s="85"/>
      <c r="C185" s="85"/>
      <c r="D185" s="85"/>
    </row>
    <row r="186" spans="1:4" ht="30" customHeight="1">
      <c r="A186" s="86"/>
      <c r="B186" s="87"/>
      <c r="C186" s="87"/>
      <c r="D186" s="87"/>
    </row>
    <row r="187" spans="1:4" ht="30" customHeight="1">
      <c r="A187" s="86"/>
      <c r="B187" s="88"/>
      <c r="C187" s="85"/>
      <c r="D187" s="85"/>
    </row>
    <row r="188" spans="1:4" ht="30" customHeight="1">
      <c r="A188" s="86"/>
      <c r="B188" s="85"/>
      <c r="C188" s="85"/>
      <c r="D188" s="85"/>
    </row>
    <row r="189" spans="1:4" ht="30" customHeight="1">
      <c r="A189" s="86"/>
      <c r="B189" s="87"/>
      <c r="C189" s="87"/>
      <c r="D189" s="85"/>
    </row>
  </sheetData>
  <mergeCells count="7">
    <mergeCell ref="D160:F160"/>
    <mergeCell ref="C1:F2"/>
    <mergeCell ref="A164:C164"/>
    <mergeCell ref="A176:C176"/>
    <mergeCell ref="A160:B160"/>
    <mergeCell ref="A159:C159"/>
    <mergeCell ref="A163:B163"/>
  </mergeCells>
  <conditionalFormatting sqref="I4:J157">
    <cfRule type="cellIs" dxfId="1283" priority="1" operator="between">
      <formula>TRUE</formula>
      <formula>TRUE</formula>
    </cfRule>
    <cfRule type="cellIs" dxfId="1282" priority="2" operator="between">
      <formula>FALSE</formula>
      <formula>FALSE</formula>
    </cfRule>
  </conditionalFormatting>
  <hyperlinks>
    <hyperlink ref="D160:F160" location="'Scores (Niveau 1)'!A1" display="Voir mon score"/>
  </hyperlink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sheetPr>
    <tabColor theme="5" tint="-0.249977111117893"/>
  </sheetPr>
  <dimension ref="A1:P72"/>
  <sheetViews>
    <sheetView workbookViewId="0">
      <pane ySplit="4" topLeftCell="A5" activePane="bottomLeft" state="frozen"/>
      <selection pane="bottomLeft" sqref="A1:P4"/>
    </sheetView>
  </sheetViews>
  <sheetFormatPr baseColWidth="10" defaultRowHeight="15"/>
  <cols>
    <col min="1" max="16" width="11" style="25" customWidth="1"/>
    <col min="17" max="16384" width="11.42578125" style="25"/>
  </cols>
  <sheetData>
    <row r="1" spans="1:16" s="24" customFormat="1" ht="15" customHeight="1">
      <c r="A1" s="208" t="s">
        <v>620</v>
      </c>
      <c r="B1" s="208"/>
      <c r="C1" s="208"/>
      <c r="D1" s="208"/>
      <c r="E1" s="208"/>
      <c r="F1" s="208"/>
      <c r="G1" s="208"/>
      <c r="H1" s="208"/>
      <c r="I1" s="208"/>
      <c r="J1" s="208"/>
      <c r="K1" s="208"/>
      <c r="L1" s="208"/>
      <c r="M1" s="208"/>
      <c r="N1" s="208"/>
      <c r="O1" s="208"/>
      <c r="P1" s="208"/>
    </row>
    <row r="2" spans="1:16" s="24" customFormat="1" ht="15" customHeight="1">
      <c r="A2" s="208"/>
      <c r="B2" s="208"/>
      <c r="C2" s="208"/>
      <c r="D2" s="208"/>
      <c r="E2" s="208"/>
      <c r="F2" s="208"/>
      <c r="G2" s="208"/>
      <c r="H2" s="208"/>
      <c r="I2" s="208"/>
      <c r="J2" s="208"/>
      <c r="K2" s="208"/>
      <c r="L2" s="208"/>
      <c r="M2" s="208"/>
      <c r="N2" s="208"/>
      <c r="O2" s="208"/>
      <c r="P2" s="208"/>
    </row>
    <row r="3" spans="1:16" s="24" customFormat="1" ht="15" customHeight="1">
      <c r="A3" s="208"/>
      <c r="B3" s="208"/>
      <c r="C3" s="208"/>
      <c r="D3" s="208"/>
      <c r="E3" s="208"/>
      <c r="F3" s="208"/>
      <c r="G3" s="208"/>
      <c r="H3" s="208"/>
      <c r="I3" s="208"/>
      <c r="J3" s="208"/>
      <c r="K3" s="208"/>
      <c r="L3" s="208"/>
      <c r="M3" s="208"/>
      <c r="N3" s="208"/>
      <c r="O3" s="208"/>
      <c r="P3" s="208"/>
    </row>
    <row r="4" spans="1:16" s="24" customFormat="1" ht="15" customHeight="1">
      <c r="A4" s="208"/>
      <c r="B4" s="208"/>
      <c r="C4" s="208"/>
      <c r="D4" s="208"/>
      <c r="E4" s="208"/>
      <c r="F4" s="208"/>
      <c r="G4" s="208"/>
      <c r="H4" s="208"/>
      <c r="I4" s="208"/>
      <c r="J4" s="208"/>
      <c r="K4" s="208"/>
      <c r="L4" s="208"/>
      <c r="M4" s="208"/>
      <c r="N4" s="208"/>
      <c r="O4" s="208"/>
      <c r="P4" s="208"/>
    </row>
    <row r="5" spans="1:16" ht="15" customHeight="1">
      <c r="A5" s="42"/>
      <c r="B5" s="42"/>
      <c r="C5" s="42"/>
      <c r="D5" s="42"/>
      <c r="E5" s="42"/>
      <c r="F5" s="42"/>
      <c r="G5" s="42"/>
      <c r="H5" s="42"/>
      <c r="I5" s="42"/>
      <c r="J5" s="42"/>
      <c r="K5" s="42"/>
      <c r="L5" s="42"/>
      <c r="M5" s="42"/>
      <c r="N5" s="42"/>
      <c r="O5" s="42"/>
    </row>
    <row r="6" spans="1:16" ht="15" customHeight="1">
      <c r="A6" s="224" t="s">
        <v>557</v>
      </c>
      <c r="B6" s="224"/>
      <c r="C6" s="224"/>
      <c r="D6" s="224"/>
      <c r="E6" s="224"/>
      <c r="F6" s="224"/>
      <c r="G6" s="224"/>
    </row>
    <row r="7" spans="1:16" ht="15" customHeight="1">
      <c r="A7" s="225"/>
      <c r="B7" s="225"/>
      <c r="C7" s="225"/>
      <c r="D7" s="225"/>
      <c r="E7" s="225"/>
      <c r="F7" s="225"/>
      <c r="G7" s="225"/>
    </row>
    <row r="8" spans="1:16">
      <c r="B8" s="274" t="s">
        <v>537</v>
      </c>
      <c r="C8" s="274"/>
      <c r="D8" s="274"/>
      <c r="E8" s="274"/>
      <c r="F8" s="280">
        <f>'Test (Niveau 1)'!G2</f>
        <v>1</v>
      </c>
      <c r="G8" s="281"/>
    </row>
    <row r="9" spans="1:16">
      <c r="B9" s="275"/>
      <c r="C9" s="275"/>
      <c r="D9" s="275"/>
      <c r="E9" s="275"/>
      <c r="F9" s="282"/>
      <c r="G9" s="283"/>
    </row>
    <row r="10" spans="1:16">
      <c r="B10" s="275" t="s">
        <v>538</v>
      </c>
      <c r="C10" s="275"/>
      <c r="D10" s="275"/>
      <c r="E10" s="275"/>
      <c r="F10" s="282" t="str">
        <f>'Test (Niveau 1)'!H158&amp;"/308"</f>
        <v>0/308</v>
      </c>
      <c r="G10" s="283"/>
    </row>
    <row r="11" spans="1:16">
      <c r="B11" s="275"/>
      <c r="C11" s="275"/>
      <c r="D11" s="275"/>
      <c r="E11" s="275"/>
      <c r="F11" s="282"/>
      <c r="G11" s="283"/>
    </row>
    <row r="12" spans="1:16" ht="15" customHeight="1">
      <c r="B12" s="275" t="s">
        <v>539</v>
      </c>
      <c r="C12" s="275"/>
      <c r="D12" s="275"/>
      <c r="E12" s="275"/>
      <c r="F12" s="284">
        <f>('Test (Niveau 1)'!H158*100/308)/100</f>
        <v>0</v>
      </c>
      <c r="G12" s="285"/>
    </row>
    <row r="13" spans="1:16" ht="15" customHeight="1">
      <c r="B13" s="275"/>
      <c r="C13" s="275"/>
      <c r="D13" s="275"/>
      <c r="E13" s="275"/>
      <c r="F13" s="284"/>
      <c r="G13" s="285"/>
    </row>
    <row r="16" spans="1:16" ht="15" customHeight="1">
      <c r="A16" s="224" t="s">
        <v>558</v>
      </c>
      <c r="B16" s="224"/>
      <c r="C16" s="224"/>
      <c r="D16" s="224"/>
      <c r="E16" s="224"/>
      <c r="F16" s="224"/>
      <c r="G16" s="224"/>
    </row>
    <row r="17" spans="1:16" ht="15" customHeight="1">
      <c r="A17" s="225"/>
      <c r="B17" s="225"/>
      <c r="C17" s="225"/>
      <c r="D17" s="225"/>
      <c r="E17" s="225"/>
      <c r="F17" s="225"/>
      <c r="G17" s="225"/>
    </row>
    <row r="19" spans="1:16" ht="15" customHeight="1">
      <c r="A19" s="278" t="s">
        <v>559</v>
      </c>
      <c r="B19" s="278"/>
      <c r="C19" s="278"/>
      <c r="D19" s="278"/>
      <c r="E19" s="278"/>
      <c r="F19" s="278"/>
      <c r="G19" s="278"/>
      <c r="J19" s="286" t="s">
        <v>561</v>
      </c>
      <c r="K19" s="286"/>
      <c r="L19" s="286"/>
      <c r="M19" s="286"/>
      <c r="N19" s="286"/>
      <c r="O19" s="286"/>
      <c r="P19" s="286"/>
    </row>
    <row r="20" spans="1:16" ht="15" customHeight="1">
      <c r="A20" s="279"/>
      <c r="B20" s="279"/>
      <c r="C20" s="279"/>
      <c r="D20" s="279"/>
      <c r="E20" s="279"/>
      <c r="F20" s="279"/>
      <c r="G20" s="279"/>
      <c r="J20" s="287"/>
      <c r="K20" s="287"/>
      <c r="L20" s="287"/>
      <c r="M20" s="287"/>
      <c r="N20" s="287"/>
      <c r="O20" s="287"/>
      <c r="P20" s="287"/>
    </row>
    <row r="21" spans="1:16" ht="6" customHeight="1" thickBot="1">
      <c r="G21" s="103"/>
      <c r="H21" s="69"/>
      <c r="I21" s="71"/>
      <c r="J21" s="103"/>
    </row>
    <row r="22" spans="1:16">
      <c r="A22" s="259" t="s">
        <v>560</v>
      </c>
      <c r="B22" s="276" t="s">
        <v>541</v>
      </c>
      <c r="C22" s="271"/>
      <c r="D22" s="276" t="s">
        <v>540</v>
      </c>
      <c r="E22" s="271"/>
      <c r="F22" s="270" t="s">
        <v>542</v>
      </c>
      <c r="G22" s="271"/>
      <c r="J22" s="259" t="s">
        <v>560</v>
      </c>
      <c r="K22" s="267" t="s">
        <v>565</v>
      </c>
      <c r="L22" s="268"/>
      <c r="M22" s="247" t="s">
        <v>548</v>
      </c>
      <c r="N22" s="248"/>
      <c r="O22" s="251" t="s">
        <v>549</v>
      </c>
      <c r="P22" s="248"/>
    </row>
    <row r="23" spans="1:16" ht="15.75" thickBot="1">
      <c r="A23" s="233"/>
      <c r="B23" s="277"/>
      <c r="C23" s="273"/>
      <c r="D23" s="277"/>
      <c r="E23" s="273"/>
      <c r="F23" s="272"/>
      <c r="G23" s="273"/>
      <c r="J23" s="233"/>
      <c r="K23" s="252"/>
      <c r="L23" s="269"/>
      <c r="M23" s="249"/>
      <c r="N23" s="250"/>
      <c r="O23" s="252"/>
      <c r="P23" s="250"/>
    </row>
    <row r="24" spans="1:16" ht="15" customHeight="1">
      <c r="A24" s="238" t="s">
        <v>538</v>
      </c>
      <c r="B24" s="241">
        <f>SUM('Test (Niveau 1)'!H4:H22)</f>
        <v>0</v>
      </c>
      <c r="C24" s="239">
        <v>38</v>
      </c>
      <c r="D24" s="241">
        <f>SUM('Test (Niveau 1)'!H23:H39)</f>
        <v>0</v>
      </c>
      <c r="E24" s="239">
        <v>34</v>
      </c>
      <c r="F24" s="241">
        <f>SUM('Test (Niveau 1)'!H40:H56)</f>
        <v>0</v>
      </c>
      <c r="G24" s="239">
        <v>34</v>
      </c>
      <c r="J24" s="238" t="s">
        <v>538</v>
      </c>
      <c r="K24" s="241">
        <f>SUM('Test (Niveau 1)'!H4:H28)</f>
        <v>0</v>
      </c>
      <c r="L24" s="239">
        <v>50</v>
      </c>
      <c r="M24" s="241">
        <f>SUM('Test (Niveau 1)'!H29:H53)</f>
        <v>0</v>
      </c>
      <c r="N24" s="239">
        <v>50</v>
      </c>
      <c r="O24" s="241">
        <f>SUM('Test (Niveau 1)'!H54:H78)</f>
        <v>0</v>
      </c>
      <c r="P24" s="239">
        <v>50</v>
      </c>
    </row>
    <row r="25" spans="1:16" ht="15" customHeight="1">
      <c r="A25" s="232"/>
      <c r="B25" s="242"/>
      <c r="C25" s="240"/>
      <c r="D25" s="242"/>
      <c r="E25" s="240"/>
      <c r="F25" s="242"/>
      <c r="G25" s="240"/>
      <c r="J25" s="232"/>
      <c r="K25" s="242"/>
      <c r="L25" s="240"/>
      <c r="M25" s="242"/>
      <c r="N25" s="240"/>
      <c r="O25" s="242"/>
      <c r="P25" s="240"/>
    </row>
    <row r="26" spans="1:16" ht="15" customHeight="1">
      <c r="A26" s="232" t="s">
        <v>539</v>
      </c>
      <c r="B26" s="234">
        <f>(B24*100/C24)/100</f>
        <v>0</v>
      </c>
      <c r="C26" s="235"/>
      <c r="D26" s="234">
        <f>(D24*100/E24)/100</f>
        <v>0</v>
      </c>
      <c r="E26" s="235"/>
      <c r="F26" s="234">
        <f>(F24*100/G24)/100</f>
        <v>0</v>
      </c>
      <c r="G26" s="235"/>
      <c r="J26" s="232" t="s">
        <v>539</v>
      </c>
      <c r="K26" s="234">
        <f>(K24*100/L24)/100</f>
        <v>0</v>
      </c>
      <c r="L26" s="235"/>
      <c r="M26" s="234">
        <f>(M24*100/N24)/100</f>
        <v>0</v>
      </c>
      <c r="N26" s="235"/>
      <c r="O26" s="234">
        <f>(O24*100/P24)/100</f>
        <v>0</v>
      </c>
      <c r="P26" s="235"/>
    </row>
    <row r="27" spans="1:16" ht="15.75" customHeight="1" thickBot="1">
      <c r="A27" s="233"/>
      <c r="B27" s="236"/>
      <c r="C27" s="237"/>
      <c r="D27" s="236"/>
      <c r="E27" s="237"/>
      <c r="F27" s="236"/>
      <c r="G27" s="237"/>
      <c r="J27" s="233"/>
      <c r="K27" s="236"/>
      <c r="L27" s="237"/>
      <c r="M27" s="236"/>
      <c r="N27" s="237"/>
      <c r="O27" s="236"/>
      <c r="P27" s="237"/>
    </row>
    <row r="28" spans="1:16">
      <c r="A28" s="259" t="s">
        <v>560</v>
      </c>
      <c r="B28" s="276" t="s">
        <v>543</v>
      </c>
      <c r="C28" s="271"/>
      <c r="D28" s="276" t="s">
        <v>544</v>
      </c>
      <c r="E28" s="271"/>
      <c r="F28" s="270" t="s">
        <v>545</v>
      </c>
      <c r="G28" s="271"/>
      <c r="J28" s="259" t="s">
        <v>560</v>
      </c>
      <c r="K28" s="251" t="s">
        <v>550</v>
      </c>
      <c r="L28" s="268"/>
      <c r="M28" s="247" t="s">
        <v>551</v>
      </c>
      <c r="N28" s="248"/>
      <c r="O28" s="251" t="s">
        <v>552</v>
      </c>
      <c r="P28" s="248"/>
    </row>
    <row r="29" spans="1:16" ht="15.75" thickBot="1">
      <c r="A29" s="233"/>
      <c r="B29" s="277"/>
      <c r="C29" s="273"/>
      <c r="D29" s="277"/>
      <c r="E29" s="273"/>
      <c r="F29" s="272"/>
      <c r="G29" s="273"/>
      <c r="J29" s="233"/>
      <c r="K29" s="252"/>
      <c r="L29" s="269"/>
      <c r="M29" s="249"/>
      <c r="N29" s="250"/>
      <c r="O29" s="252"/>
      <c r="P29" s="250"/>
    </row>
    <row r="30" spans="1:16" ht="15" customHeight="1">
      <c r="A30" s="238" t="s">
        <v>538</v>
      </c>
      <c r="B30" s="241">
        <f>SUM('Test (Niveau 1)'!H57:H77)</f>
        <v>0</v>
      </c>
      <c r="C30" s="239">
        <v>42</v>
      </c>
      <c r="D30" s="241">
        <f>SUM('Test (Niveau 1)'!H78:H89)</f>
        <v>0</v>
      </c>
      <c r="E30" s="239">
        <v>24</v>
      </c>
      <c r="F30" s="241">
        <f>SUM('Test (Niveau 1)'!H90:H140)</f>
        <v>0</v>
      </c>
      <c r="G30" s="239">
        <v>102</v>
      </c>
      <c r="J30" s="238" t="s">
        <v>538</v>
      </c>
      <c r="K30" s="241">
        <f>SUM('Test (Niveau 1)'!H79:H103)</f>
        <v>0</v>
      </c>
      <c r="L30" s="239">
        <v>50</v>
      </c>
      <c r="M30" s="241">
        <f>SUM('Test (Niveau 1)'!H104:H128)</f>
        <v>0</v>
      </c>
      <c r="N30" s="239">
        <v>50</v>
      </c>
      <c r="O30" s="241">
        <f>SUM('Test (Niveau 1)'!H129:H157)</f>
        <v>0</v>
      </c>
      <c r="P30" s="239">
        <v>58</v>
      </c>
    </row>
    <row r="31" spans="1:16" ht="15" customHeight="1">
      <c r="A31" s="232"/>
      <c r="B31" s="242"/>
      <c r="C31" s="240"/>
      <c r="D31" s="242"/>
      <c r="E31" s="240"/>
      <c r="F31" s="242"/>
      <c r="G31" s="240"/>
      <c r="J31" s="232"/>
      <c r="K31" s="242"/>
      <c r="L31" s="240"/>
      <c r="M31" s="242"/>
      <c r="N31" s="240"/>
      <c r="O31" s="242"/>
      <c r="P31" s="240"/>
    </row>
    <row r="32" spans="1:16" ht="15" customHeight="1">
      <c r="A32" s="232" t="s">
        <v>539</v>
      </c>
      <c r="B32" s="234">
        <f>(B30*100/C30)/100</f>
        <v>0</v>
      </c>
      <c r="C32" s="235"/>
      <c r="D32" s="234">
        <f>(D30*100/E30)/100</f>
        <v>0</v>
      </c>
      <c r="E32" s="235"/>
      <c r="F32" s="234">
        <f>(F30*100/G30)/100</f>
        <v>0</v>
      </c>
      <c r="G32" s="235"/>
      <c r="J32" s="232" t="s">
        <v>539</v>
      </c>
      <c r="K32" s="234">
        <f>(K30*100/L30)/100</f>
        <v>0</v>
      </c>
      <c r="L32" s="235"/>
      <c r="M32" s="234">
        <f>(M30*100/N30)/100</f>
        <v>0</v>
      </c>
      <c r="N32" s="235"/>
      <c r="O32" s="234">
        <f>(O30*100/P30)/100</f>
        <v>0</v>
      </c>
      <c r="P32" s="235"/>
    </row>
    <row r="33" spans="1:16" ht="15.75" customHeight="1" thickBot="1">
      <c r="A33" s="233"/>
      <c r="B33" s="236"/>
      <c r="C33" s="237"/>
      <c r="D33" s="236"/>
      <c r="E33" s="237"/>
      <c r="F33" s="236"/>
      <c r="G33" s="237"/>
      <c r="J33" s="233"/>
      <c r="K33" s="236"/>
      <c r="L33" s="237"/>
      <c r="M33" s="236"/>
      <c r="N33" s="237"/>
      <c r="O33" s="236"/>
      <c r="P33" s="237"/>
    </row>
    <row r="34" spans="1:16">
      <c r="A34" s="259" t="s">
        <v>560</v>
      </c>
      <c r="B34" s="253" t="s">
        <v>562</v>
      </c>
      <c r="C34" s="254"/>
      <c r="D34" s="253" t="s">
        <v>563</v>
      </c>
      <c r="E34" s="254"/>
      <c r="F34" s="270" t="s">
        <v>546</v>
      </c>
      <c r="G34" s="271"/>
      <c r="J34" s="259" t="s">
        <v>560</v>
      </c>
      <c r="K34" s="264" t="s">
        <v>564</v>
      </c>
      <c r="L34" s="265"/>
      <c r="M34" s="253" t="s">
        <v>553</v>
      </c>
      <c r="N34" s="254"/>
      <c r="O34" s="257" t="s">
        <v>554</v>
      </c>
      <c r="P34" s="254"/>
    </row>
    <row r="35" spans="1:16" ht="15.75" thickBot="1">
      <c r="A35" s="233"/>
      <c r="B35" s="255"/>
      <c r="C35" s="256"/>
      <c r="D35" s="255"/>
      <c r="E35" s="256"/>
      <c r="F35" s="272"/>
      <c r="G35" s="273"/>
      <c r="J35" s="233"/>
      <c r="K35" s="258"/>
      <c r="L35" s="266"/>
      <c r="M35" s="255"/>
      <c r="N35" s="256"/>
      <c r="O35" s="258"/>
      <c r="P35" s="256"/>
    </row>
    <row r="36" spans="1:16" ht="15" customHeight="1">
      <c r="A36" s="238" t="s">
        <v>538</v>
      </c>
      <c r="B36" s="241">
        <f>SUM('Test (Niveau 1)'!H90:H115)</f>
        <v>0</v>
      </c>
      <c r="C36" s="239">
        <v>52</v>
      </c>
      <c r="D36" s="241">
        <f>SUM('Test (Niveau 1)'!H116:H140)</f>
        <v>0</v>
      </c>
      <c r="E36" s="239">
        <v>50</v>
      </c>
      <c r="F36" s="241">
        <f>SUM('Test (Niveau 1)'!H141:H157)</f>
        <v>0</v>
      </c>
      <c r="G36" s="239">
        <v>34</v>
      </c>
      <c r="J36" s="238" t="s">
        <v>538</v>
      </c>
      <c r="K36" s="241">
        <f>SUM('Test (Niveau 1)'!H4:H53)</f>
        <v>0</v>
      </c>
      <c r="L36" s="239">
        <v>100</v>
      </c>
      <c r="M36" s="241">
        <f>SUM('Test (Niveau 1)'!H54:H103)</f>
        <v>0</v>
      </c>
      <c r="N36" s="239">
        <v>100</v>
      </c>
      <c r="O36" s="241">
        <f>SUM('Test (Niveau 1)'!H104:H157)</f>
        <v>0</v>
      </c>
      <c r="P36" s="239">
        <v>108</v>
      </c>
    </row>
    <row r="37" spans="1:16" ht="15" customHeight="1">
      <c r="A37" s="232"/>
      <c r="B37" s="242"/>
      <c r="C37" s="240"/>
      <c r="D37" s="242"/>
      <c r="E37" s="240"/>
      <c r="F37" s="242"/>
      <c r="G37" s="240"/>
      <c r="J37" s="232"/>
      <c r="K37" s="242"/>
      <c r="L37" s="240"/>
      <c r="M37" s="242"/>
      <c r="N37" s="240"/>
      <c r="O37" s="242"/>
      <c r="P37" s="240"/>
    </row>
    <row r="38" spans="1:16" ht="15" customHeight="1">
      <c r="A38" s="232" t="s">
        <v>539</v>
      </c>
      <c r="B38" s="234">
        <f>(B36*100/C36)/100</f>
        <v>0</v>
      </c>
      <c r="C38" s="235"/>
      <c r="D38" s="234">
        <f>(D36*100/E36)/100</f>
        <v>0</v>
      </c>
      <c r="E38" s="235"/>
      <c r="F38" s="234">
        <f>(F36*100/G36)/100</f>
        <v>0</v>
      </c>
      <c r="G38" s="235"/>
      <c r="J38" s="232" t="s">
        <v>539</v>
      </c>
      <c r="K38" s="234">
        <f>(K36*100/L36)/100</f>
        <v>0</v>
      </c>
      <c r="L38" s="235"/>
      <c r="M38" s="234">
        <f>(M36*100/N36)/100</f>
        <v>0</v>
      </c>
      <c r="N38" s="235"/>
      <c r="O38" s="234">
        <f>(O36*100/P36)/100</f>
        <v>0</v>
      </c>
      <c r="P38" s="235"/>
    </row>
    <row r="39" spans="1:16" ht="15.75" customHeight="1" thickBot="1">
      <c r="A39" s="233"/>
      <c r="B39" s="236"/>
      <c r="C39" s="237"/>
      <c r="D39" s="236"/>
      <c r="E39" s="237"/>
      <c r="F39" s="236"/>
      <c r="G39" s="237"/>
      <c r="J39" s="233"/>
      <c r="K39" s="236"/>
      <c r="L39" s="237"/>
      <c r="M39" s="236"/>
      <c r="N39" s="237"/>
      <c r="O39" s="236"/>
      <c r="P39" s="237"/>
    </row>
    <row r="40" spans="1:16">
      <c r="J40" s="259" t="s">
        <v>560</v>
      </c>
      <c r="K40" s="260" t="s">
        <v>566</v>
      </c>
      <c r="L40" s="261"/>
      <c r="M40" s="243" t="s">
        <v>547</v>
      </c>
      <c r="N40" s="244"/>
    </row>
    <row r="41" spans="1:16" ht="15.75" thickBot="1">
      <c r="J41" s="233"/>
      <c r="K41" s="262"/>
      <c r="L41" s="263"/>
      <c r="M41" s="245"/>
      <c r="N41" s="246"/>
    </row>
    <row r="42" spans="1:16" ht="15" customHeight="1">
      <c r="J42" s="238" t="s">
        <v>538</v>
      </c>
      <c r="K42" s="241">
        <f>SUM('Test (Niveau 1)'!H4:H78)</f>
        <v>0</v>
      </c>
      <c r="L42" s="239">
        <v>150</v>
      </c>
      <c r="M42" s="241">
        <f>SUM('Test (Niveau 1)'!H79:H157)</f>
        <v>0</v>
      </c>
      <c r="N42" s="239">
        <v>158</v>
      </c>
    </row>
    <row r="43" spans="1:16" ht="15" customHeight="1">
      <c r="J43" s="232"/>
      <c r="K43" s="242"/>
      <c r="L43" s="240"/>
      <c r="M43" s="242"/>
      <c r="N43" s="240"/>
    </row>
    <row r="44" spans="1:16" ht="15" customHeight="1">
      <c r="J44" s="232" t="s">
        <v>539</v>
      </c>
      <c r="K44" s="234">
        <f>(K42*100/L42)/100</f>
        <v>0</v>
      </c>
      <c r="L44" s="235"/>
      <c r="M44" s="234">
        <f>(M42*100/N42)/100</f>
        <v>0</v>
      </c>
      <c r="N44" s="235"/>
    </row>
    <row r="45" spans="1:16" ht="15.75" customHeight="1" thickBot="1">
      <c r="J45" s="233"/>
      <c r="K45" s="236"/>
      <c r="L45" s="237"/>
      <c r="M45" s="236"/>
      <c r="N45" s="237"/>
    </row>
    <row r="48" spans="1:16">
      <c r="A48" s="224" t="s">
        <v>567</v>
      </c>
      <c r="B48" s="224"/>
      <c r="C48" s="224"/>
      <c r="D48" s="224"/>
      <c r="E48" s="224"/>
      <c r="F48" s="224"/>
      <c r="G48" s="224"/>
      <c r="J48" s="199" t="s">
        <v>567</v>
      </c>
      <c r="K48" s="199"/>
      <c r="L48" s="199"/>
      <c r="M48" s="199"/>
      <c r="N48" s="199"/>
      <c r="O48" s="199"/>
      <c r="P48" s="199"/>
    </row>
    <row r="49" spans="1:16">
      <c r="A49" s="225"/>
      <c r="B49" s="225"/>
      <c r="C49" s="225"/>
      <c r="D49" s="225"/>
      <c r="E49" s="225"/>
      <c r="F49" s="225"/>
      <c r="G49" s="225"/>
      <c r="J49" s="200"/>
      <c r="K49" s="200"/>
      <c r="L49" s="200"/>
      <c r="M49" s="200"/>
      <c r="N49" s="200"/>
      <c r="O49" s="200"/>
      <c r="P49" s="200"/>
    </row>
    <row r="50" spans="1:16" ht="6" customHeight="1" thickBot="1">
      <c r="G50" s="104"/>
      <c r="J50" s="69"/>
    </row>
    <row r="51" spans="1:16" ht="15" customHeight="1">
      <c r="A51" s="226" t="s">
        <v>556</v>
      </c>
      <c r="B51" s="220" t="s">
        <v>560</v>
      </c>
      <c r="C51" s="220"/>
      <c r="D51" s="220" t="s">
        <v>538</v>
      </c>
      <c r="E51" s="220"/>
      <c r="F51" s="220" t="s">
        <v>539</v>
      </c>
      <c r="G51" s="228"/>
      <c r="J51" s="226" t="s">
        <v>556</v>
      </c>
      <c r="K51" s="220" t="s">
        <v>560</v>
      </c>
      <c r="L51" s="220"/>
      <c r="M51" s="220" t="s">
        <v>538</v>
      </c>
      <c r="N51" s="220"/>
      <c r="O51" s="220" t="s">
        <v>539</v>
      </c>
      <c r="P51" s="228"/>
    </row>
    <row r="52" spans="1:16" ht="15.75" customHeight="1" thickBot="1">
      <c r="A52" s="227"/>
      <c r="B52" s="212"/>
      <c r="C52" s="212"/>
      <c r="D52" s="212"/>
      <c r="E52" s="212"/>
      <c r="F52" s="212"/>
      <c r="G52" s="229"/>
      <c r="J52" s="227"/>
      <c r="K52" s="212"/>
      <c r="L52" s="212"/>
      <c r="M52" s="212"/>
      <c r="N52" s="212"/>
      <c r="O52" s="212"/>
      <c r="P52" s="229"/>
    </row>
    <row r="53" spans="1:16" ht="15" customHeight="1">
      <c r="A53" s="223">
        <v>1</v>
      </c>
      <c r="B53" s="219" t="s">
        <v>568</v>
      </c>
      <c r="C53" s="220"/>
      <c r="D53" s="220">
        <v>0</v>
      </c>
      <c r="E53" s="220"/>
      <c r="F53" s="230">
        <f>(D53*100/308)/100</f>
        <v>0</v>
      </c>
      <c r="G53" s="231"/>
      <c r="J53" s="223">
        <v>11</v>
      </c>
      <c r="K53" s="219" t="s">
        <v>568</v>
      </c>
      <c r="L53" s="220"/>
      <c r="M53" s="220">
        <v>0</v>
      </c>
      <c r="N53" s="220"/>
      <c r="O53" s="230">
        <f>(M53*100/308)/100</f>
        <v>0</v>
      </c>
      <c r="P53" s="231"/>
    </row>
    <row r="54" spans="1:16" ht="15" customHeight="1">
      <c r="A54" s="221"/>
      <c r="B54" s="209"/>
      <c r="C54" s="210"/>
      <c r="D54" s="210"/>
      <c r="E54" s="210"/>
      <c r="F54" s="217"/>
      <c r="G54" s="218"/>
      <c r="J54" s="221"/>
      <c r="K54" s="209"/>
      <c r="L54" s="210"/>
      <c r="M54" s="210"/>
      <c r="N54" s="210"/>
      <c r="O54" s="217"/>
      <c r="P54" s="218"/>
    </row>
    <row r="55" spans="1:16" ht="15" customHeight="1">
      <c r="A55" s="221">
        <v>2</v>
      </c>
      <c r="B55" s="209" t="s">
        <v>568</v>
      </c>
      <c r="C55" s="210"/>
      <c r="D55" s="210">
        <v>0</v>
      </c>
      <c r="E55" s="210"/>
      <c r="F55" s="213">
        <f>(D55*100/308)/100</f>
        <v>0</v>
      </c>
      <c r="G55" s="214"/>
      <c r="J55" s="221">
        <v>12</v>
      </c>
      <c r="K55" s="209" t="s">
        <v>568</v>
      </c>
      <c r="L55" s="210"/>
      <c r="M55" s="210">
        <v>0</v>
      </c>
      <c r="N55" s="210"/>
      <c r="O55" s="213">
        <f>(M55*100/308)/100</f>
        <v>0</v>
      </c>
      <c r="P55" s="214"/>
    </row>
    <row r="56" spans="1:16" ht="15" customHeight="1">
      <c r="A56" s="221"/>
      <c r="B56" s="209"/>
      <c r="C56" s="210"/>
      <c r="D56" s="210"/>
      <c r="E56" s="210"/>
      <c r="F56" s="217"/>
      <c r="G56" s="218"/>
      <c r="J56" s="221"/>
      <c r="K56" s="209"/>
      <c r="L56" s="210"/>
      <c r="M56" s="210"/>
      <c r="N56" s="210"/>
      <c r="O56" s="217"/>
      <c r="P56" s="218"/>
    </row>
    <row r="57" spans="1:16" ht="15" customHeight="1">
      <c r="A57" s="221">
        <v>3</v>
      </c>
      <c r="B57" s="209" t="s">
        <v>568</v>
      </c>
      <c r="C57" s="210"/>
      <c r="D57" s="210">
        <v>0</v>
      </c>
      <c r="E57" s="210"/>
      <c r="F57" s="213">
        <f t="shared" ref="F57" si="0">(D57*100/308)/100</f>
        <v>0</v>
      </c>
      <c r="G57" s="214"/>
      <c r="J57" s="221">
        <v>13</v>
      </c>
      <c r="K57" s="209" t="s">
        <v>568</v>
      </c>
      <c r="L57" s="210"/>
      <c r="M57" s="210">
        <v>0</v>
      </c>
      <c r="N57" s="210"/>
      <c r="O57" s="213">
        <f t="shared" ref="O57" si="1">(M57*100/308)/100</f>
        <v>0</v>
      </c>
      <c r="P57" s="214"/>
    </row>
    <row r="58" spans="1:16" ht="15.75" customHeight="1">
      <c r="A58" s="221"/>
      <c r="B58" s="209"/>
      <c r="C58" s="210"/>
      <c r="D58" s="210"/>
      <c r="E58" s="210"/>
      <c r="F58" s="217"/>
      <c r="G58" s="218"/>
      <c r="J58" s="221"/>
      <c r="K58" s="209"/>
      <c r="L58" s="210"/>
      <c r="M58" s="210"/>
      <c r="N58" s="210"/>
      <c r="O58" s="217"/>
      <c r="P58" s="218"/>
    </row>
    <row r="59" spans="1:16" ht="15" customHeight="1">
      <c r="A59" s="221">
        <v>4</v>
      </c>
      <c r="B59" s="209" t="s">
        <v>568</v>
      </c>
      <c r="C59" s="210"/>
      <c r="D59" s="210">
        <v>0</v>
      </c>
      <c r="E59" s="210"/>
      <c r="F59" s="213">
        <f t="shared" ref="F59" si="2">(D59*100/308)/100</f>
        <v>0</v>
      </c>
      <c r="G59" s="214"/>
      <c r="J59" s="221">
        <v>14</v>
      </c>
      <c r="K59" s="209" t="s">
        <v>568</v>
      </c>
      <c r="L59" s="210"/>
      <c r="M59" s="210">
        <v>0</v>
      </c>
      <c r="N59" s="210"/>
      <c r="O59" s="213">
        <f t="shared" ref="O59" si="3">(M59*100/308)/100</f>
        <v>0</v>
      </c>
      <c r="P59" s="214"/>
    </row>
    <row r="60" spans="1:16" ht="15" customHeight="1">
      <c r="A60" s="221"/>
      <c r="B60" s="209"/>
      <c r="C60" s="210"/>
      <c r="D60" s="210"/>
      <c r="E60" s="210"/>
      <c r="F60" s="217"/>
      <c r="G60" s="218"/>
      <c r="J60" s="221"/>
      <c r="K60" s="209"/>
      <c r="L60" s="210"/>
      <c r="M60" s="210"/>
      <c r="N60" s="210"/>
      <c r="O60" s="217"/>
      <c r="P60" s="218"/>
    </row>
    <row r="61" spans="1:16" ht="15" customHeight="1">
      <c r="A61" s="221">
        <v>5</v>
      </c>
      <c r="B61" s="209" t="s">
        <v>568</v>
      </c>
      <c r="C61" s="210"/>
      <c r="D61" s="210">
        <v>0</v>
      </c>
      <c r="E61" s="210"/>
      <c r="F61" s="213">
        <f t="shared" ref="F61" si="4">(D61*100/308)/100</f>
        <v>0</v>
      </c>
      <c r="G61" s="214"/>
      <c r="J61" s="221">
        <v>15</v>
      </c>
      <c r="K61" s="209" t="s">
        <v>568</v>
      </c>
      <c r="L61" s="210"/>
      <c r="M61" s="210">
        <v>0</v>
      </c>
      <c r="N61" s="210"/>
      <c r="O61" s="213">
        <f t="shared" ref="O61" si="5">(M61*100/308)/100</f>
        <v>0</v>
      </c>
      <c r="P61" s="214"/>
    </row>
    <row r="62" spans="1:16" ht="15" customHeight="1">
      <c r="A62" s="221"/>
      <c r="B62" s="209"/>
      <c r="C62" s="210"/>
      <c r="D62" s="210"/>
      <c r="E62" s="210"/>
      <c r="F62" s="217"/>
      <c r="G62" s="218"/>
      <c r="J62" s="221"/>
      <c r="K62" s="209"/>
      <c r="L62" s="210"/>
      <c r="M62" s="210"/>
      <c r="N62" s="210"/>
      <c r="O62" s="217"/>
      <c r="P62" s="218"/>
    </row>
    <row r="63" spans="1:16" ht="15" customHeight="1">
      <c r="A63" s="221">
        <v>6</v>
      </c>
      <c r="B63" s="209" t="s">
        <v>568</v>
      </c>
      <c r="C63" s="210"/>
      <c r="D63" s="210">
        <v>0</v>
      </c>
      <c r="E63" s="210"/>
      <c r="F63" s="213">
        <f t="shared" ref="F63" si="6">(D63*100/308)/100</f>
        <v>0</v>
      </c>
      <c r="G63" s="214"/>
      <c r="J63" s="221">
        <v>16</v>
      </c>
      <c r="K63" s="209" t="s">
        <v>568</v>
      </c>
      <c r="L63" s="210"/>
      <c r="M63" s="210">
        <v>0</v>
      </c>
      <c r="N63" s="210"/>
      <c r="O63" s="213">
        <f t="shared" ref="O63" si="7">(M63*100/308)/100</f>
        <v>0</v>
      </c>
      <c r="P63" s="214"/>
    </row>
    <row r="64" spans="1:16" ht="15" customHeight="1">
      <c r="A64" s="221"/>
      <c r="B64" s="209"/>
      <c r="C64" s="210"/>
      <c r="D64" s="210"/>
      <c r="E64" s="210"/>
      <c r="F64" s="217"/>
      <c r="G64" s="218"/>
      <c r="J64" s="221"/>
      <c r="K64" s="209"/>
      <c r="L64" s="210"/>
      <c r="M64" s="210"/>
      <c r="N64" s="210"/>
      <c r="O64" s="217"/>
      <c r="P64" s="218"/>
    </row>
    <row r="65" spans="1:16" ht="15" customHeight="1">
      <c r="A65" s="221">
        <v>7</v>
      </c>
      <c r="B65" s="209" t="s">
        <v>568</v>
      </c>
      <c r="C65" s="210"/>
      <c r="D65" s="210">
        <v>0</v>
      </c>
      <c r="E65" s="210"/>
      <c r="F65" s="213">
        <f t="shared" ref="F65" si="8">(D65*100/308)/100</f>
        <v>0</v>
      </c>
      <c r="G65" s="214"/>
      <c r="J65" s="221">
        <v>17</v>
      </c>
      <c r="K65" s="209" t="s">
        <v>568</v>
      </c>
      <c r="L65" s="210"/>
      <c r="M65" s="210">
        <v>0</v>
      </c>
      <c r="N65" s="210"/>
      <c r="O65" s="213">
        <f t="shared" ref="O65" si="9">(M65*100/308)/100</f>
        <v>0</v>
      </c>
      <c r="P65" s="214"/>
    </row>
    <row r="66" spans="1:16" ht="15" customHeight="1">
      <c r="A66" s="221"/>
      <c r="B66" s="209"/>
      <c r="C66" s="210"/>
      <c r="D66" s="210"/>
      <c r="E66" s="210"/>
      <c r="F66" s="217"/>
      <c r="G66" s="218"/>
      <c r="J66" s="221"/>
      <c r="K66" s="209"/>
      <c r="L66" s="210"/>
      <c r="M66" s="210"/>
      <c r="N66" s="210"/>
      <c r="O66" s="217"/>
      <c r="P66" s="218"/>
    </row>
    <row r="67" spans="1:16" ht="15" customHeight="1">
      <c r="A67" s="221">
        <v>8</v>
      </c>
      <c r="B67" s="209" t="s">
        <v>568</v>
      </c>
      <c r="C67" s="210"/>
      <c r="D67" s="210">
        <v>0</v>
      </c>
      <c r="E67" s="210"/>
      <c r="F67" s="213">
        <f t="shared" ref="F67" si="10">(D67*100/308)/100</f>
        <v>0</v>
      </c>
      <c r="G67" s="214"/>
      <c r="J67" s="221">
        <v>18</v>
      </c>
      <c r="K67" s="209" t="s">
        <v>568</v>
      </c>
      <c r="L67" s="210"/>
      <c r="M67" s="210">
        <v>0</v>
      </c>
      <c r="N67" s="210"/>
      <c r="O67" s="213">
        <f t="shared" ref="O67" si="11">(M67*100/308)/100</f>
        <v>0</v>
      </c>
      <c r="P67" s="214"/>
    </row>
    <row r="68" spans="1:16" ht="15" customHeight="1">
      <c r="A68" s="221"/>
      <c r="B68" s="209"/>
      <c r="C68" s="210"/>
      <c r="D68" s="210"/>
      <c r="E68" s="210"/>
      <c r="F68" s="217"/>
      <c r="G68" s="218"/>
      <c r="J68" s="221"/>
      <c r="K68" s="209"/>
      <c r="L68" s="210"/>
      <c r="M68" s="210"/>
      <c r="N68" s="210"/>
      <c r="O68" s="217"/>
      <c r="P68" s="218"/>
    </row>
    <row r="69" spans="1:16" ht="15" customHeight="1">
      <c r="A69" s="221">
        <v>9</v>
      </c>
      <c r="B69" s="209" t="s">
        <v>568</v>
      </c>
      <c r="C69" s="210"/>
      <c r="D69" s="210">
        <v>0</v>
      </c>
      <c r="E69" s="210"/>
      <c r="F69" s="213">
        <f t="shared" ref="F69" si="12">(D69*100/308)/100</f>
        <v>0</v>
      </c>
      <c r="G69" s="214"/>
      <c r="J69" s="221">
        <v>19</v>
      </c>
      <c r="K69" s="209" t="s">
        <v>568</v>
      </c>
      <c r="L69" s="210"/>
      <c r="M69" s="210">
        <v>0</v>
      </c>
      <c r="N69" s="210"/>
      <c r="O69" s="213">
        <f t="shared" ref="O69" si="13">(M69*100/308)/100</f>
        <v>0</v>
      </c>
      <c r="P69" s="214"/>
    </row>
    <row r="70" spans="1:16" ht="15" customHeight="1">
      <c r="A70" s="221"/>
      <c r="B70" s="209"/>
      <c r="C70" s="210"/>
      <c r="D70" s="210"/>
      <c r="E70" s="210"/>
      <c r="F70" s="217"/>
      <c r="G70" s="218"/>
      <c r="J70" s="221"/>
      <c r="K70" s="209"/>
      <c r="L70" s="210"/>
      <c r="M70" s="210"/>
      <c r="N70" s="210"/>
      <c r="O70" s="217"/>
      <c r="P70" s="218"/>
    </row>
    <row r="71" spans="1:16" ht="15" customHeight="1">
      <c r="A71" s="221">
        <v>10</v>
      </c>
      <c r="B71" s="209" t="s">
        <v>568</v>
      </c>
      <c r="C71" s="210"/>
      <c r="D71" s="210">
        <v>0</v>
      </c>
      <c r="E71" s="210"/>
      <c r="F71" s="213">
        <f t="shared" ref="F71" si="14">(D71*100/308)/100</f>
        <v>0</v>
      </c>
      <c r="G71" s="214"/>
      <c r="J71" s="221">
        <v>20</v>
      </c>
      <c r="K71" s="209" t="s">
        <v>568</v>
      </c>
      <c r="L71" s="210"/>
      <c r="M71" s="210">
        <v>0</v>
      </c>
      <c r="N71" s="210"/>
      <c r="O71" s="213">
        <f t="shared" ref="O71" si="15">(M71*100/308)/100</f>
        <v>0</v>
      </c>
      <c r="P71" s="214"/>
    </row>
    <row r="72" spans="1:16" ht="15.75" customHeight="1" thickBot="1">
      <c r="A72" s="222"/>
      <c r="B72" s="211"/>
      <c r="C72" s="212"/>
      <c r="D72" s="212"/>
      <c r="E72" s="212"/>
      <c r="F72" s="215"/>
      <c r="G72" s="216"/>
      <c r="J72" s="222"/>
      <c r="K72" s="211"/>
      <c r="L72" s="212"/>
      <c r="M72" s="212"/>
      <c r="N72" s="212"/>
      <c r="O72" s="215"/>
      <c r="P72" s="216"/>
    </row>
  </sheetData>
  <mergeCells count="202">
    <mergeCell ref="J67:J68"/>
    <mergeCell ref="K67:L68"/>
    <mergeCell ref="M67:N68"/>
    <mergeCell ref="O67:P68"/>
    <mergeCell ref="J69:J70"/>
    <mergeCell ref="K69:L70"/>
    <mergeCell ref="M69:N70"/>
    <mergeCell ref="O69:P70"/>
    <mergeCell ref="J71:J72"/>
    <mergeCell ref="K71:L72"/>
    <mergeCell ref="M71:N72"/>
    <mergeCell ref="O71:P72"/>
    <mergeCell ref="J61:J62"/>
    <mergeCell ref="K61:L62"/>
    <mergeCell ref="M61:N62"/>
    <mergeCell ref="O61:P62"/>
    <mergeCell ref="J63:J64"/>
    <mergeCell ref="K63:L64"/>
    <mergeCell ref="M63:N64"/>
    <mergeCell ref="O63:P64"/>
    <mergeCell ref="J65:J66"/>
    <mergeCell ref="K65:L66"/>
    <mergeCell ref="M65:N66"/>
    <mergeCell ref="O65:P66"/>
    <mergeCell ref="J55:J56"/>
    <mergeCell ref="K55:L56"/>
    <mergeCell ref="M55:N56"/>
    <mergeCell ref="O55:P56"/>
    <mergeCell ref="J57:J58"/>
    <mergeCell ref="K57:L58"/>
    <mergeCell ref="M57:N58"/>
    <mergeCell ref="O57:P58"/>
    <mergeCell ref="J59:J60"/>
    <mergeCell ref="K59:L60"/>
    <mergeCell ref="M59:N60"/>
    <mergeCell ref="O59:P60"/>
    <mergeCell ref="J48:P49"/>
    <mergeCell ref="J51:J52"/>
    <mergeCell ref="K51:L52"/>
    <mergeCell ref="M51:N52"/>
    <mergeCell ref="O51:P52"/>
    <mergeCell ref="J53:J54"/>
    <mergeCell ref="K53:L54"/>
    <mergeCell ref="M53:N54"/>
    <mergeCell ref="O53:P54"/>
    <mergeCell ref="J19:P20"/>
    <mergeCell ref="F22:G23"/>
    <mergeCell ref="M22:N23"/>
    <mergeCell ref="O22:P23"/>
    <mergeCell ref="A22:A23"/>
    <mergeCell ref="A24:A25"/>
    <mergeCell ref="A26:A27"/>
    <mergeCell ref="B22:C23"/>
    <mergeCell ref="B26:C27"/>
    <mergeCell ref="J26:J27"/>
    <mergeCell ref="K26:L27"/>
    <mergeCell ref="K24:K25"/>
    <mergeCell ref="L24:L25"/>
    <mergeCell ref="O24:O25"/>
    <mergeCell ref="P24:P25"/>
    <mergeCell ref="B8:E9"/>
    <mergeCell ref="A28:A29"/>
    <mergeCell ref="B28:C29"/>
    <mergeCell ref="D28:E29"/>
    <mergeCell ref="F28:G29"/>
    <mergeCell ref="D22:E23"/>
    <mergeCell ref="A19:G20"/>
    <mergeCell ref="A16:G17"/>
    <mergeCell ref="A6:G7"/>
    <mergeCell ref="F8:G9"/>
    <mergeCell ref="B10:E11"/>
    <mergeCell ref="F10:G11"/>
    <mergeCell ref="B12:E13"/>
    <mergeCell ref="F12:G13"/>
    <mergeCell ref="D24:D25"/>
    <mergeCell ref="E24:E25"/>
    <mergeCell ref="F24:F25"/>
    <mergeCell ref="G24:G25"/>
    <mergeCell ref="F26:G27"/>
    <mergeCell ref="A38:A39"/>
    <mergeCell ref="B38:C39"/>
    <mergeCell ref="D38:E39"/>
    <mergeCell ref="F38:G39"/>
    <mergeCell ref="J22:J23"/>
    <mergeCell ref="K22:L23"/>
    <mergeCell ref="J24:J25"/>
    <mergeCell ref="J28:J29"/>
    <mergeCell ref="K28:L29"/>
    <mergeCell ref="A34:A35"/>
    <mergeCell ref="B34:C35"/>
    <mergeCell ref="D34:E35"/>
    <mergeCell ref="F34:G35"/>
    <mergeCell ref="A36:A37"/>
    <mergeCell ref="A30:A31"/>
    <mergeCell ref="A32:A33"/>
    <mergeCell ref="B32:C33"/>
    <mergeCell ref="D32:E33"/>
    <mergeCell ref="F32:G33"/>
    <mergeCell ref="C30:C31"/>
    <mergeCell ref="D30:D31"/>
    <mergeCell ref="D26:E27"/>
    <mergeCell ref="B24:B25"/>
    <mergeCell ref="C24:C25"/>
    <mergeCell ref="B30:B31"/>
    <mergeCell ref="J40:J41"/>
    <mergeCell ref="K40:L41"/>
    <mergeCell ref="J36:J37"/>
    <mergeCell ref="J38:J39"/>
    <mergeCell ref="K38:L39"/>
    <mergeCell ref="K36:K37"/>
    <mergeCell ref="L36:L37"/>
    <mergeCell ref="J32:J33"/>
    <mergeCell ref="K32:L33"/>
    <mergeCell ref="J34:J35"/>
    <mergeCell ref="K34:L35"/>
    <mergeCell ref="J30:J31"/>
    <mergeCell ref="E30:E31"/>
    <mergeCell ref="F30:F31"/>
    <mergeCell ref="G30:G31"/>
    <mergeCell ref="B36:B37"/>
    <mergeCell ref="C36:C37"/>
    <mergeCell ref="D36:D37"/>
    <mergeCell ref="E36:E37"/>
    <mergeCell ref="F36:F37"/>
    <mergeCell ref="G36:G37"/>
    <mergeCell ref="K30:K31"/>
    <mergeCell ref="L30:L31"/>
    <mergeCell ref="M28:N29"/>
    <mergeCell ref="O28:P29"/>
    <mergeCell ref="M26:N27"/>
    <mergeCell ref="O26:P27"/>
    <mergeCell ref="M24:M25"/>
    <mergeCell ref="N24:N25"/>
    <mergeCell ref="M36:M37"/>
    <mergeCell ref="N36:N37"/>
    <mergeCell ref="O36:O37"/>
    <mergeCell ref="M30:M31"/>
    <mergeCell ref="N30:N31"/>
    <mergeCell ref="O30:O31"/>
    <mergeCell ref="P30:P31"/>
    <mergeCell ref="M32:N33"/>
    <mergeCell ref="O32:P33"/>
    <mergeCell ref="M34:N35"/>
    <mergeCell ref="O34:P35"/>
    <mergeCell ref="J44:J45"/>
    <mergeCell ref="K44:L45"/>
    <mergeCell ref="M44:N45"/>
    <mergeCell ref="J42:J43"/>
    <mergeCell ref="P36:P37"/>
    <mergeCell ref="K42:K43"/>
    <mergeCell ref="L42:L43"/>
    <mergeCell ref="M42:M43"/>
    <mergeCell ref="N42:N43"/>
    <mergeCell ref="M40:N41"/>
    <mergeCell ref="M38:N39"/>
    <mergeCell ref="O38:P39"/>
    <mergeCell ref="A69:A70"/>
    <mergeCell ref="A71:A72"/>
    <mergeCell ref="A53:A54"/>
    <mergeCell ref="A55:A56"/>
    <mergeCell ref="A57:A58"/>
    <mergeCell ref="A59:A60"/>
    <mergeCell ref="A61:A62"/>
    <mergeCell ref="A63:A64"/>
    <mergeCell ref="A48:G49"/>
    <mergeCell ref="A51:A52"/>
    <mergeCell ref="B51:C52"/>
    <mergeCell ref="D51:E52"/>
    <mergeCell ref="F51:G52"/>
    <mergeCell ref="F53:G54"/>
    <mergeCell ref="B55:C56"/>
    <mergeCell ref="D55:E56"/>
    <mergeCell ref="F55:G56"/>
    <mergeCell ref="B57:C58"/>
    <mergeCell ref="D57:E58"/>
    <mergeCell ref="F57:G58"/>
    <mergeCell ref="A65:A66"/>
    <mergeCell ref="A67:A68"/>
    <mergeCell ref="A1:P4"/>
    <mergeCell ref="B71:C72"/>
    <mergeCell ref="D71:E72"/>
    <mergeCell ref="F71:G72"/>
    <mergeCell ref="F65:G66"/>
    <mergeCell ref="B67:C68"/>
    <mergeCell ref="D67:E68"/>
    <mergeCell ref="F67:G68"/>
    <mergeCell ref="B69:C70"/>
    <mergeCell ref="D69:E70"/>
    <mergeCell ref="F69:G70"/>
    <mergeCell ref="B53:C54"/>
    <mergeCell ref="D53:E54"/>
    <mergeCell ref="B59:C60"/>
    <mergeCell ref="D59:E60"/>
    <mergeCell ref="B65:C66"/>
    <mergeCell ref="D65:E66"/>
    <mergeCell ref="F59:G60"/>
    <mergeCell ref="B61:C62"/>
    <mergeCell ref="D61:E62"/>
    <mergeCell ref="F61:G62"/>
    <mergeCell ref="B63:C64"/>
    <mergeCell ref="D63:E64"/>
    <mergeCell ref="F63:G64"/>
  </mergeCells>
  <conditionalFormatting sqref="F12 B26 D26 F26 B32 D32 F32 B38 D38 F38 K26 M26 O26 K32 M32 O32 K38 M38 O38 K44 M44">
    <cfRule type="cellIs" dxfId="1281" priority="1031" operator="between">
      <formula>0.9</formula>
      <formula>1</formula>
    </cfRule>
    <cfRule type="cellIs" dxfId="1280" priority="1032" operator="between">
      <formula>0.8</formula>
      <formula>0.9</formula>
    </cfRule>
    <cfRule type="cellIs" dxfId="1279" priority="1033" operator="between">
      <formula>0.7</formula>
      <formula>0.8</formula>
    </cfRule>
    <cfRule type="cellIs" dxfId="1278" priority="1034" operator="between">
      <formula>0.6</formula>
      <formula>0.7</formula>
    </cfRule>
    <cfRule type="cellIs" dxfId="1277" priority="1035" operator="between">
      <formula>0.5</formula>
      <formula>0.6</formula>
    </cfRule>
    <cfRule type="cellIs" dxfId="1276" priority="1036" operator="between">
      <formula>0.4</formula>
      <formula>0.5</formula>
    </cfRule>
    <cfRule type="cellIs" dxfId="1275" priority="1037" operator="between">
      <formula>0.3</formula>
      <formula>0.4</formula>
    </cfRule>
    <cfRule type="cellIs" dxfId="1274" priority="1038" operator="between">
      <formula>0.2</formula>
      <formula>0.3</formula>
    </cfRule>
    <cfRule type="cellIs" dxfId="1273" priority="1039" operator="between">
      <formula>0.1</formula>
      <formula>0.2</formula>
    </cfRule>
    <cfRule type="cellIs" dxfId="1272" priority="1040" operator="between">
      <formula>0</formula>
      <formula>0.1</formula>
    </cfRule>
  </conditionalFormatting>
  <conditionalFormatting sqref="F53 F55 F57 F59 F61 F63 F65 F67 F69 F71">
    <cfRule type="cellIs" dxfId="1271" priority="1021" operator="between">
      <formula>0.9</formula>
      <formula>1</formula>
    </cfRule>
    <cfRule type="cellIs" dxfId="1270" priority="1022" operator="between">
      <formula>0.8</formula>
      <formula>0.9</formula>
    </cfRule>
    <cfRule type="cellIs" dxfId="1269" priority="1023" operator="between">
      <formula>0.7</formula>
      <formula>0.8</formula>
    </cfRule>
    <cfRule type="cellIs" dxfId="1268" priority="1024" operator="between">
      <formula>0.6</formula>
      <formula>0.7</formula>
    </cfRule>
    <cfRule type="cellIs" dxfId="1267" priority="1025" operator="between">
      <formula>0.5</formula>
      <formula>0.6</formula>
    </cfRule>
    <cfRule type="cellIs" dxfId="1266" priority="1026" operator="between">
      <formula>0.4</formula>
      <formula>0.5</formula>
    </cfRule>
    <cfRule type="cellIs" dxfId="1265" priority="1027" operator="between">
      <formula>0.3</formula>
      <formula>0.4</formula>
    </cfRule>
    <cfRule type="cellIs" dxfId="1264" priority="1028" operator="between">
      <formula>0.2</formula>
      <formula>0.3</formula>
    </cfRule>
    <cfRule type="cellIs" dxfId="1263" priority="1029" operator="between">
      <formula>0.1</formula>
      <formula>0.2</formula>
    </cfRule>
    <cfRule type="cellIs" dxfId="1262" priority="1030" operator="between">
      <formula>0</formula>
      <formula>0.1</formula>
    </cfRule>
  </conditionalFormatting>
  <conditionalFormatting sqref="F55 F57 F59 F61 F63 F65 F67 F69 F71">
    <cfRule type="cellIs" dxfId="1261" priority="1011" operator="between">
      <formula>0.9</formula>
      <formula>1</formula>
    </cfRule>
    <cfRule type="cellIs" dxfId="1260" priority="1012" operator="between">
      <formula>0.8</formula>
      <formula>0.9</formula>
    </cfRule>
    <cfRule type="cellIs" dxfId="1259" priority="1013" operator="between">
      <formula>0.7</formula>
      <formula>0.8</formula>
    </cfRule>
    <cfRule type="cellIs" dxfId="1258" priority="1014" operator="between">
      <formula>0.6</formula>
      <formula>0.7</formula>
    </cfRule>
    <cfRule type="cellIs" dxfId="1257" priority="1015" operator="between">
      <formula>0.5</formula>
      <formula>0.6</formula>
    </cfRule>
    <cfRule type="cellIs" dxfId="1256" priority="1016" operator="between">
      <formula>0.4</formula>
      <formula>0.5</formula>
    </cfRule>
    <cfRule type="cellIs" dxfId="1255" priority="1017" operator="between">
      <formula>0.3</formula>
      <formula>0.4</formula>
    </cfRule>
    <cfRule type="cellIs" dxfId="1254" priority="1018" operator="between">
      <formula>0.2</formula>
      <formula>0.3</formula>
    </cfRule>
    <cfRule type="cellIs" dxfId="1253" priority="1019" operator="between">
      <formula>0.1</formula>
      <formula>0.2</formula>
    </cfRule>
    <cfRule type="cellIs" dxfId="1252" priority="1020" operator="between">
      <formula>0</formula>
      <formula>0.1</formula>
    </cfRule>
  </conditionalFormatting>
  <conditionalFormatting sqref="F57">
    <cfRule type="cellIs" dxfId="1251" priority="1001" operator="between">
      <formula>0.9</formula>
      <formula>1</formula>
    </cfRule>
    <cfRule type="cellIs" dxfId="1250" priority="1002" operator="between">
      <formula>0.8</formula>
      <formula>0.9</formula>
    </cfRule>
    <cfRule type="cellIs" dxfId="1249" priority="1003" operator="between">
      <formula>0.7</formula>
      <formula>0.8</formula>
    </cfRule>
    <cfRule type="cellIs" dxfId="1248" priority="1004" operator="between">
      <formula>0.6</formula>
      <formula>0.7</formula>
    </cfRule>
    <cfRule type="cellIs" dxfId="1247" priority="1005" operator="between">
      <formula>0.5</formula>
      <formula>0.6</formula>
    </cfRule>
    <cfRule type="cellIs" dxfId="1246" priority="1006" operator="between">
      <formula>0.4</formula>
      <formula>0.5</formula>
    </cfRule>
    <cfRule type="cellIs" dxfId="1245" priority="1007" operator="between">
      <formula>0.3</formula>
      <formula>0.4</formula>
    </cfRule>
    <cfRule type="cellIs" dxfId="1244" priority="1008" operator="between">
      <formula>0.2</formula>
      <formula>0.3</formula>
    </cfRule>
    <cfRule type="cellIs" dxfId="1243" priority="1009" operator="between">
      <formula>0.1</formula>
      <formula>0.2</formula>
    </cfRule>
    <cfRule type="cellIs" dxfId="1242" priority="1010" operator="between">
      <formula>0</formula>
      <formula>0.1</formula>
    </cfRule>
  </conditionalFormatting>
  <conditionalFormatting sqref="F59">
    <cfRule type="cellIs" dxfId="1241" priority="991" operator="between">
      <formula>0.9</formula>
      <formula>1</formula>
    </cfRule>
    <cfRule type="cellIs" dxfId="1240" priority="992" operator="between">
      <formula>0.8</formula>
      <formula>0.9</formula>
    </cfRule>
    <cfRule type="cellIs" dxfId="1239" priority="993" operator="between">
      <formula>0.7</formula>
      <formula>0.8</formula>
    </cfRule>
    <cfRule type="cellIs" dxfId="1238" priority="994" operator="between">
      <formula>0.6</formula>
      <formula>0.7</formula>
    </cfRule>
    <cfRule type="cellIs" dxfId="1237" priority="995" operator="between">
      <formula>0.5</formula>
      <formula>0.6</formula>
    </cfRule>
    <cfRule type="cellIs" dxfId="1236" priority="996" operator="between">
      <formula>0.4</formula>
      <formula>0.5</formula>
    </cfRule>
    <cfRule type="cellIs" dxfId="1235" priority="997" operator="between">
      <formula>0.3</formula>
      <formula>0.4</formula>
    </cfRule>
    <cfRule type="cellIs" dxfId="1234" priority="998" operator="between">
      <formula>0.2</formula>
      <formula>0.3</formula>
    </cfRule>
    <cfRule type="cellIs" dxfId="1233" priority="999" operator="between">
      <formula>0.1</formula>
      <formula>0.2</formula>
    </cfRule>
    <cfRule type="cellIs" dxfId="1232" priority="1000" operator="between">
      <formula>0</formula>
      <formula>0.1</formula>
    </cfRule>
  </conditionalFormatting>
  <conditionalFormatting sqref="F61">
    <cfRule type="cellIs" dxfId="1231" priority="981" operator="between">
      <formula>0.9</formula>
      <formula>1</formula>
    </cfRule>
    <cfRule type="cellIs" dxfId="1230" priority="982" operator="between">
      <formula>0.8</formula>
      <formula>0.9</formula>
    </cfRule>
    <cfRule type="cellIs" dxfId="1229" priority="983" operator="between">
      <formula>0.7</formula>
      <formula>0.8</formula>
    </cfRule>
    <cfRule type="cellIs" dxfId="1228" priority="984" operator="between">
      <formula>0.6</formula>
      <formula>0.7</formula>
    </cfRule>
    <cfRule type="cellIs" dxfId="1227" priority="985" operator="between">
      <formula>0.5</formula>
      <formula>0.6</formula>
    </cfRule>
    <cfRule type="cellIs" dxfId="1226" priority="986" operator="between">
      <formula>0.4</formula>
      <formula>0.5</formula>
    </cfRule>
    <cfRule type="cellIs" dxfId="1225" priority="987" operator="between">
      <formula>0.3</formula>
      <formula>0.4</formula>
    </cfRule>
    <cfRule type="cellIs" dxfId="1224" priority="988" operator="between">
      <formula>0.2</formula>
      <formula>0.3</formula>
    </cfRule>
    <cfRule type="cellIs" dxfId="1223" priority="989" operator="between">
      <formula>0.1</formula>
      <formula>0.2</formula>
    </cfRule>
    <cfRule type="cellIs" dxfId="1222" priority="990" operator="between">
      <formula>0</formula>
      <formula>0.1</formula>
    </cfRule>
  </conditionalFormatting>
  <conditionalFormatting sqref="F63">
    <cfRule type="cellIs" dxfId="1221" priority="971" operator="between">
      <formula>0.9</formula>
      <formula>1</formula>
    </cfRule>
    <cfRule type="cellIs" dxfId="1220" priority="972" operator="between">
      <formula>0.8</formula>
      <formula>0.9</formula>
    </cfRule>
    <cfRule type="cellIs" dxfId="1219" priority="973" operator="between">
      <formula>0.7</formula>
      <formula>0.8</formula>
    </cfRule>
    <cfRule type="cellIs" dxfId="1218" priority="974" operator="between">
      <formula>0.6</formula>
      <formula>0.7</formula>
    </cfRule>
    <cfRule type="cellIs" dxfId="1217" priority="975" operator="between">
      <formula>0.5</formula>
      <formula>0.6</formula>
    </cfRule>
    <cfRule type="cellIs" dxfId="1216" priority="976" operator="between">
      <formula>0.4</formula>
      <formula>0.5</formula>
    </cfRule>
    <cfRule type="cellIs" dxfId="1215" priority="977" operator="between">
      <formula>0.3</formula>
      <formula>0.4</formula>
    </cfRule>
    <cfRule type="cellIs" dxfId="1214" priority="978" operator="between">
      <formula>0.2</formula>
      <formula>0.3</formula>
    </cfRule>
    <cfRule type="cellIs" dxfId="1213" priority="979" operator="between">
      <formula>0.1</formula>
      <formula>0.2</formula>
    </cfRule>
    <cfRule type="cellIs" dxfId="1212" priority="980" operator="between">
      <formula>0</formula>
      <formula>0.1</formula>
    </cfRule>
  </conditionalFormatting>
  <conditionalFormatting sqref="F65">
    <cfRule type="cellIs" dxfId="1211" priority="961" operator="between">
      <formula>0.9</formula>
      <formula>1</formula>
    </cfRule>
    <cfRule type="cellIs" dxfId="1210" priority="962" operator="between">
      <formula>0.8</formula>
      <formula>0.9</formula>
    </cfRule>
    <cfRule type="cellIs" dxfId="1209" priority="963" operator="between">
      <formula>0.7</formula>
      <formula>0.8</formula>
    </cfRule>
    <cfRule type="cellIs" dxfId="1208" priority="964" operator="between">
      <formula>0.6</formula>
      <formula>0.7</formula>
    </cfRule>
    <cfRule type="cellIs" dxfId="1207" priority="965" operator="between">
      <formula>0.5</formula>
      <formula>0.6</formula>
    </cfRule>
    <cfRule type="cellIs" dxfId="1206" priority="966" operator="between">
      <formula>0.4</formula>
      <formula>0.5</formula>
    </cfRule>
    <cfRule type="cellIs" dxfId="1205" priority="967" operator="between">
      <formula>0.3</formula>
      <formula>0.4</formula>
    </cfRule>
    <cfRule type="cellIs" dxfId="1204" priority="968" operator="between">
      <formula>0.2</formula>
      <formula>0.3</formula>
    </cfRule>
    <cfRule type="cellIs" dxfId="1203" priority="969" operator="between">
      <formula>0.1</formula>
      <formula>0.2</formula>
    </cfRule>
    <cfRule type="cellIs" dxfId="1202" priority="970" operator="between">
      <formula>0</formula>
      <formula>0.1</formula>
    </cfRule>
  </conditionalFormatting>
  <conditionalFormatting sqref="F67">
    <cfRule type="cellIs" dxfId="1201" priority="951" operator="between">
      <formula>0.9</formula>
      <formula>1</formula>
    </cfRule>
    <cfRule type="cellIs" dxfId="1200" priority="952" operator="between">
      <formula>0.8</formula>
      <formula>0.9</formula>
    </cfRule>
    <cfRule type="cellIs" dxfId="1199" priority="953" operator="between">
      <formula>0.7</formula>
      <formula>0.8</formula>
    </cfRule>
    <cfRule type="cellIs" dxfId="1198" priority="954" operator="between">
      <formula>0.6</formula>
      <formula>0.7</formula>
    </cfRule>
    <cfRule type="cellIs" dxfId="1197" priority="955" operator="between">
      <formula>0.5</formula>
      <formula>0.6</formula>
    </cfRule>
    <cfRule type="cellIs" dxfId="1196" priority="956" operator="between">
      <formula>0.4</formula>
      <formula>0.5</formula>
    </cfRule>
    <cfRule type="cellIs" dxfId="1195" priority="957" operator="between">
      <formula>0.3</formula>
      <formula>0.4</formula>
    </cfRule>
    <cfRule type="cellIs" dxfId="1194" priority="958" operator="between">
      <formula>0.2</formula>
      <formula>0.3</formula>
    </cfRule>
    <cfRule type="cellIs" dxfId="1193" priority="959" operator="between">
      <formula>0.1</formula>
      <formula>0.2</formula>
    </cfRule>
    <cfRule type="cellIs" dxfId="1192" priority="960" operator="between">
      <formula>0</formula>
      <formula>0.1</formula>
    </cfRule>
  </conditionalFormatting>
  <conditionalFormatting sqref="F69">
    <cfRule type="cellIs" dxfId="1191" priority="941" operator="between">
      <formula>0.9</formula>
      <formula>1</formula>
    </cfRule>
    <cfRule type="cellIs" dxfId="1190" priority="942" operator="between">
      <formula>0.8</formula>
      <formula>0.9</formula>
    </cfRule>
    <cfRule type="cellIs" dxfId="1189" priority="943" operator="between">
      <formula>0.7</formula>
      <formula>0.8</formula>
    </cfRule>
    <cfRule type="cellIs" dxfId="1188" priority="944" operator="between">
      <formula>0.6</formula>
      <formula>0.7</formula>
    </cfRule>
    <cfRule type="cellIs" dxfId="1187" priority="945" operator="between">
      <formula>0.5</formula>
      <formula>0.6</formula>
    </cfRule>
    <cfRule type="cellIs" dxfId="1186" priority="946" operator="between">
      <formula>0.4</formula>
      <formula>0.5</formula>
    </cfRule>
    <cfRule type="cellIs" dxfId="1185" priority="947" operator="between">
      <formula>0.3</formula>
      <formula>0.4</formula>
    </cfRule>
    <cfRule type="cellIs" dxfId="1184" priority="948" operator="between">
      <formula>0.2</formula>
      <formula>0.3</formula>
    </cfRule>
    <cfRule type="cellIs" dxfId="1183" priority="949" operator="between">
      <formula>0.1</formula>
      <formula>0.2</formula>
    </cfRule>
    <cfRule type="cellIs" dxfId="1182" priority="950" operator="between">
      <formula>0</formula>
      <formula>0.1</formula>
    </cfRule>
  </conditionalFormatting>
  <conditionalFormatting sqref="F71">
    <cfRule type="cellIs" dxfId="1181" priority="931" operator="between">
      <formula>0.9</formula>
      <formula>1</formula>
    </cfRule>
    <cfRule type="cellIs" dxfId="1180" priority="932" operator="between">
      <formula>0.8</formula>
      <formula>0.9</formula>
    </cfRule>
    <cfRule type="cellIs" dxfId="1179" priority="933" operator="between">
      <formula>0.7</formula>
      <formula>0.8</formula>
    </cfRule>
    <cfRule type="cellIs" dxfId="1178" priority="934" operator="between">
      <formula>0.6</formula>
      <formula>0.7</formula>
    </cfRule>
    <cfRule type="cellIs" dxfId="1177" priority="935" operator="between">
      <formula>0.5</formula>
      <formula>0.6</formula>
    </cfRule>
    <cfRule type="cellIs" dxfId="1176" priority="936" operator="between">
      <formula>0.4</formula>
      <formula>0.5</formula>
    </cfRule>
    <cfRule type="cellIs" dxfId="1175" priority="937" operator="between">
      <formula>0.3</formula>
      <formula>0.4</formula>
    </cfRule>
    <cfRule type="cellIs" dxfId="1174" priority="938" operator="between">
      <formula>0.2</formula>
      <formula>0.3</formula>
    </cfRule>
    <cfRule type="cellIs" dxfId="1173" priority="939" operator="between">
      <formula>0.1</formula>
      <formula>0.2</formula>
    </cfRule>
    <cfRule type="cellIs" dxfId="1172" priority="940" operator="between">
      <formula>0</formula>
      <formula>0.1</formula>
    </cfRule>
  </conditionalFormatting>
  <conditionalFormatting sqref="F53">
    <cfRule type="cellIs" dxfId="1171" priority="721" operator="between">
      <formula>0.9</formula>
      <formula>1</formula>
    </cfRule>
    <cfRule type="cellIs" dxfId="1170" priority="722" operator="between">
      <formula>0.8</formula>
      <formula>0.9</formula>
    </cfRule>
    <cfRule type="cellIs" dxfId="1169" priority="723" operator="between">
      <formula>0.7</formula>
      <formula>0.8</formula>
    </cfRule>
    <cfRule type="cellIs" dxfId="1168" priority="724" operator="between">
      <formula>0.6</formula>
      <formula>0.7</formula>
    </cfRule>
    <cfRule type="cellIs" dxfId="1167" priority="725" operator="between">
      <formula>0.5</formula>
      <formula>0.6</formula>
    </cfRule>
    <cfRule type="cellIs" dxfId="1166" priority="726" operator="between">
      <formula>0.4</formula>
      <formula>0.5</formula>
    </cfRule>
    <cfRule type="cellIs" dxfId="1165" priority="727" operator="between">
      <formula>0.3</formula>
      <formula>0.4</formula>
    </cfRule>
    <cfRule type="cellIs" dxfId="1164" priority="728" operator="between">
      <formula>0.2</formula>
      <formula>0.3</formula>
    </cfRule>
    <cfRule type="cellIs" dxfId="1163" priority="729" operator="between">
      <formula>0.1</formula>
      <formula>0.2</formula>
    </cfRule>
    <cfRule type="cellIs" dxfId="1162" priority="730" operator="between">
      <formula>0</formula>
      <formula>0.1</formula>
    </cfRule>
  </conditionalFormatting>
  <conditionalFormatting sqref="F55 F57 F59 F61 F63 F65 F67 F69 F71">
    <cfRule type="cellIs" dxfId="1161" priority="711" operator="between">
      <formula>0.9</formula>
      <formula>1</formula>
    </cfRule>
    <cfRule type="cellIs" dxfId="1160" priority="712" operator="between">
      <formula>0.8</formula>
      <formula>0.9</formula>
    </cfRule>
    <cfRule type="cellIs" dxfId="1159" priority="713" operator="between">
      <formula>0.7</formula>
      <formula>0.8</formula>
    </cfRule>
    <cfRule type="cellIs" dxfId="1158" priority="714" operator="between">
      <formula>0.6</formula>
      <formula>0.7</formula>
    </cfRule>
    <cfRule type="cellIs" dxfId="1157" priority="715" operator="between">
      <formula>0.5</formula>
      <formula>0.6</formula>
    </cfRule>
    <cfRule type="cellIs" dxfId="1156" priority="716" operator="between">
      <formula>0.4</formula>
      <formula>0.5</formula>
    </cfRule>
    <cfRule type="cellIs" dxfId="1155" priority="717" operator="between">
      <formula>0.3</formula>
      <formula>0.4</formula>
    </cfRule>
    <cfRule type="cellIs" dxfId="1154" priority="718" operator="between">
      <formula>0.2</formula>
      <formula>0.3</formula>
    </cfRule>
    <cfRule type="cellIs" dxfId="1153" priority="719" operator="between">
      <formula>0.1</formula>
      <formula>0.2</formula>
    </cfRule>
    <cfRule type="cellIs" dxfId="1152" priority="720" operator="between">
      <formula>0</formula>
      <formula>0.1</formula>
    </cfRule>
  </conditionalFormatting>
  <conditionalFormatting sqref="F57">
    <cfRule type="cellIs" dxfId="1151" priority="701" operator="between">
      <formula>0.9</formula>
      <formula>1</formula>
    </cfRule>
    <cfRule type="cellIs" dxfId="1150" priority="702" operator="between">
      <formula>0.8</formula>
      <formula>0.9</formula>
    </cfRule>
    <cfRule type="cellIs" dxfId="1149" priority="703" operator="between">
      <formula>0.7</formula>
      <formula>0.8</formula>
    </cfRule>
    <cfRule type="cellIs" dxfId="1148" priority="704" operator="between">
      <formula>0.6</formula>
      <formula>0.7</formula>
    </cfRule>
    <cfRule type="cellIs" dxfId="1147" priority="705" operator="between">
      <formula>0.5</formula>
      <formula>0.6</formula>
    </cfRule>
    <cfRule type="cellIs" dxfId="1146" priority="706" operator="between">
      <formula>0.4</formula>
      <formula>0.5</formula>
    </cfRule>
    <cfRule type="cellIs" dxfId="1145" priority="707" operator="between">
      <formula>0.3</formula>
      <formula>0.4</formula>
    </cfRule>
    <cfRule type="cellIs" dxfId="1144" priority="708" operator="between">
      <formula>0.2</formula>
      <formula>0.3</formula>
    </cfRule>
    <cfRule type="cellIs" dxfId="1143" priority="709" operator="between">
      <formula>0.1</formula>
      <formula>0.2</formula>
    </cfRule>
    <cfRule type="cellIs" dxfId="1142" priority="710" operator="between">
      <formula>0</formula>
      <formula>0.1</formula>
    </cfRule>
  </conditionalFormatting>
  <conditionalFormatting sqref="F59">
    <cfRule type="cellIs" dxfId="1141" priority="691" operator="between">
      <formula>0.9</formula>
      <formula>1</formula>
    </cfRule>
    <cfRule type="cellIs" dxfId="1140" priority="692" operator="between">
      <formula>0.8</formula>
      <formula>0.9</formula>
    </cfRule>
    <cfRule type="cellIs" dxfId="1139" priority="693" operator="between">
      <formula>0.7</formula>
      <formula>0.8</formula>
    </cfRule>
    <cfRule type="cellIs" dxfId="1138" priority="694" operator="between">
      <formula>0.6</formula>
      <formula>0.7</formula>
    </cfRule>
    <cfRule type="cellIs" dxfId="1137" priority="695" operator="between">
      <formula>0.5</formula>
      <formula>0.6</formula>
    </cfRule>
    <cfRule type="cellIs" dxfId="1136" priority="696" operator="between">
      <formula>0.4</formula>
      <formula>0.5</formula>
    </cfRule>
    <cfRule type="cellIs" dxfId="1135" priority="697" operator="between">
      <formula>0.3</formula>
      <formula>0.4</formula>
    </cfRule>
    <cfRule type="cellIs" dxfId="1134" priority="698" operator="between">
      <formula>0.2</formula>
      <formula>0.3</formula>
    </cfRule>
    <cfRule type="cellIs" dxfId="1133" priority="699" operator="between">
      <formula>0.1</formula>
      <formula>0.2</formula>
    </cfRule>
    <cfRule type="cellIs" dxfId="1132" priority="700" operator="between">
      <formula>0</formula>
      <formula>0.1</formula>
    </cfRule>
  </conditionalFormatting>
  <conditionalFormatting sqref="F61">
    <cfRule type="cellIs" dxfId="1131" priority="681" operator="between">
      <formula>0.9</formula>
      <formula>1</formula>
    </cfRule>
    <cfRule type="cellIs" dxfId="1130" priority="682" operator="between">
      <formula>0.8</formula>
      <formula>0.9</formula>
    </cfRule>
    <cfRule type="cellIs" dxfId="1129" priority="683" operator="between">
      <formula>0.7</formula>
      <formula>0.8</formula>
    </cfRule>
    <cfRule type="cellIs" dxfId="1128" priority="684" operator="between">
      <formula>0.6</formula>
      <formula>0.7</formula>
    </cfRule>
    <cfRule type="cellIs" dxfId="1127" priority="685" operator="between">
      <formula>0.5</formula>
      <formula>0.6</formula>
    </cfRule>
    <cfRule type="cellIs" dxfId="1126" priority="686" operator="between">
      <formula>0.4</formula>
      <formula>0.5</formula>
    </cfRule>
    <cfRule type="cellIs" dxfId="1125" priority="687" operator="between">
      <formula>0.3</formula>
      <formula>0.4</formula>
    </cfRule>
    <cfRule type="cellIs" dxfId="1124" priority="688" operator="between">
      <formula>0.2</formula>
      <formula>0.3</formula>
    </cfRule>
    <cfRule type="cellIs" dxfId="1123" priority="689" operator="between">
      <formula>0.1</formula>
      <formula>0.2</formula>
    </cfRule>
    <cfRule type="cellIs" dxfId="1122" priority="690" operator="between">
      <formula>0</formula>
      <formula>0.1</formula>
    </cfRule>
  </conditionalFormatting>
  <conditionalFormatting sqref="F63">
    <cfRule type="cellIs" dxfId="1121" priority="671" operator="between">
      <formula>0.9</formula>
      <formula>1</formula>
    </cfRule>
    <cfRule type="cellIs" dxfId="1120" priority="672" operator="between">
      <formula>0.8</formula>
      <formula>0.9</formula>
    </cfRule>
    <cfRule type="cellIs" dxfId="1119" priority="673" operator="between">
      <formula>0.7</formula>
      <formula>0.8</formula>
    </cfRule>
    <cfRule type="cellIs" dxfId="1118" priority="674" operator="between">
      <formula>0.6</formula>
      <formula>0.7</formula>
    </cfRule>
    <cfRule type="cellIs" dxfId="1117" priority="675" operator="between">
      <formula>0.5</formula>
      <formula>0.6</formula>
    </cfRule>
    <cfRule type="cellIs" dxfId="1116" priority="676" operator="between">
      <formula>0.4</formula>
      <formula>0.5</formula>
    </cfRule>
    <cfRule type="cellIs" dxfId="1115" priority="677" operator="between">
      <formula>0.3</formula>
      <formula>0.4</formula>
    </cfRule>
    <cfRule type="cellIs" dxfId="1114" priority="678" operator="between">
      <formula>0.2</formula>
      <formula>0.3</formula>
    </cfRule>
    <cfRule type="cellIs" dxfId="1113" priority="679" operator="between">
      <formula>0.1</formula>
      <formula>0.2</formula>
    </cfRule>
    <cfRule type="cellIs" dxfId="1112" priority="680" operator="between">
      <formula>0</formula>
      <formula>0.1</formula>
    </cfRule>
  </conditionalFormatting>
  <conditionalFormatting sqref="F65">
    <cfRule type="cellIs" dxfId="1111" priority="661" operator="between">
      <formula>0.9</formula>
      <formula>1</formula>
    </cfRule>
    <cfRule type="cellIs" dxfId="1110" priority="662" operator="between">
      <formula>0.8</formula>
      <formula>0.9</formula>
    </cfRule>
    <cfRule type="cellIs" dxfId="1109" priority="663" operator="between">
      <formula>0.7</formula>
      <formula>0.8</formula>
    </cfRule>
    <cfRule type="cellIs" dxfId="1108" priority="664" operator="between">
      <formula>0.6</formula>
      <formula>0.7</formula>
    </cfRule>
    <cfRule type="cellIs" dxfId="1107" priority="665" operator="between">
      <formula>0.5</formula>
      <formula>0.6</formula>
    </cfRule>
    <cfRule type="cellIs" dxfId="1106" priority="666" operator="between">
      <formula>0.4</formula>
      <formula>0.5</formula>
    </cfRule>
    <cfRule type="cellIs" dxfId="1105" priority="667" operator="between">
      <formula>0.3</formula>
      <formula>0.4</formula>
    </cfRule>
    <cfRule type="cellIs" dxfId="1104" priority="668" operator="between">
      <formula>0.2</formula>
      <formula>0.3</formula>
    </cfRule>
    <cfRule type="cellIs" dxfId="1103" priority="669" operator="between">
      <formula>0.1</formula>
      <formula>0.2</formula>
    </cfRule>
    <cfRule type="cellIs" dxfId="1102" priority="670" operator="between">
      <formula>0</formula>
      <formula>0.1</formula>
    </cfRule>
  </conditionalFormatting>
  <conditionalFormatting sqref="F67">
    <cfRule type="cellIs" dxfId="1101" priority="651" operator="between">
      <formula>0.9</formula>
      <formula>1</formula>
    </cfRule>
    <cfRule type="cellIs" dxfId="1100" priority="652" operator="between">
      <formula>0.8</formula>
      <formula>0.9</formula>
    </cfRule>
    <cfRule type="cellIs" dxfId="1099" priority="653" operator="between">
      <formula>0.7</formula>
      <formula>0.8</formula>
    </cfRule>
    <cfRule type="cellIs" dxfId="1098" priority="654" operator="between">
      <formula>0.6</formula>
      <formula>0.7</formula>
    </cfRule>
    <cfRule type="cellIs" dxfId="1097" priority="655" operator="between">
      <formula>0.5</formula>
      <formula>0.6</formula>
    </cfRule>
    <cfRule type="cellIs" dxfId="1096" priority="656" operator="between">
      <formula>0.4</formula>
      <formula>0.5</formula>
    </cfRule>
    <cfRule type="cellIs" dxfId="1095" priority="657" operator="between">
      <formula>0.3</formula>
      <formula>0.4</formula>
    </cfRule>
    <cfRule type="cellIs" dxfId="1094" priority="658" operator="between">
      <formula>0.2</formula>
      <formula>0.3</formula>
    </cfRule>
    <cfRule type="cellIs" dxfId="1093" priority="659" operator="between">
      <formula>0.1</formula>
      <formula>0.2</formula>
    </cfRule>
    <cfRule type="cellIs" dxfId="1092" priority="660" operator="between">
      <formula>0</formula>
      <formula>0.1</formula>
    </cfRule>
  </conditionalFormatting>
  <conditionalFormatting sqref="F69">
    <cfRule type="cellIs" dxfId="1091" priority="641" operator="between">
      <formula>0.9</formula>
      <formula>1</formula>
    </cfRule>
    <cfRule type="cellIs" dxfId="1090" priority="642" operator="between">
      <formula>0.8</formula>
      <formula>0.9</formula>
    </cfRule>
    <cfRule type="cellIs" dxfId="1089" priority="643" operator="between">
      <formula>0.7</formula>
      <formula>0.8</formula>
    </cfRule>
    <cfRule type="cellIs" dxfId="1088" priority="644" operator="between">
      <formula>0.6</formula>
      <formula>0.7</formula>
    </cfRule>
    <cfRule type="cellIs" dxfId="1087" priority="645" operator="between">
      <formula>0.5</formula>
      <formula>0.6</formula>
    </cfRule>
    <cfRule type="cellIs" dxfId="1086" priority="646" operator="between">
      <formula>0.4</formula>
      <formula>0.5</formula>
    </cfRule>
    <cfRule type="cellIs" dxfId="1085" priority="647" operator="between">
      <formula>0.3</formula>
      <formula>0.4</formula>
    </cfRule>
    <cfRule type="cellIs" dxfId="1084" priority="648" operator="between">
      <formula>0.2</formula>
      <formula>0.3</formula>
    </cfRule>
    <cfRule type="cellIs" dxfId="1083" priority="649" operator="between">
      <formula>0.1</formula>
      <formula>0.2</formula>
    </cfRule>
    <cfRule type="cellIs" dxfId="1082" priority="650" operator="between">
      <formula>0</formula>
      <formula>0.1</formula>
    </cfRule>
  </conditionalFormatting>
  <conditionalFormatting sqref="F71">
    <cfRule type="cellIs" dxfId="1081" priority="631" operator="between">
      <formula>0.9</formula>
      <formula>1</formula>
    </cfRule>
    <cfRule type="cellIs" dxfId="1080" priority="632" operator="between">
      <formula>0.8</formula>
      <formula>0.9</formula>
    </cfRule>
    <cfRule type="cellIs" dxfId="1079" priority="633" operator="between">
      <formula>0.7</formula>
      <formula>0.8</formula>
    </cfRule>
    <cfRule type="cellIs" dxfId="1078" priority="634" operator="between">
      <formula>0.6</formula>
      <formula>0.7</formula>
    </cfRule>
    <cfRule type="cellIs" dxfId="1077" priority="635" operator="between">
      <formula>0.5</formula>
      <formula>0.6</formula>
    </cfRule>
    <cfRule type="cellIs" dxfId="1076" priority="636" operator="between">
      <formula>0.4</formula>
      <formula>0.5</formula>
    </cfRule>
    <cfRule type="cellIs" dxfId="1075" priority="637" operator="between">
      <formula>0.3</formula>
      <formula>0.4</formula>
    </cfRule>
    <cfRule type="cellIs" dxfId="1074" priority="638" operator="between">
      <formula>0.2</formula>
      <formula>0.3</formula>
    </cfRule>
    <cfRule type="cellIs" dxfId="1073" priority="639" operator="between">
      <formula>0.1</formula>
      <formula>0.2</formula>
    </cfRule>
    <cfRule type="cellIs" dxfId="1072" priority="640" operator="between">
      <formula>0</formula>
      <formula>0.1</formula>
    </cfRule>
  </conditionalFormatting>
  <conditionalFormatting sqref="F53 F55 F57 F59 F61 F63 F65 F67 F69 F71">
    <cfRule type="cellIs" dxfId="1071" priority="621" operator="between">
      <formula>0.9</formula>
      <formula>1</formula>
    </cfRule>
    <cfRule type="cellIs" dxfId="1070" priority="622" operator="between">
      <formula>0.8</formula>
      <formula>0.9</formula>
    </cfRule>
    <cfRule type="cellIs" dxfId="1069" priority="623" operator="between">
      <formula>0.7</formula>
      <formula>0.8</formula>
    </cfRule>
    <cfRule type="cellIs" dxfId="1068" priority="624" operator="between">
      <formula>0.6</formula>
      <formula>0.7</formula>
    </cfRule>
    <cfRule type="cellIs" dxfId="1067" priority="625" operator="between">
      <formula>0.5</formula>
      <formula>0.6</formula>
    </cfRule>
    <cfRule type="cellIs" dxfId="1066" priority="626" operator="between">
      <formula>0.4</formula>
      <formula>0.5</formula>
    </cfRule>
    <cfRule type="cellIs" dxfId="1065" priority="627" operator="between">
      <formula>0.3</formula>
      <formula>0.4</formula>
    </cfRule>
    <cfRule type="cellIs" dxfId="1064" priority="628" operator="between">
      <formula>0.2</formula>
      <formula>0.3</formula>
    </cfRule>
    <cfRule type="cellIs" dxfId="1063" priority="629" operator="between">
      <formula>0.1</formula>
      <formula>0.2</formula>
    </cfRule>
    <cfRule type="cellIs" dxfId="1062" priority="630" operator="between">
      <formula>0</formula>
      <formula>0.1</formula>
    </cfRule>
  </conditionalFormatting>
  <conditionalFormatting sqref="F55 F57 F59 F61 F63 F65 F67 F69 F71">
    <cfRule type="cellIs" dxfId="1061" priority="611" operator="between">
      <formula>0.9</formula>
      <formula>1</formula>
    </cfRule>
    <cfRule type="cellIs" dxfId="1060" priority="612" operator="between">
      <formula>0.8</formula>
      <formula>0.9</formula>
    </cfRule>
    <cfRule type="cellIs" dxfId="1059" priority="613" operator="between">
      <formula>0.7</formula>
      <formula>0.8</formula>
    </cfRule>
    <cfRule type="cellIs" dxfId="1058" priority="614" operator="between">
      <formula>0.6</formula>
      <formula>0.7</formula>
    </cfRule>
    <cfRule type="cellIs" dxfId="1057" priority="615" operator="between">
      <formula>0.5</formula>
      <formula>0.6</formula>
    </cfRule>
    <cfRule type="cellIs" dxfId="1056" priority="616" operator="between">
      <formula>0.4</formula>
      <formula>0.5</formula>
    </cfRule>
    <cfRule type="cellIs" dxfId="1055" priority="617" operator="between">
      <formula>0.3</formula>
      <formula>0.4</formula>
    </cfRule>
    <cfRule type="cellIs" dxfId="1054" priority="618" operator="between">
      <formula>0.2</formula>
      <formula>0.3</formula>
    </cfRule>
    <cfRule type="cellIs" dxfId="1053" priority="619" operator="between">
      <formula>0.1</formula>
      <formula>0.2</formula>
    </cfRule>
    <cfRule type="cellIs" dxfId="1052" priority="620" operator="between">
      <formula>0</formula>
      <formula>0.1</formula>
    </cfRule>
  </conditionalFormatting>
  <conditionalFormatting sqref="F57">
    <cfRule type="cellIs" dxfId="1051" priority="601" operator="between">
      <formula>0.9</formula>
      <formula>1</formula>
    </cfRule>
    <cfRule type="cellIs" dxfId="1050" priority="602" operator="between">
      <formula>0.8</formula>
      <formula>0.9</formula>
    </cfRule>
    <cfRule type="cellIs" dxfId="1049" priority="603" operator="between">
      <formula>0.7</formula>
      <formula>0.8</formula>
    </cfRule>
    <cfRule type="cellIs" dxfId="1048" priority="604" operator="between">
      <formula>0.6</formula>
      <formula>0.7</formula>
    </cfRule>
    <cfRule type="cellIs" dxfId="1047" priority="605" operator="between">
      <formula>0.5</formula>
      <formula>0.6</formula>
    </cfRule>
    <cfRule type="cellIs" dxfId="1046" priority="606" operator="between">
      <formula>0.4</formula>
      <formula>0.5</formula>
    </cfRule>
    <cfRule type="cellIs" dxfId="1045" priority="607" operator="between">
      <formula>0.3</formula>
      <formula>0.4</formula>
    </cfRule>
    <cfRule type="cellIs" dxfId="1044" priority="608" operator="between">
      <formula>0.2</formula>
      <formula>0.3</formula>
    </cfRule>
    <cfRule type="cellIs" dxfId="1043" priority="609" operator="between">
      <formula>0.1</formula>
      <formula>0.2</formula>
    </cfRule>
    <cfRule type="cellIs" dxfId="1042" priority="610" operator="between">
      <formula>0</formula>
      <formula>0.1</formula>
    </cfRule>
  </conditionalFormatting>
  <conditionalFormatting sqref="F59">
    <cfRule type="cellIs" dxfId="1041" priority="591" operator="between">
      <formula>0.9</formula>
      <formula>1</formula>
    </cfRule>
    <cfRule type="cellIs" dxfId="1040" priority="592" operator="between">
      <formula>0.8</formula>
      <formula>0.9</formula>
    </cfRule>
    <cfRule type="cellIs" dxfId="1039" priority="593" operator="between">
      <formula>0.7</formula>
      <formula>0.8</formula>
    </cfRule>
    <cfRule type="cellIs" dxfId="1038" priority="594" operator="between">
      <formula>0.6</formula>
      <formula>0.7</formula>
    </cfRule>
    <cfRule type="cellIs" dxfId="1037" priority="595" operator="between">
      <formula>0.5</formula>
      <formula>0.6</formula>
    </cfRule>
    <cfRule type="cellIs" dxfId="1036" priority="596" operator="between">
      <formula>0.4</formula>
      <formula>0.5</formula>
    </cfRule>
    <cfRule type="cellIs" dxfId="1035" priority="597" operator="between">
      <formula>0.3</formula>
      <formula>0.4</formula>
    </cfRule>
    <cfRule type="cellIs" dxfId="1034" priority="598" operator="between">
      <formula>0.2</formula>
      <formula>0.3</formula>
    </cfRule>
    <cfRule type="cellIs" dxfId="1033" priority="599" operator="between">
      <formula>0.1</formula>
      <formula>0.2</formula>
    </cfRule>
    <cfRule type="cellIs" dxfId="1032" priority="600" operator="between">
      <formula>0</formula>
      <formula>0.1</formula>
    </cfRule>
  </conditionalFormatting>
  <conditionalFormatting sqref="F61">
    <cfRule type="cellIs" dxfId="1031" priority="581" operator="between">
      <formula>0.9</formula>
      <formula>1</formula>
    </cfRule>
    <cfRule type="cellIs" dxfId="1030" priority="582" operator="between">
      <formula>0.8</formula>
      <formula>0.9</formula>
    </cfRule>
    <cfRule type="cellIs" dxfId="1029" priority="583" operator="between">
      <formula>0.7</formula>
      <formula>0.8</formula>
    </cfRule>
    <cfRule type="cellIs" dxfId="1028" priority="584" operator="between">
      <formula>0.6</formula>
      <formula>0.7</formula>
    </cfRule>
    <cfRule type="cellIs" dxfId="1027" priority="585" operator="between">
      <formula>0.5</formula>
      <formula>0.6</formula>
    </cfRule>
    <cfRule type="cellIs" dxfId="1026" priority="586" operator="between">
      <formula>0.4</formula>
      <formula>0.5</formula>
    </cfRule>
    <cfRule type="cellIs" dxfId="1025" priority="587" operator="between">
      <formula>0.3</formula>
      <formula>0.4</formula>
    </cfRule>
    <cfRule type="cellIs" dxfId="1024" priority="588" operator="between">
      <formula>0.2</formula>
      <formula>0.3</formula>
    </cfRule>
    <cfRule type="cellIs" dxfId="1023" priority="589" operator="between">
      <formula>0.1</formula>
      <formula>0.2</formula>
    </cfRule>
    <cfRule type="cellIs" dxfId="1022" priority="590" operator="between">
      <formula>0</formula>
      <formula>0.1</formula>
    </cfRule>
  </conditionalFormatting>
  <conditionalFormatting sqref="F63">
    <cfRule type="cellIs" dxfId="1021" priority="571" operator="between">
      <formula>0.9</formula>
      <formula>1</formula>
    </cfRule>
    <cfRule type="cellIs" dxfId="1020" priority="572" operator="between">
      <formula>0.8</formula>
      <formula>0.9</formula>
    </cfRule>
    <cfRule type="cellIs" dxfId="1019" priority="573" operator="between">
      <formula>0.7</formula>
      <formula>0.8</formula>
    </cfRule>
    <cfRule type="cellIs" dxfId="1018" priority="574" operator="between">
      <formula>0.6</formula>
      <formula>0.7</formula>
    </cfRule>
    <cfRule type="cellIs" dxfId="1017" priority="575" operator="between">
      <formula>0.5</formula>
      <formula>0.6</formula>
    </cfRule>
    <cfRule type="cellIs" dxfId="1016" priority="576" operator="between">
      <formula>0.4</formula>
      <formula>0.5</formula>
    </cfRule>
    <cfRule type="cellIs" dxfId="1015" priority="577" operator="between">
      <formula>0.3</formula>
      <formula>0.4</formula>
    </cfRule>
    <cfRule type="cellIs" dxfId="1014" priority="578" operator="between">
      <formula>0.2</formula>
      <formula>0.3</formula>
    </cfRule>
    <cfRule type="cellIs" dxfId="1013" priority="579" operator="between">
      <formula>0.1</formula>
      <formula>0.2</formula>
    </cfRule>
    <cfRule type="cellIs" dxfId="1012" priority="580" operator="between">
      <formula>0</formula>
      <formula>0.1</formula>
    </cfRule>
  </conditionalFormatting>
  <conditionalFormatting sqref="F65">
    <cfRule type="cellIs" dxfId="1011" priority="561" operator="between">
      <formula>0.9</formula>
      <formula>1</formula>
    </cfRule>
    <cfRule type="cellIs" dxfId="1010" priority="562" operator="between">
      <formula>0.8</formula>
      <formula>0.9</formula>
    </cfRule>
    <cfRule type="cellIs" dxfId="1009" priority="563" operator="between">
      <formula>0.7</formula>
      <formula>0.8</formula>
    </cfRule>
    <cfRule type="cellIs" dxfId="1008" priority="564" operator="between">
      <formula>0.6</formula>
      <formula>0.7</formula>
    </cfRule>
    <cfRule type="cellIs" dxfId="1007" priority="565" operator="between">
      <formula>0.5</formula>
      <formula>0.6</formula>
    </cfRule>
    <cfRule type="cellIs" dxfId="1006" priority="566" operator="between">
      <formula>0.4</formula>
      <formula>0.5</formula>
    </cfRule>
    <cfRule type="cellIs" dxfId="1005" priority="567" operator="between">
      <formula>0.3</formula>
      <formula>0.4</formula>
    </cfRule>
    <cfRule type="cellIs" dxfId="1004" priority="568" operator="between">
      <formula>0.2</formula>
      <formula>0.3</formula>
    </cfRule>
    <cfRule type="cellIs" dxfId="1003" priority="569" operator="between">
      <formula>0.1</formula>
      <formula>0.2</formula>
    </cfRule>
    <cfRule type="cellIs" dxfId="1002" priority="570" operator="between">
      <formula>0</formula>
      <formula>0.1</formula>
    </cfRule>
  </conditionalFormatting>
  <conditionalFormatting sqref="F67">
    <cfRule type="cellIs" dxfId="1001" priority="551" operator="between">
      <formula>0.9</formula>
      <formula>1</formula>
    </cfRule>
    <cfRule type="cellIs" dxfId="1000" priority="552" operator="between">
      <formula>0.8</formula>
      <formula>0.9</formula>
    </cfRule>
    <cfRule type="cellIs" dxfId="999" priority="553" operator="between">
      <formula>0.7</formula>
      <formula>0.8</formula>
    </cfRule>
    <cfRule type="cellIs" dxfId="998" priority="554" operator="between">
      <formula>0.6</formula>
      <formula>0.7</formula>
    </cfRule>
    <cfRule type="cellIs" dxfId="997" priority="555" operator="between">
      <formula>0.5</formula>
      <formula>0.6</formula>
    </cfRule>
    <cfRule type="cellIs" dxfId="996" priority="556" operator="between">
      <formula>0.4</formula>
      <formula>0.5</formula>
    </cfRule>
    <cfRule type="cellIs" dxfId="995" priority="557" operator="between">
      <formula>0.3</formula>
      <formula>0.4</formula>
    </cfRule>
    <cfRule type="cellIs" dxfId="994" priority="558" operator="between">
      <formula>0.2</formula>
      <formula>0.3</formula>
    </cfRule>
    <cfRule type="cellIs" dxfId="993" priority="559" operator="between">
      <formula>0.1</formula>
      <formula>0.2</formula>
    </cfRule>
    <cfRule type="cellIs" dxfId="992" priority="560" operator="between">
      <formula>0</formula>
      <formula>0.1</formula>
    </cfRule>
  </conditionalFormatting>
  <conditionalFormatting sqref="F69">
    <cfRule type="cellIs" dxfId="991" priority="541" operator="between">
      <formula>0.9</formula>
      <formula>1</formula>
    </cfRule>
    <cfRule type="cellIs" dxfId="990" priority="542" operator="between">
      <formula>0.8</formula>
      <formula>0.9</formula>
    </cfRule>
    <cfRule type="cellIs" dxfId="989" priority="543" operator="between">
      <formula>0.7</formula>
      <formula>0.8</formula>
    </cfRule>
    <cfRule type="cellIs" dxfId="988" priority="544" operator="between">
      <formula>0.6</formula>
      <formula>0.7</formula>
    </cfRule>
    <cfRule type="cellIs" dxfId="987" priority="545" operator="between">
      <formula>0.5</formula>
      <formula>0.6</formula>
    </cfRule>
    <cfRule type="cellIs" dxfId="986" priority="546" operator="between">
      <formula>0.4</formula>
      <formula>0.5</formula>
    </cfRule>
    <cfRule type="cellIs" dxfId="985" priority="547" operator="between">
      <formula>0.3</formula>
      <formula>0.4</formula>
    </cfRule>
    <cfRule type="cellIs" dxfId="984" priority="548" operator="between">
      <formula>0.2</formula>
      <formula>0.3</formula>
    </cfRule>
    <cfRule type="cellIs" dxfId="983" priority="549" operator="between">
      <formula>0.1</formula>
      <formula>0.2</formula>
    </cfRule>
    <cfRule type="cellIs" dxfId="982" priority="550" operator="between">
      <formula>0</formula>
      <formula>0.1</formula>
    </cfRule>
  </conditionalFormatting>
  <conditionalFormatting sqref="F71">
    <cfRule type="cellIs" dxfId="981" priority="531" operator="between">
      <formula>0.9</formula>
      <formula>1</formula>
    </cfRule>
    <cfRule type="cellIs" dxfId="980" priority="532" operator="between">
      <formula>0.8</formula>
      <formula>0.9</formula>
    </cfRule>
    <cfRule type="cellIs" dxfId="979" priority="533" operator="between">
      <formula>0.7</formula>
      <formula>0.8</formula>
    </cfRule>
    <cfRule type="cellIs" dxfId="978" priority="534" operator="between">
      <formula>0.6</formula>
      <formula>0.7</formula>
    </cfRule>
    <cfRule type="cellIs" dxfId="977" priority="535" operator="between">
      <formula>0.5</formula>
      <formula>0.6</formula>
    </cfRule>
    <cfRule type="cellIs" dxfId="976" priority="536" operator="between">
      <formula>0.4</formula>
      <formula>0.5</formula>
    </cfRule>
    <cfRule type="cellIs" dxfId="975" priority="537" operator="between">
      <formula>0.3</formula>
      <formula>0.4</formula>
    </cfRule>
    <cfRule type="cellIs" dxfId="974" priority="538" operator="between">
      <formula>0.2</formula>
      <formula>0.3</formula>
    </cfRule>
    <cfRule type="cellIs" dxfId="973" priority="539" operator="between">
      <formula>0.1</formula>
      <formula>0.2</formula>
    </cfRule>
    <cfRule type="cellIs" dxfId="972" priority="540" operator="between">
      <formula>0</formula>
      <formula>0.1</formula>
    </cfRule>
  </conditionalFormatting>
  <conditionalFormatting sqref="F55 F57 F59 F61 F63 F65 F67 F69 F71">
    <cfRule type="cellIs" dxfId="971" priority="521" operator="between">
      <formula>0.9</formula>
      <formula>1</formula>
    </cfRule>
    <cfRule type="cellIs" dxfId="970" priority="522" operator="between">
      <formula>0.8</formula>
      <formula>0.9</formula>
    </cfRule>
    <cfRule type="cellIs" dxfId="969" priority="523" operator="between">
      <formula>0.7</formula>
      <formula>0.8</formula>
    </cfRule>
    <cfRule type="cellIs" dxfId="968" priority="524" operator="between">
      <formula>0.6</formula>
      <formula>0.7</formula>
    </cfRule>
    <cfRule type="cellIs" dxfId="967" priority="525" operator="between">
      <formula>0.5</formula>
      <formula>0.6</formula>
    </cfRule>
    <cfRule type="cellIs" dxfId="966" priority="526" operator="between">
      <formula>0.4</formula>
      <formula>0.5</formula>
    </cfRule>
    <cfRule type="cellIs" dxfId="965" priority="527" operator="between">
      <formula>0.3</formula>
      <formula>0.4</formula>
    </cfRule>
    <cfRule type="cellIs" dxfId="964" priority="528" operator="between">
      <formula>0.2</formula>
      <formula>0.3</formula>
    </cfRule>
    <cfRule type="cellIs" dxfId="963" priority="529" operator="between">
      <formula>0.1</formula>
      <formula>0.2</formula>
    </cfRule>
    <cfRule type="cellIs" dxfId="962" priority="530" operator="between">
      <formula>0</formula>
      <formula>0.1</formula>
    </cfRule>
  </conditionalFormatting>
  <conditionalFormatting sqref="O53">
    <cfRule type="cellIs" dxfId="961" priority="511" operator="between">
      <formula>0.9</formula>
      <formula>1</formula>
    </cfRule>
    <cfRule type="cellIs" dxfId="960" priority="512" operator="between">
      <formula>0.8</formula>
      <formula>0.9</formula>
    </cfRule>
    <cfRule type="cellIs" dxfId="959" priority="513" operator="between">
      <formula>0.7</formula>
      <formula>0.8</formula>
    </cfRule>
    <cfRule type="cellIs" dxfId="958" priority="514" operator="between">
      <formula>0.6</formula>
      <formula>0.7</formula>
    </cfRule>
    <cfRule type="cellIs" dxfId="957" priority="515" operator="between">
      <formula>0.5</formula>
      <formula>0.6</formula>
    </cfRule>
    <cfRule type="cellIs" dxfId="956" priority="516" operator="between">
      <formula>0.4</formula>
      <formula>0.5</formula>
    </cfRule>
    <cfRule type="cellIs" dxfId="955" priority="517" operator="between">
      <formula>0.3</formula>
      <formula>0.4</formula>
    </cfRule>
    <cfRule type="cellIs" dxfId="954" priority="518" operator="between">
      <formula>0.2</formula>
      <formula>0.3</formula>
    </cfRule>
    <cfRule type="cellIs" dxfId="953" priority="519" operator="between">
      <formula>0.1</formula>
      <formula>0.2</formula>
    </cfRule>
    <cfRule type="cellIs" dxfId="952" priority="520" operator="between">
      <formula>0</formula>
      <formula>0.1</formula>
    </cfRule>
  </conditionalFormatting>
  <conditionalFormatting sqref="O55 O71 O57 O59 O61 O63 O65 O67 O69">
    <cfRule type="cellIs" dxfId="951" priority="501" operator="between">
      <formula>0.9</formula>
      <formula>1</formula>
    </cfRule>
    <cfRule type="cellIs" dxfId="950" priority="502" operator="between">
      <formula>0.8</formula>
      <formula>0.9</formula>
    </cfRule>
    <cfRule type="cellIs" dxfId="949" priority="503" operator="between">
      <formula>0.7</formula>
      <formula>0.8</formula>
    </cfRule>
    <cfRule type="cellIs" dxfId="948" priority="504" operator="between">
      <formula>0.6</formula>
      <formula>0.7</formula>
    </cfRule>
    <cfRule type="cellIs" dxfId="947" priority="505" operator="between">
      <formula>0.5</formula>
      <formula>0.6</formula>
    </cfRule>
    <cfRule type="cellIs" dxfId="946" priority="506" operator="between">
      <formula>0.4</formula>
      <formula>0.5</formula>
    </cfRule>
    <cfRule type="cellIs" dxfId="945" priority="507" operator="between">
      <formula>0.3</formula>
      <formula>0.4</formula>
    </cfRule>
    <cfRule type="cellIs" dxfId="944" priority="508" operator="between">
      <formula>0.2</formula>
      <formula>0.3</formula>
    </cfRule>
    <cfRule type="cellIs" dxfId="943" priority="509" operator="between">
      <formula>0.1</formula>
      <formula>0.2</formula>
    </cfRule>
    <cfRule type="cellIs" dxfId="942" priority="510" operator="between">
      <formula>0</formula>
      <formula>0.1</formula>
    </cfRule>
  </conditionalFormatting>
  <conditionalFormatting sqref="O57">
    <cfRule type="cellIs" dxfId="941" priority="491" operator="between">
      <formula>0.9</formula>
      <formula>1</formula>
    </cfRule>
    <cfRule type="cellIs" dxfId="940" priority="492" operator="between">
      <formula>0.8</formula>
      <formula>0.9</formula>
    </cfRule>
    <cfRule type="cellIs" dxfId="939" priority="493" operator="between">
      <formula>0.7</formula>
      <formula>0.8</formula>
    </cfRule>
    <cfRule type="cellIs" dxfId="938" priority="494" operator="between">
      <formula>0.6</formula>
      <formula>0.7</formula>
    </cfRule>
    <cfRule type="cellIs" dxfId="937" priority="495" operator="between">
      <formula>0.5</formula>
      <formula>0.6</formula>
    </cfRule>
    <cfRule type="cellIs" dxfId="936" priority="496" operator="between">
      <formula>0.4</formula>
      <formula>0.5</formula>
    </cfRule>
    <cfRule type="cellIs" dxfId="935" priority="497" operator="between">
      <formula>0.3</formula>
      <formula>0.4</formula>
    </cfRule>
    <cfRule type="cellIs" dxfId="934" priority="498" operator="between">
      <formula>0.2</formula>
      <formula>0.3</formula>
    </cfRule>
    <cfRule type="cellIs" dxfId="933" priority="499" operator="between">
      <formula>0.1</formula>
      <formula>0.2</formula>
    </cfRule>
    <cfRule type="cellIs" dxfId="932" priority="500" operator="between">
      <formula>0</formula>
      <formula>0.1</formula>
    </cfRule>
  </conditionalFormatting>
  <conditionalFormatting sqref="O59">
    <cfRule type="cellIs" dxfId="931" priority="481" operator="between">
      <formula>0.9</formula>
      <formula>1</formula>
    </cfRule>
    <cfRule type="cellIs" dxfId="930" priority="482" operator="between">
      <formula>0.8</formula>
      <formula>0.9</formula>
    </cfRule>
    <cfRule type="cellIs" dxfId="929" priority="483" operator="between">
      <formula>0.7</formula>
      <formula>0.8</formula>
    </cfRule>
    <cfRule type="cellIs" dxfId="928" priority="484" operator="between">
      <formula>0.6</formula>
      <formula>0.7</formula>
    </cfRule>
    <cfRule type="cellIs" dxfId="927" priority="485" operator="between">
      <formula>0.5</formula>
      <formula>0.6</formula>
    </cfRule>
    <cfRule type="cellIs" dxfId="926" priority="486" operator="between">
      <formula>0.4</formula>
      <formula>0.5</formula>
    </cfRule>
    <cfRule type="cellIs" dxfId="925" priority="487" operator="between">
      <formula>0.3</formula>
      <formula>0.4</formula>
    </cfRule>
    <cfRule type="cellIs" dxfId="924" priority="488" operator="between">
      <formula>0.2</formula>
      <formula>0.3</formula>
    </cfRule>
    <cfRule type="cellIs" dxfId="923" priority="489" operator="between">
      <formula>0.1</formula>
      <formula>0.2</formula>
    </cfRule>
    <cfRule type="cellIs" dxfId="922" priority="490" operator="between">
      <formula>0</formula>
      <formula>0.1</formula>
    </cfRule>
  </conditionalFormatting>
  <conditionalFormatting sqref="O61">
    <cfRule type="cellIs" dxfId="921" priority="471" operator="between">
      <formula>0.9</formula>
      <formula>1</formula>
    </cfRule>
    <cfRule type="cellIs" dxfId="920" priority="472" operator="between">
      <formula>0.8</formula>
      <formula>0.9</formula>
    </cfRule>
    <cfRule type="cellIs" dxfId="919" priority="473" operator="between">
      <formula>0.7</formula>
      <formula>0.8</formula>
    </cfRule>
    <cfRule type="cellIs" dxfId="918" priority="474" operator="between">
      <formula>0.6</formula>
      <formula>0.7</formula>
    </cfRule>
    <cfRule type="cellIs" dxfId="917" priority="475" operator="between">
      <formula>0.5</formula>
      <formula>0.6</formula>
    </cfRule>
    <cfRule type="cellIs" dxfId="916" priority="476" operator="between">
      <formula>0.4</formula>
      <formula>0.5</formula>
    </cfRule>
    <cfRule type="cellIs" dxfId="915" priority="477" operator="between">
      <formula>0.3</formula>
      <formula>0.4</formula>
    </cfRule>
    <cfRule type="cellIs" dxfId="914" priority="478" operator="between">
      <formula>0.2</formula>
      <formula>0.3</formula>
    </cfRule>
    <cfRule type="cellIs" dxfId="913" priority="479" operator="between">
      <formula>0.1</formula>
      <formula>0.2</formula>
    </cfRule>
    <cfRule type="cellIs" dxfId="912" priority="480" operator="between">
      <formula>0</formula>
      <formula>0.1</formula>
    </cfRule>
  </conditionalFormatting>
  <conditionalFormatting sqref="O63">
    <cfRule type="cellIs" dxfId="911" priority="461" operator="between">
      <formula>0.9</formula>
      <formula>1</formula>
    </cfRule>
    <cfRule type="cellIs" dxfId="910" priority="462" operator="between">
      <formula>0.8</formula>
      <formula>0.9</formula>
    </cfRule>
    <cfRule type="cellIs" dxfId="909" priority="463" operator="between">
      <formula>0.7</formula>
      <formula>0.8</formula>
    </cfRule>
    <cfRule type="cellIs" dxfId="908" priority="464" operator="between">
      <formula>0.6</formula>
      <formula>0.7</formula>
    </cfRule>
    <cfRule type="cellIs" dxfId="907" priority="465" operator="between">
      <formula>0.5</formula>
      <formula>0.6</formula>
    </cfRule>
    <cfRule type="cellIs" dxfId="906" priority="466" operator="between">
      <formula>0.4</formula>
      <formula>0.5</formula>
    </cfRule>
    <cfRule type="cellIs" dxfId="905" priority="467" operator="between">
      <formula>0.3</formula>
      <formula>0.4</formula>
    </cfRule>
    <cfRule type="cellIs" dxfId="904" priority="468" operator="between">
      <formula>0.2</formula>
      <formula>0.3</formula>
    </cfRule>
    <cfRule type="cellIs" dxfId="903" priority="469" operator="between">
      <formula>0.1</formula>
      <formula>0.2</formula>
    </cfRule>
    <cfRule type="cellIs" dxfId="902" priority="470" operator="between">
      <formula>0</formula>
      <formula>0.1</formula>
    </cfRule>
  </conditionalFormatting>
  <conditionalFormatting sqref="O65">
    <cfRule type="cellIs" dxfId="901" priority="451" operator="between">
      <formula>0.9</formula>
      <formula>1</formula>
    </cfRule>
    <cfRule type="cellIs" dxfId="900" priority="452" operator="between">
      <formula>0.8</formula>
      <formula>0.9</formula>
    </cfRule>
    <cfRule type="cellIs" dxfId="899" priority="453" operator="between">
      <formula>0.7</formula>
      <formula>0.8</formula>
    </cfRule>
    <cfRule type="cellIs" dxfId="898" priority="454" operator="between">
      <formula>0.6</formula>
      <formula>0.7</formula>
    </cfRule>
    <cfRule type="cellIs" dxfId="897" priority="455" operator="between">
      <formula>0.5</formula>
      <formula>0.6</formula>
    </cfRule>
    <cfRule type="cellIs" dxfId="896" priority="456" operator="between">
      <formula>0.4</formula>
      <formula>0.5</formula>
    </cfRule>
    <cfRule type="cellIs" dxfId="895" priority="457" operator="between">
      <formula>0.3</formula>
      <formula>0.4</formula>
    </cfRule>
    <cfRule type="cellIs" dxfId="894" priority="458" operator="between">
      <formula>0.2</formula>
      <formula>0.3</formula>
    </cfRule>
    <cfRule type="cellIs" dxfId="893" priority="459" operator="between">
      <formula>0.1</formula>
      <formula>0.2</formula>
    </cfRule>
    <cfRule type="cellIs" dxfId="892" priority="460" operator="between">
      <formula>0</formula>
      <formula>0.1</formula>
    </cfRule>
  </conditionalFormatting>
  <conditionalFormatting sqref="O67">
    <cfRule type="cellIs" dxfId="891" priority="441" operator="between">
      <formula>0.9</formula>
      <formula>1</formula>
    </cfRule>
    <cfRule type="cellIs" dxfId="890" priority="442" operator="between">
      <formula>0.8</formula>
      <formula>0.9</formula>
    </cfRule>
    <cfRule type="cellIs" dxfId="889" priority="443" operator="between">
      <formula>0.7</formula>
      <formula>0.8</formula>
    </cfRule>
    <cfRule type="cellIs" dxfId="888" priority="444" operator="between">
      <formula>0.6</formula>
      <formula>0.7</formula>
    </cfRule>
    <cfRule type="cellIs" dxfId="887" priority="445" operator="between">
      <formula>0.5</formula>
      <formula>0.6</formula>
    </cfRule>
    <cfRule type="cellIs" dxfId="886" priority="446" operator="between">
      <formula>0.4</formula>
      <formula>0.5</formula>
    </cfRule>
    <cfRule type="cellIs" dxfId="885" priority="447" operator="between">
      <formula>0.3</formula>
      <formula>0.4</formula>
    </cfRule>
    <cfRule type="cellIs" dxfId="884" priority="448" operator="between">
      <formula>0.2</formula>
      <formula>0.3</formula>
    </cfRule>
    <cfRule type="cellIs" dxfId="883" priority="449" operator="between">
      <formula>0.1</formula>
      <formula>0.2</formula>
    </cfRule>
    <cfRule type="cellIs" dxfId="882" priority="450" operator="between">
      <formula>0</formula>
      <formula>0.1</formula>
    </cfRule>
  </conditionalFormatting>
  <conditionalFormatting sqref="O69">
    <cfRule type="cellIs" dxfId="881" priority="431" operator="between">
      <formula>0.9</formula>
      <formula>1</formula>
    </cfRule>
    <cfRule type="cellIs" dxfId="880" priority="432" operator="between">
      <formula>0.8</formula>
      <formula>0.9</formula>
    </cfRule>
    <cfRule type="cellIs" dxfId="879" priority="433" operator="between">
      <formula>0.7</formula>
      <formula>0.8</formula>
    </cfRule>
    <cfRule type="cellIs" dxfId="878" priority="434" operator="between">
      <formula>0.6</formula>
      <formula>0.7</formula>
    </cfRule>
    <cfRule type="cellIs" dxfId="877" priority="435" operator="between">
      <formula>0.5</formula>
      <formula>0.6</formula>
    </cfRule>
    <cfRule type="cellIs" dxfId="876" priority="436" operator="between">
      <formula>0.4</formula>
      <formula>0.5</formula>
    </cfRule>
    <cfRule type="cellIs" dxfId="875" priority="437" operator="between">
      <formula>0.3</formula>
      <formula>0.4</formula>
    </cfRule>
    <cfRule type="cellIs" dxfId="874" priority="438" operator="between">
      <formula>0.2</formula>
      <formula>0.3</formula>
    </cfRule>
    <cfRule type="cellIs" dxfId="873" priority="439" operator="between">
      <formula>0.1</formula>
      <formula>0.2</formula>
    </cfRule>
    <cfRule type="cellIs" dxfId="872" priority="440" operator="between">
      <formula>0</formula>
      <formula>0.1</formula>
    </cfRule>
  </conditionalFormatting>
  <conditionalFormatting sqref="O71">
    <cfRule type="cellIs" dxfId="871" priority="421" operator="between">
      <formula>0.9</formula>
      <formula>1</formula>
    </cfRule>
    <cfRule type="cellIs" dxfId="870" priority="422" operator="between">
      <formula>0.8</formula>
      <formula>0.9</formula>
    </cfRule>
    <cfRule type="cellIs" dxfId="869" priority="423" operator="between">
      <formula>0.7</formula>
      <formula>0.8</formula>
    </cfRule>
    <cfRule type="cellIs" dxfId="868" priority="424" operator="between">
      <formula>0.6</formula>
      <formula>0.7</formula>
    </cfRule>
    <cfRule type="cellIs" dxfId="867" priority="425" operator="between">
      <formula>0.5</formula>
      <formula>0.6</formula>
    </cfRule>
    <cfRule type="cellIs" dxfId="866" priority="426" operator="between">
      <formula>0.4</formula>
      <formula>0.5</formula>
    </cfRule>
    <cfRule type="cellIs" dxfId="865" priority="427" operator="between">
      <formula>0.3</formula>
      <formula>0.4</formula>
    </cfRule>
    <cfRule type="cellIs" dxfId="864" priority="428" operator="between">
      <formula>0.2</formula>
      <formula>0.3</formula>
    </cfRule>
    <cfRule type="cellIs" dxfId="863" priority="429" operator="between">
      <formula>0.1</formula>
      <formula>0.2</formula>
    </cfRule>
    <cfRule type="cellIs" dxfId="862" priority="430" operator="between">
      <formula>0</formula>
      <formula>0.1</formula>
    </cfRule>
  </conditionalFormatting>
  <conditionalFormatting sqref="O53 O71 O55 O57 O59 O61 O63 O65 O67 O69">
    <cfRule type="cellIs" dxfId="861" priority="411" operator="between">
      <formula>0.9</formula>
      <formula>1</formula>
    </cfRule>
    <cfRule type="cellIs" dxfId="860" priority="412" operator="between">
      <formula>0.8</formula>
      <formula>0.9</formula>
    </cfRule>
    <cfRule type="cellIs" dxfId="859" priority="413" operator="between">
      <formula>0.7</formula>
      <formula>0.8</formula>
    </cfRule>
    <cfRule type="cellIs" dxfId="858" priority="414" operator="between">
      <formula>0.6</formula>
      <formula>0.7</formula>
    </cfRule>
    <cfRule type="cellIs" dxfId="857" priority="415" operator="between">
      <formula>0.5</formula>
      <formula>0.6</formula>
    </cfRule>
    <cfRule type="cellIs" dxfId="856" priority="416" operator="between">
      <formula>0.4</formula>
      <formula>0.5</formula>
    </cfRule>
    <cfRule type="cellIs" dxfId="855" priority="417" operator="between">
      <formula>0.3</formula>
      <formula>0.4</formula>
    </cfRule>
    <cfRule type="cellIs" dxfId="854" priority="418" operator="between">
      <formula>0.2</formula>
      <formula>0.3</formula>
    </cfRule>
    <cfRule type="cellIs" dxfId="853" priority="419" operator="between">
      <formula>0.1</formula>
      <formula>0.2</formula>
    </cfRule>
    <cfRule type="cellIs" dxfId="852" priority="420" operator="between">
      <formula>0</formula>
      <formula>0.1</formula>
    </cfRule>
  </conditionalFormatting>
  <conditionalFormatting sqref="O55 O71 O57 O59 O61 O63 O65 O67 O69">
    <cfRule type="cellIs" dxfId="851" priority="401" operator="between">
      <formula>0.9</formula>
      <formula>1</formula>
    </cfRule>
    <cfRule type="cellIs" dxfId="850" priority="402" operator="between">
      <formula>0.8</formula>
      <formula>0.9</formula>
    </cfRule>
    <cfRule type="cellIs" dxfId="849" priority="403" operator="between">
      <formula>0.7</formula>
      <formula>0.8</formula>
    </cfRule>
    <cfRule type="cellIs" dxfId="848" priority="404" operator="between">
      <formula>0.6</formula>
      <formula>0.7</formula>
    </cfRule>
    <cfRule type="cellIs" dxfId="847" priority="405" operator="between">
      <formula>0.5</formula>
      <formula>0.6</formula>
    </cfRule>
    <cfRule type="cellIs" dxfId="846" priority="406" operator="between">
      <formula>0.4</formula>
      <formula>0.5</formula>
    </cfRule>
    <cfRule type="cellIs" dxfId="845" priority="407" operator="between">
      <formula>0.3</formula>
      <formula>0.4</formula>
    </cfRule>
    <cfRule type="cellIs" dxfId="844" priority="408" operator="between">
      <formula>0.2</formula>
      <formula>0.3</formula>
    </cfRule>
    <cfRule type="cellIs" dxfId="843" priority="409" operator="between">
      <formula>0.1</formula>
      <formula>0.2</formula>
    </cfRule>
    <cfRule type="cellIs" dxfId="842" priority="410" operator="between">
      <formula>0</formula>
      <formula>0.1</formula>
    </cfRule>
  </conditionalFormatting>
  <conditionalFormatting sqref="O57">
    <cfRule type="cellIs" dxfId="841" priority="391" operator="between">
      <formula>0.9</formula>
      <formula>1</formula>
    </cfRule>
    <cfRule type="cellIs" dxfId="840" priority="392" operator="between">
      <formula>0.8</formula>
      <formula>0.9</formula>
    </cfRule>
    <cfRule type="cellIs" dxfId="839" priority="393" operator="between">
      <formula>0.7</formula>
      <formula>0.8</formula>
    </cfRule>
    <cfRule type="cellIs" dxfId="838" priority="394" operator="between">
      <formula>0.6</formula>
      <formula>0.7</formula>
    </cfRule>
    <cfRule type="cellIs" dxfId="837" priority="395" operator="between">
      <formula>0.5</formula>
      <formula>0.6</formula>
    </cfRule>
    <cfRule type="cellIs" dxfId="836" priority="396" operator="between">
      <formula>0.4</formula>
      <formula>0.5</formula>
    </cfRule>
    <cfRule type="cellIs" dxfId="835" priority="397" operator="between">
      <formula>0.3</formula>
      <formula>0.4</formula>
    </cfRule>
    <cfRule type="cellIs" dxfId="834" priority="398" operator="between">
      <formula>0.2</formula>
      <formula>0.3</formula>
    </cfRule>
    <cfRule type="cellIs" dxfId="833" priority="399" operator="between">
      <formula>0.1</formula>
      <formula>0.2</formula>
    </cfRule>
    <cfRule type="cellIs" dxfId="832" priority="400" operator="between">
      <formula>0</formula>
      <formula>0.1</formula>
    </cfRule>
  </conditionalFormatting>
  <conditionalFormatting sqref="O59">
    <cfRule type="cellIs" dxfId="831" priority="381" operator="between">
      <formula>0.9</formula>
      <formula>1</formula>
    </cfRule>
    <cfRule type="cellIs" dxfId="830" priority="382" operator="between">
      <formula>0.8</formula>
      <formula>0.9</formula>
    </cfRule>
    <cfRule type="cellIs" dxfId="829" priority="383" operator="between">
      <formula>0.7</formula>
      <formula>0.8</formula>
    </cfRule>
    <cfRule type="cellIs" dxfId="828" priority="384" operator="between">
      <formula>0.6</formula>
      <formula>0.7</formula>
    </cfRule>
    <cfRule type="cellIs" dxfId="827" priority="385" operator="between">
      <formula>0.5</formula>
      <formula>0.6</formula>
    </cfRule>
    <cfRule type="cellIs" dxfId="826" priority="386" operator="between">
      <formula>0.4</formula>
      <formula>0.5</formula>
    </cfRule>
    <cfRule type="cellIs" dxfId="825" priority="387" operator="between">
      <formula>0.3</formula>
      <formula>0.4</formula>
    </cfRule>
    <cfRule type="cellIs" dxfId="824" priority="388" operator="between">
      <formula>0.2</formula>
      <formula>0.3</formula>
    </cfRule>
    <cfRule type="cellIs" dxfId="823" priority="389" operator="between">
      <formula>0.1</formula>
      <formula>0.2</formula>
    </cfRule>
    <cfRule type="cellIs" dxfId="822" priority="390" operator="between">
      <formula>0</formula>
      <formula>0.1</formula>
    </cfRule>
  </conditionalFormatting>
  <conditionalFormatting sqref="O61">
    <cfRule type="cellIs" dxfId="821" priority="371" operator="between">
      <formula>0.9</formula>
      <formula>1</formula>
    </cfRule>
    <cfRule type="cellIs" dxfId="820" priority="372" operator="between">
      <formula>0.8</formula>
      <formula>0.9</formula>
    </cfRule>
    <cfRule type="cellIs" dxfId="819" priority="373" operator="between">
      <formula>0.7</formula>
      <formula>0.8</formula>
    </cfRule>
    <cfRule type="cellIs" dxfId="818" priority="374" operator="between">
      <formula>0.6</formula>
      <formula>0.7</formula>
    </cfRule>
    <cfRule type="cellIs" dxfId="817" priority="375" operator="between">
      <formula>0.5</formula>
      <formula>0.6</formula>
    </cfRule>
    <cfRule type="cellIs" dxfId="816" priority="376" operator="between">
      <formula>0.4</formula>
      <formula>0.5</formula>
    </cfRule>
    <cfRule type="cellIs" dxfId="815" priority="377" operator="between">
      <formula>0.3</formula>
      <formula>0.4</formula>
    </cfRule>
    <cfRule type="cellIs" dxfId="814" priority="378" operator="between">
      <formula>0.2</formula>
      <formula>0.3</formula>
    </cfRule>
    <cfRule type="cellIs" dxfId="813" priority="379" operator="between">
      <formula>0.1</formula>
      <formula>0.2</formula>
    </cfRule>
    <cfRule type="cellIs" dxfId="812" priority="380" operator="between">
      <formula>0</formula>
      <formula>0.1</formula>
    </cfRule>
  </conditionalFormatting>
  <conditionalFormatting sqref="O63">
    <cfRule type="cellIs" dxfId="811" priority="361" operator="between">
      <formula>0.9</formula>
      <formula>1</formula>
    </cfRule>
    <cfRule type="cellIs" dxfId="810" priority="362" operator="between">
      <formula>0.8</formula>
      <formula>0.9</formula>
    </cfRule>
    <cfRule type="cellIs" dxfId="809" priority="363" operator="between">
      <formula>0.7</formula>
      <formula>0.8</formula>
    </cfRule>
    <cfRule type="cellIs" dxfId="808" priority="364" operator="between">
      <formula>0.6</formula>
      <formula>0.7</formula>
    </cfRule>
    <cfRule type="cellIs" dxfId="807" priority="365" operator="between">
      <formula>0.5</formula>
      <formula>0.6</formula>
    </cfRule>
    <cfRule type="cellIs" dxfId="806" priority="366" operator="between">
      <formula>0.4</formula>
      <formula>0.5</formula>
    </cfRule>
    <cfRule type="cellIs" dxfId="805" priority="367" operator="between">
      <formula>0.3</formula>
      <formula>0.4</formula>
    </cfRule>
    <cfRule type="cellIs" dxfId="804" priority="368" operator="between">
      <formula>0.2</formula>
      <formula>0.3</formula>
    </cfRule>
    <cfRule type="cellIs" dxfId="803" priority="369" operator="between">
      <formula>0.1</formula>
      <formula>0.2</formula>
    </cfRule>
    <cfRule type="cellIs" dxfId="802" priority="370" operator="between">
      <formula>0</formula>
      <formula>0.1</formula>
    </cfRule>
  </conditionalFormatting>
  <conditionalFormatting sqref="O65">
    <cfRule type="cellIs" dxfId="801" priority="351" operator="between">
      <formula>0.9</formula>
      <formula>1</formula>
    </cfRule>
    <cfRule type="cellIs" dxfId="800" priority="352" operator="between">
      <formula>0.8</formula>
      <formula>0.9</formula>
    </cfRule>
    <cfRule type="cellIs" dxfId="799" priority="353" operator="between">
      <formula>0.7</formula>
      <formula>0.8</formula>
    </cfRule>
    <cfRule type="cellIs" dxfId="798" priority="354" operator="between">
      <formula>0.6</formula>
      <formula>0.7</formula>
    </cfRule>
    <cfRule type="cellIs" dxfId="797" priority="355" operator="between">
      <formula>0.5</formula>
      <formula>0.6</formula>
    </cfRule>
    <cfRule type="cellIs" dxfId="796" priority="356" operator="between">
      <formula>0.4</formula>
      <formula>0.5</formula>
    </cfRule>
    <cfRule type="cellIs" dxfId="795" priority="357" operator="between">
      <formula>0.3</formula>
      <formula>0.4</formula>
    </cfRule>
    <cfRule type="cellIs" dxfId="794" priority="358" operator="between">
      <formula>0.2</formula>
      <formula>0.3</formula>
    </cfRule>
    <cfRule type="cellIs" dxfId="793" priority="359" operator="between">
      <formula>0.1</formula>
      <formula>0.2</formula>
    </cfRule>
    <cfRule type="cellIs" dxfId="792" priority="360" operator="between">
      <formula>0</formula>
      <formula>0.1</formula>
    </cfRule>
  </conditionalFormatting>
  <conditionalFormatting sqref="O67">
    <cfRule type="cellIs" dxfId="791" priority="341" operator="between">
      <formula>0.9</formula>
      <formula>1</formula>
    </cfRule>
    <cfRule type="cellIs" dxfId="790" priority="342" operator="between">
      <formula>0.8</formula>
      <formula>0.9</formula>
    </cfRule>
    <cfRule type="cellIs" dxfId="789" priority="343" operator="between">
      <formula>0.7</formula>
      <formula>0.8</formula>
    </cfRule>
    <cfRule type="cellIs" dxfId="788" priority="344" operator="between">
      <formula>0.6</formula>
      <formula>0.7</formula>
    </cfRule>
    <cfRule type="cellIs" dxfId="787" priority="345" operator="between">
      <formula>0.5</formula>
      <formula>0.6</formula>
    </cfRule>
    <cfRule type="cellIs" dxfId="786" priority="346" operator="between">
      <formula>0.4</formula>
      <formula>0.5</formula>
    </cfRule>
    <cfRule type="cellIs" dxfId="785" priority="347" operator="between">
      <formula>0.3</formula>
      <formula>0.4</formula>
    </cfRule>
    <cfRule type="cellIs" dxfId="784" priority="348" operator="between">
      <formula>0.2</formula>
      <formula>0.3</formula>
    </cfRule>
    <cfRule type="cellIs" dxfId="783" priority="349" operator="between">
      <formula>0.1</formula>
      <formula>0.2</formula>
    </cfRule>
    <cfRule type="cellIs" dxfId="782" priority="350" operator="between">
      <formula>0</formula>
      <formula>0.1</formula>
    </cfRule>
  </conditionalFormatting>
  <conditionalFormatting sqref="O69">
    <cfRule type="cellIs" dxfId="781" priority="331" operator="between">
      <formula>0.9</formula>
      <formula>1</formula>
    </cfRule>
    <cfRule type="cellIs" dxfId="780" priority="332" operator="between">
      <formula>0.8</formula>
      <formula>0.9</formula>
    </cfRule>
    <cfRule type="cellIs" dxfId="779" priority="333" operator="between">
      <formula>0.7</formula>
      <formula>0.8</formula>
    </cfRule>
    <cfRule type="cellIs" dxfId="778" priority="334" operator="between">
      <formula>0.6</formula>
      <formula>0.7</formula>
    </cfRule>
    <cfRule type="cellIs" dxfId="777" priority="335" operator="between">
      <formula>0.5</formula>
      <formula>0.6</formula>
    </cfRule>
    <cfRule type="cellIs" dxfId="776" priority="336" operator="between">
      <formula>0.4</formula>
      <formula>0.5</formula>
    </cfRule>
    <cfRule type="cellIs" dxfId="775" priority="337" operator="between">
      <formula>0.3</formula>
      <formula>0.4</formula>
    </cfRule>
    <cfRule type="cellIs" dxfId="774" priority="338" operator="between">
      <formula>0.2</formula>
      <formula>0.3</formula>
    </cfRule>
    <cfRule type="cellIs" dxfId="773" priority="339" operator="between">
      <formula>0.1</formula>
      <formula>0.2</formula>
    </cfRule>
    <cfRule type="cellIs" dxfId="772" priority="340" operator="between">
      <formula>0</formula>
      <formula>0.1</formula>
    </cfRule>
  </conditionalFormatting>
  <conditionalFormatting sqref="O71">
    <cfRule type="cellIs" dxfId="771" priority="321" operator="between">
      <formula>0.9</formula>
      <formula>1</formula>
    </cfRule>
    <cfRule type="cellIs" dxfId="770" priority="322" operator="between">
      <formula>0.8</formula>
      <formula>0.9</formula>
    </cfRule>
    <cfRule type="cellIs" dxfId="769" priority="323" operator="between">
      <formula>0.7</formula>
      <formula>0.8</formula>
    </cfRule>
    <cfRule type="cellIs" dxfId="768" priority="324" operator="between">
      <formula>0.6</formula>
      <formula>0.7</formula>
    </cfRule>
    <cfRule type="cellIs" dxfId="767" priority="325" operator="between">
      <formula>0.5</formula>
      <formula>0.6</formula>
    </cfRule>
    <cfRule type="cellIs" dxfId="766" priority="326" operator="between">
      <formula>0.4</formula>
      <formula>0.5</formula>
    </cfRule>
    <cfRule type="cellIs" dxfId="765" priority="327" operator="between">
      <formula>0.3</formula>
      <formula>0.4</formula>
    </cfRule>
    <cfRule type="cellIs" dxfId="764" priority="328" operator="between">
      <formula>0.2</formula>
      <formula>0.3</formula>
    </cfRule>
    <cfRule type="cellIs" dxfId="763" priority="329" operator="between">
      <formula>0.1</formula>
      <formula>0.2</formula>
    </cfRule>
    <cfRule type="cellIs" dxfId="762" priority="330" operator="between">
      <formula>0</formula>
      <formula>0.1</formula>
    </cfRule>
  </conditionalFormatting>
  <conditionalFormatting sqref="O55 O71 O57 O59 O61 O63 O65 O67 O69">
    <cfRule type="cellIs" dxfId="761" priority="311" operator="between">
      <formula>0.9</formula>
      <formula>1</formula>
    </cfRule>
    <cfRule type="cellIs" dxfId="760" priority="312" operator="between">
      <formula>0.8</formula>
      <formula>0.9</formula>
    </cfRule>
    <cfRule type="cellIs" dxfId="759" priority="313" operator="between">
      <formula>0.7</formula>
      <formula>0.8</formula>
    </cfRule>
    <cfRule type="cellIs" dxfId="758" priority="314" operator="between">
      <formula>0.6</formula>
      <formula>0.7</formula>
    </cfRule>
    <cfRule type="cellIs" dxfId="757" priority="315" operator="between">
      <formula>0.5</formula>
      <formula>0.6</formula>
    </cfRule>
    <cfRule type="cellIs" dxfId="756" priority="316" operator="between">
      <formula>0.4</formula>
      <formula>0.5</formula>
    </cfRule>
    <cfRule type="cellIs" dxfId="755" priority="317" operator="between">
      <formula>0.3</formula>
      <formula>0.4</formula>
    </cfRule>
    <cfRule type="cellIs" dxfId="754" priority="318" operator="between">
      <formula>0.2</formula>
      <formula>0.3</formula>
    </cfRule>
    <cfRule type="cellIs" dxfId="753" priority="319" operator="between">
      <formula>0.1</formula>
      <formula>0.2</formula>
    </cfRule>
    <cfRule type="cellIs" dxfId="752" priority="320" operator="between">
      <formula>0</formula>
      <formula>0.1</formula>
    </cfRule>
  </conditionalFormatting>
  <conditionalFormatting sqref="O53 O55 O57 O59 O61 O63 O65 O67 O69 O71">
    <cfRule type="cellIs" dxfId="751" priority="301" operator="between">
      <formula>0.9</formula>
      <formula>1</formula>
    </cfRule>
    <cfRule type="cellIs" dxfId="750" priority="302" operator="between">
      <formula>0.8</formula>
      <formula>0.9</formula>
    </cfRule>
    <cfRule type="cellIs" dxfId="749" priority="303" operator="between">
      <formula>0.7</formula>
      <formula>0.8</formula>
    </cfRule>
    <cfRule type="cellIs" dxfId="748" priority="304" operator="between">
      <formula>0.6</formula>
      <formula>0.7</formula>
    </cfRule>
    <cfRule type="cellIs" dxfId="747" priority="305" operator="between">
      <formula>0.5</formula>
      <formula>0.6</formula>
    </cfRule>
    <cfRule type="cellIs" dxfId="746" priority="306" operator="between">
      <formula>0.4</formula>
      <formula>0.5</formula>
    </cfRule>
    <cfRule type="cellIs" dxfId="745" priority="307" operator="between">
      <formula>0.3</formula>
      <formula>0.4</formula>
    </cfRule>
    <cfRule type="cellIs" dxfId="744" priority="308" operator="between">
      <formula>0.2</formula>
      <formula>0.3</formula>
    </cfRule>
    <cfRule type="cellIs" dxfId="743" priority="309" operator="between">
      <formula>0.1</formula>
      <formula>0.2</formula>
    </cfRule>
    <cfRule type="cellIs" dxfId="742" priority="310" operator="between">
      <formula>0</formula>
      <formula>0.1</formula>
    </cfRule>
  </conditionalFormatting>
  <conditionalFormatting sqref="O55 O57 O59 O61 O63 O65 O67 O69 O71">
    <cfRule type="cellIs" dxfId="741" priority="291" operator="between">
      <formula>0.9</formula>
      <formula>1</formula>
    </cfRule>
    <cfRule type="cellIs" dxfId="740" priority="292" operator="between">
      <formula>0.8</formula>
      <formula>0.9</formula>
    </cfRule>
    <cfRule type="cellIs" dxfId="739" priority="293" operator="between">
      <formula>0.7</formula>
      <formula>0.8</formula>
    </cfRule>
    <cfRule type="cellIs" dxfId="738" priority="294" operator="between">
      <formula>0.6</formula>
      <formula>0.7</formula>
    </cfRule>
    <cfRule type="cellIs" dxfId="737" priority="295" operator="between">
      <formula>0.5</formula>
      <formula>0.6</formula>
    </cfRule>
    <cfRule type="cellIs" dxfId="736" priority="296" operator="between">
      <formula>0.4</formula>
      <formula>0.5</formula>
    </cfRule>
    <cfRule type="cellIs" dxfId="735" priority="297" operator="between">
      <formula>0.3</formula>
      <formula>0.4</formula>
    </cfRule>
    <cfRule type="cellIs" dxfId="734" priority="298" operator="between">
      <formula>0.2</formula>
      <formula>0.3</formula>
    </cfRule>
    <cfRule type="cellIs" dxfId="733" priority="299" operator="between">
      <formula>0.1</formula>
      <formula>0.2</formula>
    </cfRule>
    <cfRule type="cellIs" dxfId="732" priority="300" operator="between">
      <formula>0</formula>
      <formula>0.1</formula>
    </cfRule>
  </conditionalFormatting>
  <conditionalFormatting sqref="O57">
    <cfRule type="cellIs" dxfId="731" priority="281" operator="between">
      <formula>0.9</formula>
      <formula>1</formula>
    </cfRule>
    <cfRule type="cellIs" dxfId="730" priority="282" operator="between">
      <formula>0.8</formula>
      <formula>0.9</formula>
    </cfRule>
    <cfRule type="cellIs" dxfId="729" priority="283" operator="between">
      <formula>0.7</formula>
      <formula>0.8</formula>
    </cfRule>
    <cfRule type="cellIs" dxfId="728" priority="284" operator="between">
      <formula>0.6</formula>
      <formula>0.7</formula>
    </cfRule>
    <cfRule type="cellIs" dxfId="727" priority="285" operator="between">
      <formula>0.5</formula>
      <formula>0.6</formula>
    </cfRule>
    <cfRule type="cellIs" dxfId="726" priority="286" operator="between">
      <formula>0.4</formula>
      <formula>0.5</formula>
    </cfRule>
    <cfRule type="cellIs" dxfId="725" priority="287" operator="between">
      <formula>0.3</formula>
      <formula>0.4</formula>
    </cfRule>
    <cfRule type="cellIs" dxfId="724" priority="288" operator="between">
      <formula>0.2</formula>
      <formula>0.3</formula>
    </cfRule>
    <cfRule type="cellIs" dxfId="723" priority="289" operator="between">
      <formula>0.1</formula>
      <formula>0.2</formula>
    </cfRule>
    <cfRule type="cellIs" dxfId="722" priority="290" operator="between">
      <formula>0</formula>
      <formula>0.1</formula>
    </cfRule>
  </conditionalFormatting>
  <conditionalFormatting sqref="O59">
    <cfRule type="cellIs" dxfId="721" priority="271" operator="between">
      <formula>0.9</formula>
      <formula>1</formula>
    </cfRule>
    <cfRule type="cellIs" dxfId="720" priority="272" operator="between">
      <formula>0.8</formula>
      <formula>0.9</formula>
    </cfRule>
    <cfRule type="cellIs" dxfId="719" priority="273" operator="between">
      <formula>0.7</formula>
      <formula>0.8</formula>
    </cfRule>
    <cfRule type="cellIs" dxfId="718" priority="274" operator="between">
      <formula>0.6</formula>
      <formula>0.7</formula>
    </cfRule>
    <cfRule type="cellIs" dxfId="717" priority="275" operator="between">
      <formula>0.5</formula>
      <formula>0.6</formula>
    </cfRule>
    <cfRule type="cellIs" dxfId="716" priority="276" operator="between">
      <formula>0.4</formula>
      <formula>0.5</formula>
    </cfRule>
    <cfRule type="cellIs" dxfId="715" priority="277" operator="between">
      <formula>0.3</formula>
      <formula>0.4</formula>
    </cfRule>
    <cfRule type="cellIs" dxfId="714" priority="278" operator="between">
      <formula>0.2</formula>
      <formula>0.3</formula>
    </cfRule>
    <cfRule type="cellIs" dxfId="713" priority="279" operator="between">
      <formula>0.1</formula>
      <formula>0.2</formula>
    </cfRule>
    <cfRule type="cellIs" dxfId="712" priority="280" operator="between">
      <formula>0</formula>
      <formula>0.1</formula>
    </cfRule>
  </conditionalFormatting>
  <conditionalFormatting sqref="O61">
    <cfRule type="cellIs" dxfId="711" priority="261" operator="between">
      <formula>0.9</formula>
      <formula>1</formula>
    </cfRule>
    <cfRule type="cellIs" dxfId="710" priority="262" operator="between">
      <formula>0.8</formula>
      <formula>0.9</formula>
    </cfRule>
    <cfRule type="cellIs" dxfId="709" priority="263" operator="between">
      <formula>0.7</formula>
      <formula>0.8</formula>
    </cfRule>
    <cfRule type="cellIs" dxfId="708" priority="264" operator="between">
      <formula>0.6</formula>
      <formula>0.7</formula>
    </cfRule>
    <cfRule type="cellIs" dxfId="707" priority="265" operator="between">
      <formula>0.5</formula>
      <formula>0.6</formula>
    </cfRule>
    <cfRule type="cellIs" dxfId="706" priority="266" operator="between">
      <formula>0.4</formula>
      <formula>0.5</formula>
    </cfRule>
    <cfRule type="cellIs" dxfId="705" priority="267" operator="between">
      <formula>0.3</formula>
      <formula>0.4</formula>
    </cfRule>
    <cfRule type="cellIs" dxfId="704" priority="268" operator="between">
      <formula>0.2</formula>
      <formula>0.3</formula>
    </cfRule>
    <cfRule type="cellIs" dxfId="703" priority="269" operator="between">
      <formula>0.1</formula>
      <formula>0.2</formula>
    </cfRule>
    <cfRule type="cellIs" dxfId="702" priority="270" operator="between">
      <formula>0</formula>
      <formula>0.1</formula>
    </cfRule>
  </conditionalFormatting>
  <conditionalFormatting sqref="O63">
    <cfRule type="cellIs" dxfId="701" priority="251" operator="between">
      <formula>0.9</formula>
      <formula>1</formula>
    </cfRule>
    <cfRule type="cellIs" dxfId="700" priority="252" operator="between">
      <formula>0.8</formula>
      <formula>0.9</formula>
    </cfRule>
    <cfRule type="cellIs" dxfId="699" priority="253" operator="between">
      <formula>0.7</formula>
      <formula>0.8</formula>
    </cfRule>
    <cfRule type="cellIs" dxfId="698" priority="254" operator="between">
      <formula>0.6</formula>
      <formula>0.7</formula>
    </cfRule>
    <cfRule type="cellIs" dxfId="697" priority="255" operator="between">
      <formula>0.5</formula>
      <formula>0.6</formula>
    </cfRule>
    <cfRule type="cellIs" dxfId="696" priority="256" operator="between">
      <formula>0.4</formula>
      <formula>0.5</formula>
    </cfRule>
    <cfRule type="cellIs" dxfId="695" priority="257" operator="between">
      <formula>0.3</formula>
      <formula>0.4</formula>
    </cfRule>
    <cfRule type="cellIs" dxfId="694" priority="258" operator="between">
      <formula>0.2</formula>
      <formula>0.3</formula>
    </cfRule>
    <cfRule type="cellIs" dxfId="693" priority="259" operator="between">
      <formula>0.1</formula>
      <formula>0.2</formula>
    </cfRule>
    <cfRule type="cellIs" dxfId="692" priority="260" operator="between">
      <formula>0</formula>
      <formula>0.1</formula>
    </cfRule>
  </conditionalFormatting>
  <conditionalFormatting sqref="O65">
    <cfRule type="cellIs" dxfId="691" priority="241" operator="between">
      <formula>0.9</formula>
      <formula>1</formula>
    </cfRule>
    <cfRule type="cellIs" dxfId="690" priority="242" operator="between">
      <formula>0.8</formula>
      <formula>0.9</formula>
    </cfRule>
    <cfRule type="cellIs" dxfId="689" priority="243" operator="between">
      <formula>0.7</formula>
      <formula>0.8</formula>
    </cfRule>
    <cfRule type="cellIs" dxfId="688" priority="244" operator="between">
      <formula>0.6</formula>
      <formula>0.7</formula>
    </cfRule>
    <cfRule type="cellIs" dxfId="687" priority="245" operator="between">
      <formula>0.5</formula>
      <formula>0.6</formula>
    </cfRule>
    <cfRule type="cellIs" dxfId="686" priority="246" operator="between">
      <formula>0.4</formula>
      <formula>0.5</formula>
    </cfRule>
    <cfRule type="cellIs" dxfId="685" priority="247" operator="between">
      <formula>0.3</formula>
      <formula>0.4</formula>
    </cfRule>
    <cfRule type="cellIs" dxfId="684" priority="248" operator="between">
      <formula>0.2</formula>
      <formula>0.3</formula>
    </cfRule>
    <cfRule type="cellIs" dxfId="683" priority="249" operator="between">
      <formula>0.1</formula>
      <formula>0.2</formula>
    </cfRule>
    <cfRule type="cellIs" dxfId="682" priority="250" operator="between">
      <formula>0</formula>
      <formula>0.1</formula>
    </cfRule>
  </conditionalFormatting>
  <conditionalFormatting sqref="O67">
    <cfRule type="cellIs" dxfId="681" priority="231" operator="between">
      <formula>0.9</formula>
      <formula>1</formula>
    </cfRule>
    <cfRule type="cellIs" dxfId="680" priority="232" operator="between">
      <formula>0.8</formula>
      <formula>0.9</formula>
    </cfRule>
    <cfRule type="cellIs" dxfId="679" priority="233" operator="between">
      <formula>0.7</formula>
      <formula>0.8</formula>
    </cfRule>
    <cfRule type="cellIs" dxfId="678" priority="234" operator="between">
      <formula>0.6</formula>
      <formula>0.7</formula>
    </cfRule>
    <cfRule type="cellIs" dxfId="677" priority="235" operator="between">
      <formula>0.5</formula>
      <formula>0.6</formula>
    </cfRule>
    <cfRule type="cellIs" dxfId="676" priority="236" operator="between">
      <formula>0.4</formula>
      <formula>0.5</formula>
    </cfRule>
    <cfRule type="cellIs" dxfId="675" priority="237" operator="between">
      <formula>0.3</formula>
      <formula>0.4</formula>
    </cfRule>
    <cfRule type="cellIs" dxfId="674" priority="238" operator="between">
      <formula>0.2</formula>
      <formula>0.3</formula>
    </cfRule>
    <cfRule type="cellIs" dxfId="673" priority="239" operator="between">
      <formula>0.1</formula>
      <formula>0.2</formula>
    </cfRule>
    <cfRule type="cellIs" dxfId="672" priority="240" operator="between">
      <formula>0</formula>
      <formula>0.1</formula>
    </cfRule>
  </conditionalFormatting>
  <conditionalFormatting sqref="O69">
    <cfRule type="cellIs" dxfId="671" priority="221" operator="between">
      <formula>0.9</formula>
      <formula>1</formula>
    </cfRule>
    <cfRule type="cellIs" dxfId="670" priority="222" operator="between">
      <formula>0.8</formula>
      <formula>0.9</formula>
    </cfRule>
    <cfRule type="cellIs" dxfId="669" priority="223" operator="between">
      <formula>0.7</formula>
      <formula>0.8</formula>
    </cfRule>
    <cfRule type="cellIs" dxfId="668" priority="224" operator="between">
      <formula>0.6</formula>
      <formula>0.7</formula>
    </cfRule>
    <cfRule type="cellIs" dxfId="667" priority="225" operator="between">
      <formula>0.5</formula>
      <formula>0.6</formula>
    </cfRule>
    <cfRule type="cellIs" dxfId="666" priority="226" operator="between">
      <formula>0.4</formula>
      <formula>0.5</formula>
    </cfRule>
    <cfRule type="cellIs" dxfId="665" priority="227" operator="between">
      <formula>0.3</formula>
      <formula>0.4</formula>
    </cfRule>
    <cfRule type="cellIs" dxfId="664" priority="228" operator="between">
      <formula>0.2</formula>
      <formula>0.3</formula>
    </cfRule>
    <cfRule type="cellIs" dxfId="663" priority="229" operator="between">
      <formula>0.1</formula>
      <formula>0.2</formula>
    </cfRule>
    <cfRule type="cellIs" dxfId="662" priority="230" operator="between">
      <formula>0</formula>
      <formula>0.1</formula>
    </cfRule>
  </conditionalFormatting>
  <conditionalFormatting sqref="O71">
    <cfRule type="cellIs" dxfId="661" priority="211" operator="between">
      <formula>0.9</formula>
      <formula>1</formula>
    </cfRule>
    <cfRule type="cellIs" dxfId="660" priority="212" operator="between">
      <formula>0.8</formula>
      <formula>0.9</formula>
    </cfRule>
    <cfRule type="cellIs" dxfId="659" priority="213" operator="between">
      <formula>0.7</formula>
      <formula>0.8</formula>
    </cfRule>
    <cfRule type="cellIs" dxfId="658" priority="214" operator="between">
      <formula>0.6</formula>
      <formula>0.7</formula>
    </cfRule>
    <cfRule type="cellIs" dxfId="657" priority="215" operator="between">
      <formula>0.5</formula>
      <formula>0.6</formula>
    </cfRule>
    <cfRule type="cellIs" dxfId="656" priority="216" operator="between">
      <formula>0.4</formula>
      <formula>0.5</formula>
    </cfRule>
    <cfRule type="cellIs" dxfId="655" priority="217" operator="between">
      <formula>0.3</formula>
      <formula>0.4</formula>
    </cfRule>
    <cfRule type="cellIs" dxfId="654" priority="218" operator="between">
      <formula>0.2</formula>
      <formula>0.3</formula>
    </cfRule>
    <cfRule type="cellIs" dxfId="653" priority="219" operator="between">
      <formula>0.1</formula>
      <formula>0.2</formula>
    </cfRule>
    <cfRule type="cellIs" dxfId="652" priority="220" operator="between">
      <formula>0</formula>
      <formula>0.1</formula>
    </cfRule>
  </conditionalFormatting>
  <conditionalFormatting sqref="O53">
    <cfRule type="cellIs" dxfId="651" priority="201" operator="between">
      <formula>0.9</formula>
      <formula>1</formula>
    </cfRule>
    <cfRule type="cellIs" dxfId="650" priority="202" operator="between">
      <formula>0.8</formula>
      <formula>0.9</formula>
    </cfRule>
    <cfRule type="cellIs" dxfId="649" priority="203" operator="between">
      <formula>0.7</formula>
      <formula>0.8</formula>
    </cfRule>
    <cfRule type="cellIs" dxfId="648" priority="204" operator="between">
      <formula>0.6</formula>
      <formula>0.7</formula>
    </cfRule>
    <cfRule type="cellIs" dxfId="647" priority="205" operator="between">
      <formula>0.5</formula>
      <formula>0.6</formula>
    </cfRule>
    <cfRule type="cellIs" dxfId="646" priority="206" operator="between">
      <formula>0.4</formula>
      <formula>0.5</formula>
    </cfRule>
    <cfRule type="cellIs" dxfId="645" priority="207" operator="between">
      <formula>0.3</formula>
      <formula>0.4</formula>
    </cfRule>
    <cfRule type="cellIs" dxfId="644" priority="208" operator="between">
      <formula>0.2</formula>
      <formula>0.3</formula>
    </cfRule>
    <cfRule type="cellIs" dxfId="643" priority="209" operator="between">
      <formula>0.1</formula>
      <formula>0.2</formula>
    </cfRule>
    <cfRule type="cellIs" dxfId="642" priority="210" operator="between">
      <formula>0</formula>
      <formula>0.1</formula>
    </cfRule>
  </conditionalFormatting>
  <conditionalFormatting sqref="O55 O57 O59 O61 O63 O65 O67 O69 O71">
    <cfRule type="cellIs" dxfId="641" priority="191" operator="between">
      <formula>0.9</formula>
      <formula>1</formula>
    </cfRule>
    <cfRule type="cellIs" dxfId="640" priority="192" operator="between">
      <formula>0.8</formula>
      <formula>0.9</formula>
    </cfRule>
    <cfRule type="cellIs" dxfId="639" priority="193" operator="between">
      <formula>0.7</formula>
      <formula>0.8</formula>
    </cfRule>
    <cfRule type="cellIs" dxfId="638" priority="194" operator="between">
      <formula>0.6</formula>
      <formula>0.7</formula>
    </cfRule>
    <cfRule type="cellIs" dxfId="637" priority="195" operator="between">
      <formula>0.5</formula>
      <formula>0.6</formula>
    </cfRule>
    <cfRule type="cellIs" dxfId="636" priority="196" operator="between">
      <formula>0.4</formula>
      <formula>0.5</formula>
    </cfRule>
    <cfRule type="cellIs" dxfId="635" priority="197" operator="between">
      <formula>0.3</formula>
      <formula>0.4</formula>
    </cfRule>
    <cfRule type="cellIs" dxfId="634" priority="198" operator="between">
      <formula>0.2</formula>
      <formula>0.3</formula>
    </cfRule>
    <cfRule type="cellIs" dxfId="633" priority="199" operator="between">
      <formula>0.1</formula>
      <formula>0.2</formula>
    </cfRule>
    <cfRule type="cellIs" dxfId="632" priority="200" operator="between">
      <formula>0</formula>
      <formula>0.1</formula>
    </cfRule>
  </conditionalFormatting>
  <conditionalFormatting sqref="O57">
    <cfRule type="cellIs" dxfId="631" priority="181" operator="between">
      <formula>0.9</formula>
      <formula>1</formula>
    </cfRule>
    <cfRule type="cellIs" dxfId="630" priority="182" operator="between">
      <formula>0.8</formula>
      <formula>0.9</formula>
    </cfRule>
    <cfRule type="cellIs" dxfId="629" priority="183" operator="between">
      <formula>0.7</formula>
      <formula>0.8</formula>
    </cfRule>
    <cfRule type="cellIs" dxfId="628" priority="184" operator="between">
      <formula>0.6</formula>
      <formula>0.7</formula>
    </cfRule>
    <cfRule type="cellIs" dxfId="627" priority="185" operator="between">
      <formula>0.5</formula>
      <formula>0.6</formula>
    </cfRule>
    <cfRule type="cellIs" dxfId="626" priority="186" operator="between">
      <formula>0.4</formula>
      <formula>0.5</formula>
    </cfRule>
    <cfRule type="cellIs" dxfId="625" priority="187" operator="between">
      <formula>0.3</formula>
      <formula>0.4</formula>
    </cfRule>
    <cfRule type="cellIs" dxfId="624" priority="188" operator="between">
      <formula>0.2</formula>
      <formula>0.3</formula>
    </cfRule>
    <cfRule type="cellIs" dxfId="623" priority="189" operator="between">
      <formula>0.1</formula>
      <formula>0.2</formula>
    </cfRule>
    <cfRule type="cellIs" dxfId="622" priority="190" operator="between">
      <formula>0</formula>
      <formula>0.1</formula>
    </cfRule>
  </conditionalFormatting>
  <conditionalFormatting sqref="O59">
    <cfRule type="cellIs" dxfId="621" priority="171" operator="between">
      <formula>0.9</formula>
      <formula>1</formula>
    </cfRule>
    <cfRule type="cellIs" dxfId="620" priority="172" operator="between">
      <formula>0.8</formula>
      <formula>0.9</formula>
    </cfRule>
    <cfRule type="cellIs" dxfId="619" priority="173" operator="between">
      <formula>0.7</formula>
      <formula>0.8</formula>
    </cfRule>
    <cfRule type="cellIs" dxfId="618" priority="174" operator="between">
      <formula>0.6</formula>
      <formula>0.7</formula>
    </cfRule>
    <cfRule type="cellIs" dxfId="617" priority="175" operator="between">
      <formula>0.5</formula>
      <formula>0.6</formula>
    </cfRule>
    <cfRule type="cellIs" dxfId="616" priority="176" operator="between">
      <formula>0.4</formula>
      <formula>0.5</formula>
    </cfRule>
    <cfRule type="cellIs" dxfId="615" priority="177" operator="between">
      <formula>0.3</formula>
      <formula>0.4</formula>
    </cfRule>
    <cfRule type="cellIs" dxfId="614" priority="178" operator="between">
      <formula>0.2</formula>
      <formula>0.3</formula>
    </cfRule>
    <cfRule type="cellIs" dxfId="613" priority="179" operator="between">
      <formula>0.1</formula>
      <formula>0.2</formula>
    </cfRule>
    <cfRule type="cellIs" dxfId="612" priority="180" operator="between">
      <formula>0</formula>
      <formula>0.1</formula>
    </cfRule>
  </conditionalFormatting>
  <conditionalFormatting sqref="O61">
    <cfRule type="cellIs" dxfId="611" priority="161" operator="between">
      <formula>0.9</formula>
      <formula>1</formula>
    </cfRule>
    <cfRule type="cellIs" dxfId="610" priority="162" operator="between">
      <formula>0.8</formula>
      <formula>0.9</formula>
    </cfRule>
    <cfRule type="cellIs" dxfId="609" priority="163" operator="between">
      <formula>0.7</formula>
      <formula>0.8</formula>
    </cfRule>
    <cfRule type="cellIs" dxfId="608" priority="164" operator="between">
      <formula>0.6</formula>
      <formula>0.7</formula>
    </cfRule>
    <cfRule type="cellIs" dxfId="607" priority="165" operator="between">
      <formula>0.5</formula>
      <formula>0.6</formula>
    </cfRule>
    <cfRule type="cellIs" dxfId="606" priority="166" operator="between">
      <formula>0.4</formula>
      <formula>0.5</formula>
    </cfRule>
    <cfRule type="cellIs" dxfId="605" priority="167" operator="between">
      <formula>0.3</formula>
      <formula>0.4</formula>
    </cfRule>
    <cfRule type="cellIs" dxfId="604" priority="168" operator="between">
      <formula>0.2</formula>
      <formula>0.3</formula>
    </cfRule>
    <cfRule type="cellIs" dxfId="603" priority="169" operator="between">
      <formula>0.1</formula>
      <formula>0.2</formula>
    </cfRule>
    <cfRule type="cellIs" dxfId="602" priority="170" operator="between">
      <formula>0</formula>
      <formula>0.1</formula>
    </cfRule>
  </conditionalFormatting>
  <conditionalFormatting sqref="O63">
    <cfRule type="cellIs" dxfId="601" priority="151" operator="between">
      <formula>0.9</formula>
      <formula>1</formula>
    </cfRule>
    <cfRule type="cellIs" dxfId="600" priority="152" operator="between">
      <formula>0.8</formula>
      <formula>0.9</formula>
    </cfRule>
    <cfRule type="cellIs" dxfId="599" priority="153" operator="between">
      <formula>0.7</formula>
      <formula>0.8</formula>
    </cfRule>
    <cfRule type="cellIs" dxfId="598" priority="154" operator="between">
      <formula>0.6</formula>
      <formula>0.7</formula>
    </cfRule>
    <cfRule type="cellIs" dxfId="597" priority="155" operator="between">
      <formula>0.5</formula>
      <formula>0.6</formula>
    </cfRule>
    <cfRule type="cellIs" dxfId="596" priority="156" operator="between">
      <formula>0.4</formula>
      <formula>0.5</formula>
    </cfRule>
    <cfRule type="cellIs" dxfId="595" priority="157" operator="between">
      <formula>0.3</formula>
      <formula>0.4</formula>
    </cfRule>
    <cfRule type="cellIs" dxfId="594" priority="158" operator="between">
      <formula>0.2</formula>
      <formula>0.3</formula>
    </cfRule>
    <cfRule type="cellIs" dxfId="593" priority="159" operator="between">
      <formula>0.1</formula>
      <formula>0.2</formula>
    </cfRule>
    <cfRule type="cellIs" dxfId="592" priority="160" operator="between">
      <formula>0</formula>
      <formula>0.1</formula>
    </cfRule>
  </conditionalFormatting>
  <conditionalFormatting sqref="O65">
    <cfRule type="cellIs" dxfId="591" priority="141" operator="between">
      <formula>0.9</formula>
      <formula>1</formula>
    </cfRule>
    <cfRule type="cellIs" dxfId="590" priority="142" operator="between">
      <formula>0.8</formula>
      <formula>0.9</formula>
    </cfRule>
    <cfRule type="cellIs" dxfId="589" priority="143" operator="between">
      <formula>0.7</formula>
      <formula>0.8</formula>
    </cfRule>
    <cfRule type="cellIs" dxfId="588" priority="144" operator="between">
      <formula>0.6</formula>
      <formula>0.7</formula>
    </cfRule>
    <cfRule type="cellIs" dxfId="587" priority="145" operator="between">
      <formula>0.5</formula>
      <formula>0.6</formula>
    </cfRule>
    <cfRule type="cellIs" dxfId="586" priority="146" operator="between">
      <formula>0.4</formula>
      <formula>0.5</formula>
    </cfRule>
    <cfRule type="cellIs" dxfId="585" priority="147" operator="between">
      <formula>0.3</formula>
      <formula>0.4</formula>
    </cfRule>
    <cfRule type="cellIs" dxfId="584" priority="148" operator="between">
      <formula>0.2</formula>
      <formula>0.3</formula>
    </cfRule>
    <cfRule type="cellIs" dxfId="583" priority="149" operator="between">
      <formula>0.1</formula>
      <formula>0.2</formula>
    </cfRule>
    <cfRule type="cellIs" dxfId="582" priority="150" operator="between">
      <formula>0</formula>
      <formula>0.1</formula>
    </cfRule>
  </conditionalFormatting>
  <conditionalFormatting sqref="O67">
    <cfRule type="cellIs" dxfId="581" priority="131" operator="between">
      <formula>0.9</formula>
      <formula>1</formula>
    </cfRule>
    <cfRule type="cellIs" dxfId="580" priority="132" operator="between">
      <formula>0.8</formula>
      <formula>0.9</formula>
    </cfRule>
    <cfRule type="cellIs" dxfId="579" priority="133" operator="between">
      <formula>0.7</formula>
      <formula>0.8</formula>
    </cfRule>
    <cfRule type="cellIs" dxfId="578" priority="134" operator="between">
      <formula>0.6</formula>
      <formula>0.7</formula>
    </cfRule>
    <cfRule type="cellIs" dxfId="577" priority="135" operator="between">
      <formula>0.5</formula>
      <formula>0.6</formula>
    </cfRule>
    <cfRule type="cellIs" dxfId="576" priority="136" operator="between">
      <formula>0.4</formula>
      <formula>0.5</formula>
    </cfRule>
    <cfRule type="cellIs" dxfId="575" priority="137" operator="between">
      <formula>0.3</formula>
      <formula>0.4</formula>
    </cfRule>
    <cfRule type="cellIs" dxfId="574" priority="138" operator="between">
      <formula>0.2</formula>
      <formula>0.3</formula>
    </cfRule>
    <cfRule type="cellIs" dxfId="573" priority="139" operator="between">
      <formula>0.1</formula>
      <formula>0.2</formula>
    </cfRule>
    <cfRule type="cellIs" dxfId="572" priority="140" operator="between">
      <formula>0</formula>
      <formula>0.1</formula>
    </cfRule>
  </conditionalFormatting>
  <conditionalFormatting sqref="O69">
    <cfRule type="cellIs" dxfId="571" priority="121" operator="between">
      <formula>0.9</formula>
      <formula>1</formula>
    </cfRule>
    <cfRule type="cellIs" dxfId="570" priority="122" operator="between">
      <formula>0.8</formula>
      <formula>0.9</formula>
    </cfRule>
    <cfRule type="cellIs" dxfId="569" priority="123" operator="between">
      <formula>0.7</formula>
      <formula>0.8</formula>
    </cfRule>
    <cfRule type="cellIs" dxfId="568" priority="124" operator="between">
      <formula>0.6</formula>
      <formula>0.7</formula>
    </cfRule>
    <cfRule type="cellIs" dxfId="567" priority="125" operator="between">
      <formula>0.5</formula>
      <formula>0.6</formula>
    </cfRule>
    <cfRule type="cellIs" dxfId="566" priority="126" operator="between">
      <formula>0.4</formula>
      <formula>0.5</formula>
    </cfRule>
    <cfRule type="cellIs" dxfId="565" priority="127" operator="between">
      <formula>0.3</formula>
      <formula>0.4</formula>
    </cfRule>
    <cfRule type="cellIs" dxfId="564" priority="128" operator="between">
      <formula>0.2</formula>
      <formula>0.3</formula>
    </cfRule>
    <cfRule type="cellIs" dxfId="563" priority="129" operator="between">
      <formula>0.1</formula>
      <formula>0.2</formula>
    </cfRule>
    <cfRule type="cellIs" dxfId="562" priority="130" operator="between">
      <formula>0</formula>
      <formula>0.1</formula>
    </cfRule>
  </conditionalFormatting>
  <conditionalFormatting sqref="O71">
    <cfRule type="cellIs" dxfId="561" priority="111" operator="between">
      <formula>0.9</formula>
      <formula>1</formula>
    </cfRule>
    <cfRule type="cellIs" dxfId="560" priority="112" operator="between">
      <formula>0.8</formula>
      <formula>0.9</formula>
    </cfRule>
    <cfRule type="cellIs" dxfId="559" priority="113" operator="between">
      <formula>0.7</formula>
      <formula>0.8</formula>
    </cfRule>
    <cfRule type="cellIs" dxfId="558" priority="114" operator="between">
      <formula>0.6</formula>
      <formula>0.7</formula>
    </cfRule>
    <cfRule type="cellIs" dxfId="557" priority="115" operator="between">
      <formula>0.5</formula>
      <formula>0.6</formula>
    </cfRule>
    <cfRule type="cellIs" dxfId="556" priority="116" operator="between">
      <formula>0.4</formula>
      <formula>0.5</formula>
    </cfRule>
    <cfRule type="cellIs" dxfId="555" priority="117" operator="between">
      <formula>0.3</formula>
      <formula>0.4</formula>
    </cfRule>
    <cfRule type="cellIs" dxfId="554" priority="118" operator="between">
      <formula>0.2</formula>
      <formula>0.3</formula>
    </cfRule>
    <cfRule type="cellIs" dxfId="553" priority="119" operator="between">
      <formula>0.1</formula>
      <formula>0.2</formula>
    </cfRule>
    <cfRule type="cellIs" dxfId="552" priority="120" operator="between">
      <formula>0</formula>
      <formula>0.1</formula>
    </cfRule>
  </conditionalFormatting>
  <conditionalFormatting sqref="O53 O55 O57 O59 O61 O63 O65 O67 O69 O71">
    <cfRule type="cellIs" dxfId="551" priority="101" operator="between">
      <formula>0.9</formula>
      <formula>1</formula>
    </cfRule>
    <cfRule type="cellIs" dxfId="550" priority="102" operator="between">
      <formula>0.8</formula>
      <formula>0.9</formula>
    </cfRule>
    <cfRule type="cellIs" dxfId="549" priority="103" operator="between">
      <formula>0.7</formula>
      <formula>0.8</formula>
    </cfRule>
    <cfRule type="cellIs" dxfId="548" priority="104" operator="between">
      <formula>0.6</formula>
      <formula>0.7</formula>
    </cfRule>
    <cfRule type="cellIs" dxfId="547" priority="105" operator="between">
      <formula>0.5</formula>
      <formula>0.6</formula>
    </cfRule>
    <cfRule type="cellIs" dxfId="546" priority="106" operator="between">
      <formula>0.4</formula>
      <formula>0.5</formula>
    </cfRule>
    <cfRule type="cellIs" dxfId="545" priority="107" operator="between">
      <formula>0.3</formula>
      <formula>0.4</formula>
    </cfRule>
    <cfRule type="cellIs" dxfId="544" priority="108" operator="between">
      <formula>0.2</formula>
      <formula>0.3</formula>
    </cfRule>
    <cfRule type="cellIs" dxfId="543" priority="109" operator="between">
      <formula>0.1</formula>
      <formula>0.2</formula>
    </cfRule>
    <cfRule type="cellIs" dxfId="542" priority="110" operator="between">
      <formula>0</formula>
      <formula>0.1</formula>
    </cfRule>
  </conditionalFormatting>
  <conditionalFormatting sqref="O55 O57 O59 O61 O63 O65 O67 O69 O71">
    <cfRule type="cellIs" dxfId="541" priority="91" operator="between">
      <formula>0.9</formula>
      <formula>1</formula>
    </cfRule>
    <cfRule type="cellIs" dxfId="540" priority="92" operator="between">
      <formula>0.8</formula>
      <formula>0.9</formula>
    </cfRule>
    <cfRule type="cellIs" dxfId="539" priority="93" operator="between">
      <formula>0.7</formula>
      <formula>0.8</formula>
    </cfRule>
    <cfRule type="cellIs" dxfId="538" priority="94" operator="between">
      <formula>0.6</formula>
      <formula>0.7</formula>
    </cfRule>
    <cfRule type="cellIs" dxfId="537" priority="95" operator="between">
      <formula>0.5</formula>
      <formula>0.6</formula>
    </cfRule>
    <cfRule type="cellIs" dxfId="536" priority="96" operator="between">
      <formula>0.4</formula>
      <formula>0.5</formula>
    </cfRule>
    <cfRule type="cellIs" dxfId="535" priority="97" operator="between">
      <formula>0.3</formula>
      <formula>0.4</formula>
    </cfRule>
    <cfRule type="cellIs" dxfId="534" priority="98" operator="between">
      <formula>0.2</formula>
      <formula>0.3</formula>
    </cfRule>
    <cfRule type="cellIs" dxfId="533" priority="99" operator="between">
      <formula>0.1</formula>
      <formula>0.2</formula>
    </cfRule>
    <cfRule type="cellIs" dxfId="532" priority="100" operator="between">
      <formula>0</formula>
      <formula>0.1</formula>
    </cfRule>
  </conditionalFormatting>
  <conditionalFormatting sqref="O57">
    <cfRule type="cellIs" dxfId="531" priority="81" operator="between">
      <formula>0.9</formula>
      <formula>1</formula>
    </cfRule>
    <cfRule type="cellIs" dxfId="530" priority="82" operator="between">
      <formula>0.8</formula>
      <formula>0.9</formula>
    </cfRule>
    <cfRule type="cellIs" dxfId="529" priority="83" operator="between">
      <formula>0.7</formula>
      <formula>0.8</formula>
    </cfRule>
    <cfRule type="cellIs" dxfId="528" priority="84" operator="between">
      <formula>0.6</formula>
      <formula>0.7</formula>
    </cfRule>
    <cfRule type="cellIs" dxfId="527" priority="85" operator="between">
      <formula>0.5</formula>
      <formula>0.6</formula>
    </cfRule>
    <cfRule type="cellIs" dxfId="526" priority="86" operator="between">
      <formula>0.4</formula>
      <formula>0.5</formula>
    </cfRule>
    <cfRule type="cellIs" dxfId="525" priority="87" operator="between">
      <formula>0.3</formula>
      <formula>0.4</formula>
    </cfRule>
    <cfRule type="cellIs" dxfId="524" priority="88" operator="between">
      <formula>0.2</formula>
      <formula>0.3</formula>
    </cfRule>
    <cfRule type="cellIs" dxfId="523" priority="89" operator="between">
      <formula>0.1</formula>
      <formula>0.2</formula>
    </cfRule>
    <cfRule type="cellIs" dxfId="522" priority="90" operator="between">
      <formula>0</formula>
      <formula>0.1</formula>
    </cfRule>
  </conditionalFormatting>
  <conditionalFormatting sqref="O59">
    <cfRule type="cellIs" dxfId="521" priority="71" operator="between">
      <formula>0.9</formula>
      <formula>1</formula>
    </cfRule>
    <cfRule type="cellIs" dxfId="520" priority="72" operator="between">
      <formula>0.8</formula>
      <formula>0.9</formula>
    </cfRule>
    <cfRule type="cellIs" dxfId="519" priority="73" operator="between">
      <formula>0.7</formula>
      <formula>0.8</formula>
    </cfRule>
    <cfRule type="cellIs" dxfId="518" priority="74" operator="between">
      <formula>0.6</formula>
      <formula>0.7</formula>
    </cfRule>
    <cfRule type="cellIs" dxfId="517" priority="75" operator="between">
      <formula>0.5</formula>
      <formula>0.6</formula>
    </cfRule>
    <cfRule type="cellIs" dxfId="516" priority="76" operator="between">
      <formula>0.4</formula>
      <formula>0.5</formula>
    </cfRule>
    <cfRule type="cellIs" dxfId="515" priority="77" operator="between">
      <formula>0.3</formula>
      <formula>0.4</formula>
    </cfRule>
    <cfRule type="cellIs" dxfId="514" priority="78" operator="between">
      <formula>0.2</formula>
      <formula>0.3</formula>
    </cfRule>
    <cfRule type="cellIs" dxfId="513" priority="79" operator="between">
      <formula>0.1</formula>
      <formula>0.2</formula>
    </cfRule>
    <cfRule type="cellIs" dxfId="512" priority="80" operator="between">
      <formula>0</formula>
      <formula>0.1</formula>
    </cfRule>
  </conditionalFormatting>
  <conditionalFormatting sqref="O61">
    <cfRule type="cellIs" dxfId="511" priority="61" operator="between">
      <formula>0.9</formula>
      <formula>1</formula>
    </cfRule>
    <cfRule type="cellIs" dxfId="510" priority="62" operator="between">
      <formula>0.8</formula>
      <formula>0.9</formula>
    </cfRule>
    <cfRule type="cellIs" dxfId="509" priority="63" operator="between">
      <formula>0.7</formula>
      <formula>0.8</formula>
    </cfRule>
    <cfRule type="cellIs" dxfId="508" priority="64" operator="between">
      <formula>0.6</formula>
      <formula>0.7</formula>
    </cfRule>
    <cfRule type="cellIs" dxfId="507" priority="65" operator="between">
      <formula>0.5</formula>
      <formula>0.6</formula>
    </cfRule>
    <cfRule type="cellIs" dxfId="506" priority="66" operator="between">
      <formula>0.4</formula>
      <formula>0.5</formula>
    </cfRule>
    <cfRule type="cellIs" dxfId="505" priority="67" operator="between">
      <formula>0.3</formula>
      <formula>0.4</formula>
    </cfRule>
    <cfRule type="cellIs" dxfId="504" priority="68" operator="between">
      <formula>0.2</formula>
      <formula>0.3</formula>
    </cfRule>
    <cfRule type="cellIs" dxfId="503" priority="69" operator="between">
      <formula>0.1</formula>
      <formula>0.2</formula>
    </cfRule>
    <cfRule type="cellIs" dxfId="502" priority="70" operator="between">
      <formula>0</formula>
      <formula>0.1</formula>
    </cfRule>
  </conditionalFormatting>
  <conditionalFormatting sqref="O63">
    <cfRule type="cellIs" dxfId="501" priority="51" operator="between">
      <formula>0.9</formula>
      <formula>1</formula>
    </cfRule>
    <cfRule type="cellIs" dxfId="500" priority="52" operator="between">
      <formula>0.8</formula>
      <formula>0.9</formula>
    </cfRule>
    <cfRule type="cellIs" dxfId="499" priority="53" operator="between">
      <formula>0.7</formula>
      <formula>0.8</formula>
    </cfRule>
    <cfRule type="cellIs" dxfId="498" priority="54" operator="between">
      <formula>0.6</formula>
      <formula>0.7</formula>
    </cfRule>
    <cfRule type="cellIs" dxfId="497" priority="55" operator="between">
      <formula>0.5</formula>
      <formula>0.6</formula>
    </cfRule>
    <cfRule type="cellIs" dxfId="496" priority="56" operator="between">
      <formula>0.4</formula>
      <formula>0.5</formula>
    </cfRule>
    <cfRule type="cellIs" dxfId="495" priority="57" operator="between">
      <formula>0.3</formula>
      <formula>0.4</formula>
    </cfRule>
    <cfRule type="cellIs" dxfId="494" priority="58" operator="between">
      <formula>0.2</formula>
      <formula>0.3</formula>
    </cfRule>
    <cfRule type="cellIs" dxfId="493" priority="59" operator="between">
      <formula>0.1</formula>
      <formula>0.2</formula>
    </cfRule>
    <cfRule type="cellIs" dxfId="492" priority="60" operator="between">
      <formula>0</formula>
      <formula>0.1</formula>
    </cfRule>
  </conditionalFormatting>
  <conditionalFormatting sqref="O65">
    <cfRule type="cellIs" dxfId="491" priority="41" operator="between">
      <formula>0.9</formula>
      <formula>1</formula>
    </cfRule>
    <cfRule type="cellIs" dxfId="490" priority="42" operator="between">
      <formula>0.8</formula>
      <formula>0.9</formula>
    </cfRule>
    <cfRule type="cellIs" dxfId="489" priority="43" operator="between">
      <formula>0.7</formula>
      <formula>0.8</formula>
    </cfRule>
    <cfRule type="cellIs" dxfId="488" priority="44" operator="between">
      <formula>0.6</formula>
      <formula>0.7</formula>
    </cfRule>
    <cfRule type="cellIs" dxfId="487" priority="45" operator="between">
      <formula>0.5</formula>
      <formula>0.6</formula>
    </cfRule>
    <cfRule type="cellIs" dxfId="486" priority="46" operator="between">
      <formula>0.4</formula>
      <formula>0.5</formula>
    </cfRule>
    <cfRule type="cellIs" dxfId="485" priority="47" operator="between">
      <formula>0.3</formula>
      <formula>0.4</formula>
    </cfRule>
    <cfRule type="cellIs" dxfId="484" priority="48" operator="between">
      <formula>0.2</formula>
      <formula>0.3</formula>
    </cfRule>
    <cfRule type="cellIs" dxfId="483" priority="49" operator="between">
      <formula>0.1</formula>
      <formula>0.2</formula>
    </cfRule>
    <cfRule type="cellIs" dxfId="482" priority="50" operator="between">
      <formula>0</formula>
      <formula>0.1</formula>
    </cfRule>
  </conditionalFormatting>
  <conditionalFormatting sqref="O67">
    <cfRule type="cellIs" dxfId="481" priority="31" operator="between">
      <formula>0.9</formula>
      <formula>1</formula>
    </cfRule>
    <cfRule type="cellIs" dxfId="480" priority="32" operator="between">
      <formula>0.8</formula>
      <formula>0.9</formula>
    </cfRule>
    <cfRule type="cellIs" dxfId="479" priority="33" operator="between">
      <formula>0.7</formula>
      <formula>0.8</formula>
    </cfRule>
    <cfRule type="cellIs" dxfId="478" priority="34" operator="between">
      <formula>0.6</formula>
      <formula>0.7</formula>
    </cfRule>
    <cfRule type="cellIs" dxfId="477" priority="35" operator="between">
      <formula>0.5</formula>
      <formula>0.6</formula>
    </cfRule>
    <cfRule type="cellIs" dxfId="476" priority="36" operator="between">
      <formula>0.4</formula>
      <formula>0.5</formula>
    </cfRule>
    <cfRule type="cellIs" dxfId="475" priority="37" operator="between">
      <formula>0.3</formula>
      <formula>0.4</formula>
    </cfRule>
    <cfRule type="cellIs" dxfId="474" priority="38" operator="between">
      <formula>0.2</formula>
      <formula>0.3</formula>
    </cfRule>
    <cfRule type="cellIs" dxfId="473" priority="39" operator="between">
      <formula>0.1</formula>
      <formula>0.2</formula>
    </cfRule>
    <cfRule type="cellIs" dxfId="472" priority="40" operator="between">
      <formula>0</formula>
      <formula>0.1</formula>
    </cfRule>
  </conditionalFormatting>
  <conditionalFormatting sqref="O69">
    <cfRule type="cellIs" dxfId="471" priority="21" operator="between">
      <formula>0.9</formula>
      <formula>1</formula>
    </cfRule>
    <cfRule type="cellIs" dxfId="470" priority="22" operator="between">
      <formula>0.8</formula>
      <formula>0.9</formula>
    </cfRule>
    <cfRule type="cellIs" dxfId="469" priority="23" operator="between">
      <formula>0.7</formula>
      <formula>0.8</formula>
    </cfRule>
    <cfRule type="cellIs" dxfId="468" priority="24" operator="between">
      <formula>0.6</formula>
      <formula>0.7</formula>
    </cfRule>
    <cfRule type="cellIs" dxfId="467" priority="25" operator="between">
      <formula>0.5</formula>
      <formula>0.6</formula>
    </cfRule>
    <cfRule type="cellIs" dxfId="466" priority="26" operator="between">
      <formula>0.4</formula>
      <formula>0.5</formula>
    </cfRule>
    <cfRule type="cellIs" dxfId="465" priority="27" operator="between">
      <formula>0.3</formula>
      <formula>0.4</formula>
    </cfRule>
    <cfRule type="cellIs" dxfId="464" priority="28" operator="between">
      <formula>0.2</formula>
      <formula>0.3</formula>
    </cfRule>
    <cfRule type="cellIs" dxfId="463" priority="29" operator="between">
      <formula>0.1</formula>
      <formula>0.2</formula>
    </cfRule>
    <cfRule type="cellIs" dxfId="462" priority="30" operator="between">
      <formula>0</formula>
      <formula>0.1</formula>
    </cfRule>
  </conditionalFormatting>
  <conditionalFormatting sqref="O71">
    <cfRule type="cellIs" dxfId="461" priority="11" operator="between">
      <formula>0.9</formula>
      <formula>1</formula>
    </cfRule>
    <cfRule type="cellIs" dxfId="460" priority="12" operator="between">
      <formula>0.8</formula>
      <formula>0.9</formula>
    </cfRule>
    <cfRule type="cellIs" dxfId="459" priority="13" operator="between">
      <formula>0.7</formula>
      <formula>0.8</formula>
    </cfRule>
    <cfRule type="cellIs" dxfId="458" priority="14" operator="between">
      <formula>0.6</formula>
      <formula>0.7</formula>
    </cfRule>
    <cfRule type="cellIs" dxfId="457" priority="15" operator="between">
      <formula>0.5</formula>
      <formula>0.6</formula>
    </cfRule>
    <cfRule type="cellIs" dxfId="456" priority="16" operator="between">
      <formula>0.4</formula>
      <formula>0.5</formula>
    </cfRule>
    <cfRule type="cellIs" dxfId="455" priority="17" operator="between">
      <formula>0.3</formula>
      <formula>0.4</formula>
    </cfRule>
    <cfRule type="cellIs" dxfId="454" priority="18" operator="between">
      <formula>0.2</formula>
      <formula>0.3</formula>
    </cfRule>
    <cfRule type="cellIs" dxfId="453" priority="19" operator="between">
      <formula>0.1</formula>
      <formula>0.2</formula>
    </cfRule>
    <cfRule type="cellIs" dxfId="452" priority="20" operator="between">
      <formula>0</formula>
      <formula>0.1</formula>
    </cfRule>
  </conditionalFormatting>
  <conditionalFormatting sqref="O55 O57 O59 O61 O63 O65 O67 O69 O71">
    <cfRule type="cellIs" dxfId="451" priority="1" operator="between">
      <formula>0.9</formula>
      <formula>1</formula>
    </cfRule>
    <cfRule type="cellIs" dxfId="450" priority="2" operator="between">
      <formula>0.8</formula>
      <formula>0.9</formula>
    </cfRule>
    <cfRule type="cellIs" dxfId="449" priority="3" operator="between">
      <formula>0.7</formula>
      <formula>0.8</formula>
    </cfRule>
    <cfRule type="cellIs" dxfId="448" priority="4" operator="between">
      <formula>0.6</formula>
      <formula>0.7</formula>
    </cfRule>
    <cfRule type="cellIs" dxfId="447" priority="5" operator="between">
      <formula>0.5</formula>
      <formula>0.6</formula>
    </cfRule>
    <cfRule type="cellIs" dxfId="446" priority="6" operator="between">
      <formula>0.4</formula>
      <formula>0.5</formula>
    </cfRule>
    <cfRule type="cellIs" dxfId="445" priority="7" operator="between">
      <formula>0.3</formula>
      <formula>0.4</formula>
    </cfRule>
    <cfRule type="cellIs" dxfId="444" priority="8" operator="between">
      <formula>0.2</formula>
      <formula>0.3</formula>
    </cfRule>
    <cfRule type="cellIs" dxfId="443" priority="9" operator="between">
      <formula>0.1</formula>
      <formula>0.2</formula>
    </cfRule>
    <cfRule type="cellIs" dxfId="442" priority="10" operator="between">
      <formula>0</formula>
      <formula>0.1</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theme="5" tint="0.39997558519241921"/>
  </sheetPr>
  <dimension ref="A1:L189"/>
  <sheetViews>
    <sheetView zoomScaleNormal="100" workbookViewId="0">
      <pane ySplit="3" topLeftCell="A4" activePane="bottomLeft" state="frozen"/>
      <selection pane="bottomLeft"/>
    </sheetView>
  </sheetViews>
  <sheetFormatPr baseColWidth="10" defaultColWidth="22.5703125" defaultRowHeight="30" customHeight="1"/>
  <cols>
    <col min="1" max="1" width="7" style="10" customWidth="1"/>
    <col min="2" max="8" width="23" style="10" customWidth="1"/>
    <col min="9" max="9" width="8.42578125" style="10" customWidth="1"/>
    <col min="10" max="12" width="19.85546875" style="15" customWidth="1"/>
    <col min="13" max="16384" width="22.5703125" style="15"/>
  </cols>
  <sheetData>
    <row r="1" spans="1:12" s="22" customFormat="1" ht="30" customHeight="1">
      <c r="A1" s="58"/>
      <c r="B1" s="59"/>
      <c r="C1" s="202" t="s">
        <v>614</v>
      </c>
      <c r="D1" s="288"/>
      <c r="E1" s="288"/>
      <c r="F1" s="288"/>
      <c r="G1" s="288"/>
      <c r="H1" s="64" t="s">
        <v>537</v>
      </c>
      <c r="I1" s="60"/>
    </row>
    <row r="2" spans="1:12" s="23" customFormat="1" ht="30" customHeight="1" thickBot="1">
      <c r="A2" s="61"/>
      <c r="B2" s="62"/>
      <c r="C2" s="289"/>
      <c r="D2" s="289"/>
      <c r="E2" s="289"/>
      <c r="F2" s="289"/>
      <c r="G2" s="289"/>
      <c r="H2" s="65">
        <v>1</v>
      </c>
      <c r="I2" s="63"/>
    </row>
    <row r="3" spans="1:12" s="12" customFormat="1" ht="30" customHeight="1" thickBot="1">
      <c r="A3" s="11" t="s">
        <v>6</v>
      </c>
      <c r="B3" s="27" t="s">
        <v>9</v>
      </c>
      <c r="C3" s="26" t="s">
        <v>7</v>
      </c>
      <c r="D3" s="26" t="s">
        <v>588</v>
      </c>
      <c r="E3" s="26" t="s">
        <v>8</v>
      </c>
      <c r="F3" s="9" t="s">
        <v>7</v>
      </c>
      <c r="G3" s="9" t="s">
        <v>588</v>
      </c>
      <c r="H3" s="9" t="s">
        <v>8</v>
      </c>
      <c r="I3" s="28" t="s">
        <v>10</v>
      </c>
      <c r="J3" s="37" t="s">
        <v>7</v>
      </c>
      <c r="K3" s="36" t="s">
        <v>588</v>
      </c>
      <c r="L3" s="38" t="s">
        <v>8</v>
      </c>
    </row>
    <row r="4" spans="1:12" ht="30" customHeight="1">
      <c r="A4" s="13">
        <v>1</v>
      </c>
      <c r="B4" s="14" t="s">
        <v>65</v>
      </c>
      <c r="C4" s="79" t="s">
        <v>63</v>
      </c>
      <c r="D4" s="79" t="s">
        <v>64</v>
      </c>
      <c r="E4" s="79" t="s">
        <v>64</v>
      </c>
      <c r="F4" s="14"/>
      <c r="G4" s="14"/>
      <c r="H4" s="14"/>
      <c r="I4" s="81">
        <f>J4+K4+L4</f>
        <v>0</v>
      </c>
      <c r="J4" s="95" t="b">
        <f>C4=F4</f>
        <v>0</v>
      </c>
      <c r="K4" s="32" t="b">
        <f>D4=G4</f>
        <v>0</v>
      </c>
      <c r="L4" s="32" t="b">
        <f>E4=H4</f>
        <v>0</v>
      </c>
    </row>
    <row r="5" spans="1:12" ht="30" customHeight="1">
      <c r="A5" s="16">
        <v>2</v>
      </c>
      <c r="B5" s="17" t="s">
        <v>183</v>
      </c>
      <c r="C5" s="79" t="s">
        <v>180</v>
      </c>
      <c r="D5" s="79" t="s">
        <v>181</v>
      </c>
      <c r="E5" s="79" t="s">
        <v>182</v>
      </c>
      <c r="F5" s="17"/>
      <c r="G5" s="17"/>
      <c r="H5" s="17"/>
      <c r="I5" s="82">
        <f t="shared" ref="I5:I68" si="0">J5+K5+L5</f>
        <v>0</v>
      </c>
      <c r="J5" s="96" t="b">
        <f t="shared" ref="J5:J10" si="1">C5=F5</f>
        <v>0</v>
      </c>
      <c r="K5" s="14" t="b">
        <f t="shared" ref="K5:K30" si="2">D5=G5</f>
        <v>0</v>
      </c>
      <c r="L5" s="30" t="b">
        <f>E5=H5</f>
        <v>0</v>
      </c>
    </row>
    <row r="6" spans="1:12" ht="30" customHeight="1">
      <c r="A6" s="16">
        <v>3</v>
      </c>
      <c r="B6" s="93" t="s">
        <v>384</v>
      </c>
      <c r="C6" s="79" t="s">
        <v>382</v>
      </c>
      <c r="D6" s="79" t="s">
        <v>383</v>
      </c>
      <c r="E6" s="79" t="s">
        <v>383</v>
      </c>
      <c r="F6" s="17"/>
      <c r="G6" s="17"/>
      <c r="H6" s="17"/>
      <c r="I6" s="82">
        <f t="shared" si="0"/>
        <v>0</v>
      </c>
      <c r="J6" s="96" t="b">
        <f t="shared" si="1"/>
        <v>0</v>
      </c>
      <c r="K6" s="14" t="b">
        <f t="shared" si="2"/>
        <v>0</v>
      </c>
      <c r="L6" s="30" t="b">
        <f t="shared" ref="L6:L69" si="3">E6=H6</f>
        <v>0</v>
      </c>
    </row>
    <row r="7" spans="1:12" ht="30" customHeight="1">
      <c r="A7" s="16">
        <v>4</v>
      </c>
      <c r="B7" s="17" t="s">
        <v>368</v>
      </c>
      <c r="C7" s="79" t="s">
        <v>366</v>
      </c>
      <c r="D7" s="79" t="s">
        <v>367</v>
      </c>
      <c r="E7" s="79" t="s">
        <v>367</v>
      </c>
      <c r="F7" s="17"/>
      <c r="G7" s="17"/>
      <c r="H7" s="17"/>
      <c r="I7" s="82">
        <f t="shared" si="0"/>
        <v>0</v>
      </c>
      <c r="J7" s="96" t="b">
        <f t="shared" si="1"/>
        <v>0</v>
      </c>
      <c r="K7" s="14" t="b">
        <f t="shared" si="2"/>
        <v>0</v>
      </c>
      <c r="L7" s="30" t="b">
        <f t="shared" si="3"/>
        <v>0</v>
      </c>
    </row>
    <row r="8" spans="1:12" ht="30" customHeight="1">
      <c r="A8" s="16">
        <v>5</v>
      </c>
      <c r="B8" s="17" t="s">
        <v>250</v>
      </c>
      <c r="C8" s="79" t="s">
        <v>248</v>
      </c>
      <c r="D8" s="79" t="s">
        <v>249</v>
      </c>
      <c r="E8" s="79" t="s">
        <v>249</v>
      </c>
      <c r="F8" s="17"/>
      <c r="G8" s="17"/>
      <c r="H8" s="17"/>
      <c r="I8" s="82">
        <f t="shared" si="0"/>
        <v>0</v>
      </c>
      <c r="J8" s="96" t="b">
        <f t="shared" si="1"/>
        <v>0</v>
      </c>
      <c r="K8" s="14" t="b">
        <f t="shared" si="2"/>
        <v>0</v>
      </c>
      <c r="L8" s="30" t="b">
        <f t="shared" si="3"/>
        <v>0</v>
      </c>
    </row>
    <row r="9" spans="1:12" ht="30" customHeight="1">
      <c r="A9" s="16">
        <v>6</v>
      </c>
      <c r="B9" s="17" t="s">
        <v>54</v>
      </c>
      <c r="C9" s="98" t="s">
        <v>52</v>
      </c>
      <c r="D9" s="79" t="s">
        <v>53</v>
      </c>
      <c r="E9" s="79" t="s">
        <v>53</v>
      </c>
      <c r="F9" s="17"/>
      <c r="G9" s="17"/>
      <c r="H9" s="17"/>
      <c r="I9" s="82">
        <f t="shared" si="0"/>
        <v>0</v>
      </c>
      <c r="J9" s="96" t="b">
        <f t="shared" si="1"/>
        <v>0</v>
      </c>
      <c r="K9" s="14" t="b">
        <f t="shared" si="2"/>
        <v>0</v>
      </c>
      <c r="L9" s="30" t="b">
        <f t="shared" si="3"/>
        <v>0</v>
      </c>
    </row>
    <row r="10" spans="1:12" ht="30" customHeight="1">
      <c r="A10" s="16">
        <v>7</v>
      </c>
      <c r="B10" s="17" t="s">
        <v>237</v>
      </c>
      <c r="C10" s="79" t="s">
        <v>235</v>
      </c>
      <c r="D10" s="79" t="s">
        <v>236</v>
      </c>
      <c r="E10" s="79" t="s">
        <v>236</v>
      </c>
      <c r="F10" s="17"/>
      <c r="G10" s="17"/>
      <c r="H10" s="17"/>
      <c r="I10" s="82">
        <f t="shared" si="0"/>
        <v>0</v>
      </c>
      <c r="J10" s="29" t="b">
        <f t="shared" si="1"/>
        <v>0</v>
      </c>
      <c r="K10" s="14" t="b">
        <f t="shared" si="2"/>
        <v>0</v>
      </c>
      <c r="L10" s="30" t="b">
        <f t="shared" si="3"/>
        <v>0</v>
      </c>
    </row>
    <row r="11" spans="1:12" ht="30" customHeight="1">
      <c r="A11" s="16">
        <v>8</v>
      </c>
      <c r="B11" s="17" t="s">
        <v>74</v>
      </c>
      <c r="C11" s="79" t="s">
        <v>72</v>
      </c>
      <c r="D11" s="79" t="s">
        <v>73</v>
      </c>
      <c r="E11" s="79" t="s">
        <v>73</v>
      </c>
      <c r="F11" s="17"/>
      <c r="G11" s="17"/>
      <c r="H11" s="17"/>
      <c r="I11" s="82">
        <f t="shared" si="0"/>
        <v>0</v>
      </c>
      <c r="J11" s="29" t="b">
        <f>C11=F11</f>
        <v>0</v>
      </c>
      <c r="K11" s="14" t="b">
        <f t="shared" si="2"/>
        <v>0</v>
      </c>
      <c r="L11" s="30" t="b">
        <f t="shared" si="3"/>
        <v>0</v>
      </c>
    </row>
    <row r="12" spans="1:12" ht="30" customHeight="1">
      <c r="A12" s="16">
        <v>9</v>
      </c>
      <c r="B12" s="17" t="s">
        <v>196</v>
      </c>
      <c r="C12" s="79" t="s">
        <v>194</v>
      </c>
      <c r="D12" s="79" t="s">
        <v>195</v>
      </c>
      <c r="E12" s="79" t="s">
        <v>195</v>
      </c>
      <c r="F12" s="17"/>
      <c r="G12" s="17"/>
      <c r="H12" s="17"/>
      <c r="I12" s="82">
        <f t="shared" si="0"/>
        <v>0</v>
      </c>
      <c r="J12" s="29" t="b">
        <f t="shared" ref="J12:J75" si="4">C12=F12</f>
        <v>0</v>
      </c>
      <c r="K12" s="14" t="b">
        <f t="shared" si="2"/>
        <v>0</v>
      </c>
      <c r="L12" s="30" t="b">
        <f t="shared" si="3"/>
        <v>0</v>
      </c>
    </row>
    <row r="13" spans="1:12" ht="30" customHeight="1">
      <c r="A13" s="16">
        <v>10</v>
      </c>
      <c r="B13" s="17" t="s">
        <v>466</v>
      </c>
      <c r="C13" s="79" t="s">
        <v>464</v>
      </c>
      <c r="D13" s="79" t="s">
        <v>465</v>
      </c>
      <c r="E13" s="79" t="s">
        <v>465</v>
      </c>
      <c r="F13" s="17"/>
      <c r="G13" s="17"/>
      <c r="H13" s="17"/>
      <c r="I13" s="82">
        <f t="shared" si="0"/>
        <v>0</v>
      </c>
      <c r="J13" s="29" t="b">
        <f t="shared" si="4"/>
        <v>0</v>
      </c>
      <c r="K13" s="14" t="b">
        <f t="shared" si="2"/>
        <v>0</v>
      </c>
      <c r="L13" s="30" t="b">
        <f t="shared" si="3"/>
        <v>0</v>
      </c>
    </row>
    <row r="14" spans="1:12" ht="30" customHeight="1">
      <c r="A14" s="16">
        <v>11</v>
      </c>
      <c r="B14" s="17" t="s">
        <v>17</v>
      </c>
      <c r="C14" s="79" t="s">
        <v>15</v>
      </c>
      <c r="D14" s="79" t="s">
        <v>15</v>
      </c>
      <c r="E14" s="79" t="s">
        <v>16</v>
      </c>
      <c r="F14" s="17"/>
      <c r="G14" s="17"/>
      <c r="H14" s="17"/>
      <c r="I14" s="82">
        <f t="shared" si="0"/>
        <v>0</v>
      </c>
      <c r="J14" s="29" t="b">
        <f t="shared" si="4"/>
        <v>0</v>
      </c>
      <c r="K14" s="14" t="b">
        <f t="shared" si="2"/>
        <v>0</v>
      </c>
      <c r="L14" s="30" t="b">
        <f t="shared" si="3"/>
        <v>0</v>
      </c>
    </row>
    <row r="15" spans="1:12" ht="30" customHeight="1">
      <c r="A15" s="16">
        <v>12</v>
      </c>
      <c r="B15" s="17" t="s">
        <v>210</v>
      </c>
      <c r="C15" s="79" t="s">
        <v>209</v>
      </c>
      <c r="D15" s="79" t="s">
        <v>209</v>
      </c>
      <c r="E15" s="79" t="s">
        <v>209</v>
      </c>
      <c r="F15" s="17"/>
      <c r="G15" s="17"/>
      <c r="H15" s="17"/>
      <c r="I15" s="82">
        <f t="shared" si="0"/>
        <v>0</v>
      </c>
      <c r="J15" s="29" t="b">
        <f t="shared" si="4"/>
        <v>0</v>
      </c>
      <c r="K15" s="14" t="b">
        <f t="shared" si="2"/>
        <v>0</v>
      </c>
      <c r="L15" s="30" t="b">
        <f t="shared" si="3"/>
        <v>0</v>
      </c>
    </row>
    <row r="16" spans="1:12" ht="30" customHeight="1">
      <c r="A16" s="16">
        <v>13</v>
      </c>
      <c r="B16" s="17" t="s">
        <v>111</v>
      </c>
      <c r="C16" s="79" t="s">
        <v>108</v>
      </c>
      <c r="D16" s="79" t="s">
        <v>109</v>
      </c>
      <c r="E16" s="79" t="s">
        <v>110</v>
      </c>
      <c r="F16" s="17"/>
      <c r="G16" s="17"/>
      <c r="H16" s="17"/>
      <c r="I16" s="82">
        <f t="shared" si="0"/>
        <v>0</v>
      </c>
      <c r="J16" s="29" t="b">
        <f t="shared" si="4"/>
        <v>0</v>
      </c>
      <c r="K16" s="14" t="b">
        <f t="shared" si="2"/>
        <v>0</v>
      </c>
      <c r="L16" s="30" t="b">
        <f t="shared" si="3"/>
        <v>0</v>
      </c>
    </row>
    <row r="17" spans="1:12" ht="30" customHeight="1">
      <c r="A17" s="16">
        <v>14</v>
      </c>
      <c r="B17" s="17" t="s">
        <v>329</v>
      </c>
      <c r="C17" s="79" t="s">
        <v>327</v>
      </c>
      <c r="D17" s="79" t="s">
        <v>328</v>
      </c>
      <c r="E17" s="79" t="s">
        <v>328</v>
      </c>
      <c r="F17" s="17"/>
      <c r="G17" s="17"/>
      <c r="H17" s="17"/>
      <c r="I17" s="82">
        <f t="shared" si="0"/>
        <v>0</v>
      </c>
      <c r="J17" s="29" t="b">
        <f t="shared" si="4"/>
        <v>0</v>
      </c>
      <c r="K17" s="14" t="b">
        <f t="shared" si="2"/>
        <v>0</v>
      </c>
      <c r="L17" s="30" t="b">
        <f t="shared" si="3"/>
        <v>0</v>
      </c>
    </row>
    <row r="18" spans="1:12" ht="30" customHeight="1">
      <c r="A18" s="16">
        <v>15</v>
      </c>
      <c r="B18" s="17" t="s">
        <v>60</v>
      </c>
      <c r="C18" s="79" t="s">
        <v>58</v>
      </c>
      <c r="D18" s="79" t="s">
        <v>59</v>
      </c>
      <c r="E18" s="79" t="s">
        <v>59</v>
      </c>
      <c r="F18" s="17"/>
      <c r="G18" s="17"/>
      <c r="H18" s="17"/>
      <c r="I18" s="82">
        <f t="shared" si="0"/>
        <v>0</v>
      </c>
      <c r="J18" s="29" t="b">
        <f t="shared" si="4"/>
        <v>0</v>
      </c>
      <c r="K18" s="14" t="b">
        <f t="shared" si="2"/>
        <v>0</v>
      </c>
      <c r="L18" s="30" t="b">
        <f t="shared" si="3"/>
        <v>0</v>
      </c>
    </row>
    <row r="19" spans="1:12" ht="30" customHeight="1">
      <c r="A19" s="16">
        <v>16</v>
      </c>
      <c r="B19" s="17" t="s">
        <v>263</v>
      </c>
      <c r="C19" s="79" t="s">
        <v>200</v>
      </c>
      <c r="D19" s="79" t="s">
        <v>201</v>
      </c>
      <c r="E19" s="79" t="s">
        <v>202</v>
      </c>
      <c r="F19" s="17"/>
      <c r="G19" s="17"/>
      <c r="H19" s="17"/>
      <c r="I19" s="82">
        <f t="shared" si="0"/>
        <v>0</v>
      </c>
      <c r="J19" s="29" t="b">
        <f t="shared" si="4"/>
        <v>0</v>
      </c>
      <c r="K19" s="14" t="b">
        <f t="shared" si="2"/>
        <v>0</v>
      </c>
      <c r="L19" s="30" t="b">
        <f t="shared" si="3"/>
        <v>0</v>
      </c>
    </row>
    <row r="20" spans="1:12" ht="30" customHeight="1">
      <c r="A20" s="16">
        <v>17</v>
      </c>
      <c r="B20" s="17" t="s">
        <v>48</v>
      </c>
      <c r="C20" s="79" t="s">
        <v>45</v>
      </c>
      <c r="D20" s="79" t="s">
        <v>46</v>
      </c>
      <c r="E20" s="79" t="s">
        <v>47</v>
      </c>
      <c r="F20" s="17"/>
      <c r="G20" s="17"/>
      <c r="H20" s="17"/>
      <c r="I20" s="82">
        <f t="shared" si="0"/>
        <v>0</v>
      </c>
      <c r="J20" s="29" t="b">
        <f t="shared" si="4"/>
        <v>0</v>
      </c>
      <c r="K20" s="14" t="b">
        <f t="shared" si="2"/>
        <v>0</v>
      </c>
      <c r="L20" s="30" t="b">
        <f t="shared" si="3"/>
        <v>0</v>
      </c>
    </row>
    <row r="21" spans="1:12" ht="30" customHeight="1">
      <c r="A21" s="16">
        <v>18</v>
      </c>
      <c r="B21" s="17" t="s">
        <v>272</v>
      </c>
      <c r="C21" s="79" t="s">
        <v>271</v>
      </c>
      <c r="D21" s="79" t="s">
        <v>271</v>
      </c>
      <c r="E21" s="79" t="s">
        <v>271</v>
      </c>
      <c r="F21" s="17"/>
      <c r="G21" s="17"/>
      <c r="H21" s="17"/>
      <c r="I21" s="82">
        <f t="shared" si="0"/>
        <v>0</v>
      </c>
      <c r="J21" s="29" t="b">
        <f t="shared" si="4"/>
        <v>0</v>
      </c>
      <c r="K21" s="14" t="b">
        <f t="shared" si="2"/>
        <v>0</v>
      </c>
      <c r="L21" s="30" t="b">
        <f t="shared" si="3"/>
        <v>0</v>
      </c>
    </row>
    <row r="22" spans="1:12" ht="30" customHeight="1">
      <c r="A22" s="16">
        <v>19</v>
      </c>
      <c r="B22" s="17" t="s">
        <v>349</v>
      </c>
      <c r="C22" s="79" t="s">
        <v>346</v>
      </c>
      <c r="D22" s="79" t="s">
        <v>347</v>
      </c>
      <c r="E22" s="79" t="s">
        <v>348</v>
      </c>
      <c r="F22" s="17"/>
      <c r="G22" s="17"/>
      <c r="H22" s="17"/>
      <c r="I22" s="82">
        <f t="shared" si="0"/>
        <v>0</v>
      </c>
      <c r="J22" s="29" t="b">
        <f t="shared" si="4"/>
        <v>0</v>
      </c>
      <c r="K22" s="14" t="b">
        <f t="shared" si="2"/>
        <v>0</v>
      </c>
      <c r="L22" s="30" t="b">
        <f t="shared" si="3"/>
        <v>0</v>
      </c>
    </row>
    <row r="23" spans="1:12" ht="30" customHeight="1">
      <c r="A23" s="16">
        <v>20</v>
      </c>
      <c r="B23" s="17" t="s">
        <v>304</v>
      </c>
      <c r="C23" s="79" t="s">
        <v>302</v>
      </c>
      <c r="D23" s="79" t="s">
        <v>303</v>
      </c>
      <c r="E23" s="79" t="s">
        <v>303</v>
      </c>
      <c r="F23" s="17"/>
      <c r="G23" s="17"/>
      <c r="H23" s="17"/>
      <c r="I23" s="82">
        <f t="shared" si="0"/>
        <v>0</v>
      </c>
      <c r="J23" s="29" t="b">
        <f t="shared" si="4"/>
        <v>0</v>
      </c>
      <c r="K23" s="14" t="b">
        <f t="shared" si="2"/>
        <v>0</v>
      </c>
      <c r="L23" s="30" t="b">
        <f t="shared" si="3"/>
        <v>0</v>
      </c>
    </row>
    <row r="24" spans="1:12" ht="30" customHeight="1">
      <c r="A24" s="16">
        <v>21</v>
      </c>
      <c r="B24" s="17" t="s">
        <v>280</v>
      </c>
      <c r="C24" s="79" t="s">
        <v>277</v>
      </c>
      <c r="D24" s="79" t="s">
        <v>278</v>
      </c>
      <c r="E24" s="79" t="s">
        <v>279</v>
      </c>
      <c r="F24" s="17"/>
      <c r="G24" s="17"/>
      <c r="H24" s="17"/>
      <c r="I24" s="82">
        <f t="shared" si="0"/>
        <v>0</v>
      </c>
      <c r="J24" s="29" t="b">
        <f t="shared" si="4"/>
        <v>0</v>
      </c>
      <c r="K24" s="14" t="b">
        <f t="shared" si="2"/>
        <v>0</v>
      </c>
      <c r="L24" s="30" t="b">
        <f t="shared" si="3"/>
        <v>0</v>
      </c>
    </row>
    <row r="25" spans="1:12" ht="30" customHeight="1">
      <c r="A25" s="16">
        <v>22</v>
      </c>
      <c r="B25" s="17" t="s">
        <v>78</v>
      </c>
      <c r="C25" s="79" t="s">
        <v>75</v>
      </c>
      <c r="D25" s="79" t="s">
        <v>76</v>
      </c>
      <c r="E25" s="79" t="s">
        <v>77</v>
      </c>
      <c r="F25" s="17"/>
      <c r="G25" s="17"/>
      <c r="H25" s="17"/>
      <c r="I25" s="82">
        <f t="shared" si="0"/>
        <v>0</v>
      </c>
      <c r="J25" s="29" t="b">
        <f t="shared" si="4"/>
        <v>0</v>
      </c>
      <c r="K25" s="14" t="b">
        <f t="shared" si="2"/>
        <v>0</v>
      </c>
      <c r="L25" s="30" t="b">
        <f t="shared" si="3"/>
        <v>0</v>
      </c>
    </row>
    <row r="26" spans="1:12" ht="30" customHeight="1">
      <c r="A26" s="16">
        <v>23</v>
      </c>
      <c r="B26" s="17" t="s">
        <v>430</v>
      </c>
      <c r="C26" s="79" t="s">
        <v>427</v>
      </c>
      <c r="D26" s="79" t="s">
        <v>428</v>
      </c>
      <c r="E26" s="79" t="s">
        <v>428</v>
      </c>
      <c r="F26" s="17"/>
      <c r="G26" s="17"/>
      <c r="H26" s="17"/>
      <c r="I26" s="82">
        <f t="shared" si="0"/>
        <v>0</v>
      </c>
      <c r="J26" s="29" t="b">
        <f t="shared" si="4"/>
        <v>0</v>
      </c>
      <c r="K26" s="14" t="b">
        <f t="shared" si="2"/>
        <v>0</v>
      </c>
      <c r="L26" s="30" t="b">
        <f t="shared" si="3"/>
        <v>0</v>
      </c>
    </row>
    <row r="27" spans="1:12" ht="30" customHeight="1">
      <c r="A27" s="16">
        <v>24</v>
      </c>
      <c r="B27" s="17" t="s">
        <v>134</v>
      </c>
      <c r="C27" s="79" t="s">
        <v>132</v>
      </c>
      <c r="D27" s="79" t="s">
        <v>133</v>
      </c>
      <c r="E27" s="79" t="s">
        <v>133</v>
      </c>
      <c r="F27" s="17"/>
      <c r="G27" s="17"/>
      <c r="H27" s="17"/>
      <c r="I27" s="82">
        <f t="shared" si="0"/>
        <v>0</v>
      </c>
      <c r="J27" s="29" t="b">
        <f t="shared" si="4"/>
        <v>0</v>
      </c>
      <c r="K27" s="14" t="b">
        <f t="shared" si="2"/>
        <v>0</v>
      </c>
      <c r="L27" s="30" t="b">
        <f t="shared" si="3"/>
        <v>0</v>
      </c>
    </row>
    <row r="28" spans="1:12" ht="30" customHeight="1">
      <c r="A28" s="16">
        <v>25</v>
      </c>
      <c r="B28" s="17" t="s">
        <v>24</v>
      </c>
      <c r="C28" s="79" t="s">
        <v>21</v>
      </c>
      <c r="D28" s="79" t="s">
        <v>22</v>
      </c>
      <c r="E28" s="79" t="s">
        <v>23</v>
      </c>
      <c r="F28" s="17"/>
      <c r="G28" s="17"/>
      <c r="H28" s="17"/>
      <c r="I28" s="82">
        <f t="shared" si="0"/>
        <v>0</v>
      </c>
      <c r="J28" s="29" t="b">
        <f t="shared" si="4"/>
        <v>0</v>
      </c>
      <c r="K28" s="14" t="b">
        <f t="shared" si="2"/>
        <v>0</v>
      </c>
      <c r="L28" s="30" t="b">
        <f t="shared" si="3"/>
        <v>0</v>
      </c>
    </row>
    <row r="29" spans="1:12" ht="30" customHeight="1">
      <c r="A29" s="16">
        <v>26</v>
      </c>
      <c r="B29" s="17" t="s">
        <v>510</v>
      </c>
      <c r="C29" s="79" t="s">
        <v>508</v>
      </c>
      <c r="D29" s="79" t="s">
        <v>509</v>
      </c>
      <c r="E29" s="79" t="s">
        <v>509</v>
      </c>
      <c r="F29" s="17"/>
      <c r="G29" s="17"/>
      <c r="H29" s="17"/>
      <c r="I29" s="82">
        <f t="shared" si="0"/>
        <v>0</v>
      </c>
      <c r="J29" s="29" t="b">
        <f t="shared" si="4"/>
        <v>0</v>
      </c>
      <c r="K29" s="14" t="b">
        <f t="shared" si="2"/>
        <v>0</v>
      </c>
      <c r="L29" s="30" t="b">
        <f t="shared" si="3"/>
        <v>0</v>
      </c>
    </row>
    <row r="30" spans="1:12" ht="30" customHeight="1">
      <c r="A30" s="16">
        <v>27</v>
      </c>
      <c r="B30" s="17" t="s">
        <v>115</v>
      </c>
      <c r="C30" s="79" t="s">
        <v>112</v>
      </c>
      <c r="D30" s="79" t="s">
        <v>113</v>
      </c>
      <c r="E30" s="79" t="s">
        <v>114</v>
      </c>
      <c r="F30" s="17"/>
      <c r="G30" s="17"/>
      <c r="H30" s="17"/>
      <c r="I30" s="82">
        <f t="shared" si="0"/>
        <v>0</v>
      </c>
      <c r="J30" s="29" t="b">
        <f t="shared" si="4"/>
        <v>0</v>
      </c>
      <c r="K30" s="14" t="b">
        <f t="shared" si="2"/>
        <v>0</v>
      </c>
      <c r="L30" s="30" t="b">
        <f t="shared" si="3"/>
        <v>0</v>
      </c>
    </row>
    <row r="31" spans="1:12" ht="30" customHeight="1">
      <c r="A31" s="16">
        <v>28</v>
      </c>
      <c r="B31" s="17" t="s">
        <v>57</v>
      </c>
      <c r="C31" s="79" t="s">
        <v>55</v>
      </c>
      <c r="D31" s="79" t="s">
        <v>56</v>
      </c>
      <c r="E31" s="79" t="s">
        <v>56</v>
      </c>
      <c r="F31" s="17"/>
      <c r="G31" s="17"/>
      <c r="H31" s="17"/>
      <c r="I31" s="82">
        <f t="shared" si="0"/>
        <v>0</v>
      </c>
      <c r="J31" s="29" t="b">
        <f t="shared" si="4"/>
        <v>0</v>
      </c>
      <c r="K31" s="14" t="b">
        <f>D31=G31</f>
        <v>0</v>
      </c>
      <c r="L31" s="30" t="b">
        <f t="shared" si="3"/>
        <v>0</v>
      </c>
    </row>
    <row r="32" spans="1:12" ht="30" customHeight="1">
      <c r="A32" s="16">
        <v>29</v>
      </c>
      <c r="B32" s="17" t="s">
        <v>316</v>
      </c>
      <c r="C32" s="79" t="s">
        <v>313</v>
      </c>
      <c r="D32" s="79" t="s">
        <v>314</v>
      </c>
      <c r="E32" s="79" t="s">
        <v>315</v>
      </c>
      <c r="F32" s="17"/>
      <c r="G32" s="17"/>
      <c r="H32" s="17"/>
      <c r="I32" s="82">
        <f t="shared" si="0"/>
        <v>0</v>
      </c>
      <c r="J32" s="29" t="b">
        <f t="shared" si="4"/>
        <v>0</v>
      </c>
      <c r="K32" s="14" t="b">
        <f t="shared" ref="K32:K45" si="5">D32=G32</f>
        <v>0</v>
      </c>
      <c r="L32" s="30" t="b">
        <f t="shared" si="3"/>
        <v>0</v>
      </c>
    </row>
    <row r="33" spans="1:12" ht="30" customHeight="1">
      <c r="A33" s="16">
        <v>30</v>
      </c>
      <c r="B33" s="17" t="s">
        <v>353</v>
      </c>
      <c r="C33" s="79" t="s">
        <v>350</v>
      </c>
      <c r="D33" s="79" t="s">
        <v>351</v>
      </c>
      <c r="E33" s="79" t="s">
        <v>352</v>
      </c>
      <c r="F33" s="17"/>
      <c r="G33" s="17"/>
      <c r="H33" s="17"/>
      <c r="I33" s="82">
        <f t="shared" si="0"/>
        <v>0</v>
      </c>
      <c r="J33" s="29" t="b">
        <f t="shared" si="4"/>
        <v>0</v>
      </c>
      <c r="K33" s="14" t="b">
        <f t="shared" si="5"/>
        <v>0</v>
      </c>
      <c r="L33" s="30" t="b">
        <f t="shared" si="3"/>
        <v>0</v>
      </c>
    </row>
    <row r="34" spans="1:12" ht="30" customHeight="1">
      <c r="A34" s="16">
        <v>31</v>
      </c>
      <c r="B34" s="17" t="s">
        <v>91</v>
      </c>
      <c r="C34" s="79" t="s">
        <v>90</v>
      </c>
      <c r="D34" s="79" t="s">
        <v>90</v>
      </c>
      <c r="E34" s="79" t="s">
        <v>90</v>
      </c>
      <c r="F34" s="17"/>
      <c r="G34" s="17"/>
      <c r="H34" s="17"/>
      <c r="I34" s="82">
        <f t="shared" si="0"/>
        <v>0</v>
      </c>
      <c r="J34" s="29" t="b">
        <f t="shared" si="4"/>
        <v>0</v>
      </c>
      <c r="K34" s="14" t="b">
        <f t="shared" si="5"/>
        <v>0</v>
      </c>
      <c r="L34" s="30" t="b">
        <f t="shared" si="3"/>
        <v>0</v>
      </c>
    </row>
    <row r="35" spans="1:12" ht="30" customHeight="1">
      <c r="A35" s="16">
        <v>32</v>
      </c>
      <c r="B35" s="17" t="s">
        <v>265</v>
      </c>
      <c r="C35" s="79" t="s">
        <v>25</v>
      </c>
      <c r="D35" s="79" t="s">
        <v>26</v>
      </c>
      <c r="E35" s="79" t="s">
        <v>26</v>
      </c>
      <c r="F35" s="17"/>
      <c r="G35" s="17"/>
      <c r="H35" s="17"/>
      <c r="I35" s="82">
        <f t="shared" si="0"/>
        <v>0</v>
      </c>
      <c r="J35" s="29" t="b">
        <f t="shared" si="4"/>
        <v>0</v>
      </c>
      <c r="K35" s="14" t="b">
        <f t="shared" si="5"/>
        <v>0</v>
      </c>
      <c r="L35" s="30" t="b">
        <f t="shared" si="3"/>
        <v>0</v>
      </c>
    </row>
    <row r="36" spans="1:12" ht="30" customHeight="1">
      <c r="A36" s="16">
        <v>33</v>
      </c>
      <c r="B36" s="17" t="s">
        <v>291</v>
      </c>
      <c r="C36" s="79" t="s">
        <v>289</v>
      </c>
      <c r="D36" s="79" t="s">
        <v>290</v>
      </c>
      <c r="E36" s="79" t="s">
        <v>289</v>
      </c>
      <c r="F36" s="17"/>
      <c r="G36" s="17"/>
      <c r="H36" s="17"/>
      <c r="I36" s="82">
        <f t="shared" si="0"/>
        <v>0</v>
      </c>
      <c r="J36" s="29" t="b">
        <f t="shared" si="4"/>
        <v>0</v>
      </c>
      <c r="K36" s="14" t="b">
        <f t="shared" si="5"/>
        <v>0</v>
      </c>
      <c r="L36" s="30" t="b">
        <f t="shared" si="3"/>
        <v>0</v>
      </c>
    </row>
    <row r="37" spans="1:12" ht="30" customHeight="1">
      <c r="A37" s="16">
        <v>34</v>
      </c>
      <c r="B37" s="17" t="s">
        <v>86</v>
      </c>
      <c r="C37" s="79" t="s">
        <v>85</v>
      </c>
      <c r="D37" s="79" t="s">
        <v>85</v>
      </c>
      <c r="E37" s="79" t="s">
        <v>85</v>
      </c>
      <c r="F37" s="17"/>
      <c r="G37" s="17"/>
      <c r="H37" s="17"/>
      <c r="I37" s="82">
        <f t="shared" si="0"/>
        <v>0</v>
      </c>
      <c r="J37" s="29" t="b">
        <f t="shared" si="4"/>
        <v>0</v>
      </c>
      <c r="K37" s="14" t="b">
        <f t="shared" si="5"/>
        <v>0</v>
      </c>
      <c r="L37" s="30" t="b">
        <f t="shared" si="3"/>
        <v>0</v>
      </c>
    </row>
    <row r="38" spans="1:12" ht="30" customHeight="1">
      <c r="A38" s="16">
        <v>35</v>
      </c>
      <c r="B38" s="17" t="s">
        <v>396</v>
      </c>
      <c r="C38" s="79" t="s">
        <v>394</v>
      </c>
      <c r="D38" s="79" t="s">
        <v>395</v>
      </c>
      <c r="E38" s="79" t="s">
        <v>395</v>
      </c>
      <c r="F38" s="17"/>
      <c r="G38" s="17"/>
      <c r="H38" s="17"/>
      <c r="I38" s="82">
        <f t="shared" si="0"/>
        <v>0</v>
      </c>
      <c r="J38" s="29" t="b">
        <f t="shared" si="4"/>
        <v>0</v>
      </c>
      <c r="K38" s="14" t="b">
        <f t="shared" si="5"/>
        <v>0</v>
      </c>
      <c r="L38" s="30" t="b">
        <f t="shared" si="3"/>
        <v>0</v>
      </c>
    </row>
    <row r="39" spans="1:12" ht="30" customHeight="1">
      <c r="A39" s="16">
        <v>36</v>
      </c>
      <c r="B39" s="17" t="s">
        <v>96</v>
      </c>
      <c r="C39" s="79" t="s">
        <v>95</v>
      </c>
      <c r="D39" s="79" t="s">
        <v>95</v>
      </c>
      <c r="E39" s="79" t="s">
        <v>95</v>
      </c>
      <c r="F39" s="17"/>
      <c r="G39" s="17"/>
      <c r="H39" s="17"/>
      <c r="I39" s="82">
        <f t="shared" si="0"/>
        <v>0</v>
      </c>
      <c r="J39" s="29" t="b">
        <f t="shared" si="4"/>
        <v>0</v>
      </c>
      <c r="K39" s="14" t="b">
        <f t="shared" si="5"/>
        <v>0</v>
      </c>
      <c r="L39" s="30" t="b">
        <f t="shared" si="3"/>
        <v>0</v>
      </c>
    </row>
    <row r="40" spans="1:12" ht="30" customHeight="1">
      <c r="A40" s="16">
        <v>37</v>
      </c>
      <c r="B40" s="91" t="s">
        <v>276</v>
      </c>
      <c r="C40" s="79" t="s">
        <v>275</v>
      </c>
      <c r="D40" s="79" t="s">
        <v>275</v>
      </c>
      <c r="E40" s="79" t="s">
        <v>275</v>
      </c>
      <c r="F40" s="17"/>
      <c r="G40" s="17"/>
      <c r="H40" s="17"/>
      <c r="I40" s="82">
        <f t="shared" si="0"/>
        <v>0</v>
      </c>
      <c r="J40" s="29" t="b">
        <f t="shared" si="4"/>
        <v>0</v>
      </c>
      <c r="K40" s="14" t="b">
        <f t="shared" si="5"/>
        <v>0</v>
      </c>
      <c r="L40" s="30" t="b">
        <f t="shared" si="3"/>
        <v>0</v>
      </c>
    </row>
    <row r="41" spans="1:12" ht="30" customHeight="1">
      <c r="A41" s="16">
        <v>38</v>
      </c>
      <c r="B41" s="17" t="s">
        <v>488</v>
      </c>
      <c r="C41" s="79" t="s">
        <v>485</v>
      </c>
      <c r="D41" s="79" t="s">
        <v>486</v>
      </c>
      <c r="E41" s="79" t="s">
        <v>487</v>
      </c>
      <c r="F41" s="17"/>
      <c r="G41" s="17"/>
      <c r="H41" s="17"/>
      <c r="I41" s="82">
        <f t="shared" si="0"/>
        <v>0</v>
      </c>
      <c r="J41" s="29" t="b">
        <f t="shared" si="4"/>
        <v>0</v>
      </c>
      <c r="K41" s="14" t="b">
        <f t="shared" si="5"/>
        <v>0</v>
      </c>
      <c r="L41" s="30" t="b">
        <f t="shared" si="3"/>
        <v>0</v>
      </c>
    </row>
    <row r="42" spans="1:12" ht="30" customHeight="1">
      <c r="A42" s="16">
        <v>39</v>
      </c>
      <c r="B42" s="17" t="s">
        <v>390</v>
      </c>
      <c r="C42" s="79" t="s">
        <v>388</v>
      </c>
      <c r="D42" s="79" t="s">
        <v>389</v>
      </c>
      <c r="E42" s="79" t="s">
        <v>389</v>
      </c>
      <c r="F42" s="17"/>
      <c r="G42" s="17"/>
      <c r="H42" s="17"/>
      <c r="I42" s="82">
        <f t="shared" si="0"/>
        <v>0</v>
      </c>
      <c r="J42" s="29" t="b">
        <f t="shared" si="4"/>
        <v>0</v>
      </c>
      <c r="K42" s="14" t="b">
        <f t="shared" si="5"/>
        <v>0</v>
      </c>
      <c r="L42" s="30" t="b">
        <f t="shared" si="3"/>
        <v>0</v>
      </c>
    </row>
    <row r="43" spans="1:12" ht="30" customHeight="1">
      <c r="A43" s="16">
        <v>40</v>
      </c>
      <c r="B43" s="17" t="s">
        <v>104</v>
      </c>
      <c r="C43" s="79" t="s">
        <v>101</v>
      </c>
      <c r="D43" s="79" t="s">
        <v>102</v>
      </c>
      <c r="E43" s="79" t="s">
        <v>103</v>
      </c>
      <c r="F43" s="17"/>
      <c r="G43" s="17"/>
      <c r="H43" s="17"/>
      <c r="I43" s="82">
        <f t="shared" si="0"/>
        <v>0</v>
      </c>
      <c r="J43" s="29" t="b">
        <f t="shared" si="4"/>
        <v>0</v>
      </c>
      <c r="K43" s="14" t="b">
        <f t="shared" si="5"/>
        <v>0</v>
      </c>
      <c r="L43" s="30" t="b">
        <f t="shared" si="3"/>
        <v>0</v>
      </c>
    </row>
    <row r="44" spans="1:12" ht="30" customHeight="1">
      <c r="A44" s="16">
        <v>41</v>
      </c>
      <c r="B44" s="17" t="s">
        <v>20</v>
      </c>
      <c r="C44" s="79" t="s">
        <v>18</v>
      </c>
      <c r="D44" s="79" t="s">
        <v>19</v>
      </c>
      <c r="E44" s="79" t="s">
        <v>18</v>
      </c>
      <c r="F44" s="17"/>
      <c r="G44" s="17"/>
      <c r="H44" s="17"/>
      <c r="I44" s="82">
        <f t="shared" si="0"/>
        <v>0</v>
      </c>
      <c r="J44" s="29" t="b">
        <f t="shared" si="4"/>
        <v>0</v>
      </c>
      <c r="K44" s="14" t="b">
        <f t="shared" si="5"/>
        <v>0</v>
      </c>
      <c r="L44" s="30" t="b">
        <f t="shared" si="3"/>
        <v>0</v>
      </c>
    </row>
    <row r="45" spans="1:12" ht="30" customHeight="1">
      <c r="A45" s="16">
        <v>42</v>
      </c>
      <c r="B45" s="17" t="s">
        <v>593</v>
      </c>
      <c r="C45" s="79" t="s">
        <v>296</v>
      </c>
      <c r="D45" s="79" t="s">
        <v>297</v>
      </c>
      <c r="E45" s="79" t="s">
        <v>297</v>
      </c>
      <c r="F45" s="17"/>
      <c r="G45" s="17"/>
      <c r="H45" s="17"/>
      <c r="I45" s="82">
        <f t="shared" si="0"/>
        <v>0</v>
      </c>
      <c r="J45" s="29" t="b">
        <f t="shared" si="4"/>
        <v>0</v>
      </c>
      <c r="K45" s="14" t="b">
        <f t="shared" si="5"/>
        <v>0</v>
      </c>
      <c r="L45" s="30" t="b">
        <f t="shared" si="3"/>
        <v>0</v>
      </c>
    </row>
    <row r="46" spans="1:12" ht="30" customHeight="1">
      <c r="A46" s="16">
        <v>43</v>
      </c>
      <c r="B46" s="17" t="s">
        <v>491</v>
      </c>
      <c r="C46" s="79" t="s">
        <v>489</v>
      </c>
      <c r="D46" s="79" t="s">
        <v>490</v>
      </c>
      <c r="E46" s="79" t="s">
        <v>490</v>
      </c>
      <c r="F46" s="17"/>
      <c r="G46" s="17"/>
      <c r="H46" s="17"/>
      <c r="I46" s="82">
        <f t="shared" si="0"/>
        <v>0</v>
      </c>
      <c r="J46" s="29" t="b">
        <f t="shared" si="4"/>
        <v>0</v>
      </c>
      <c r="K46" s="14" t="b">
        <f t="shared" ref="K46:K68" si="6">D46=G46</f>
        <v>0</v>
      </c>
      <c r="L46" s="30" t="b">
        <f t="shared" si="3"/>
        <v>0</v>
      </c>
    </row>
    <row r="47" spans="1:12" ht="30" customHeight="1">
      <c r="A47" s="16">
        <v>44</v>
      </c>
      <c r="B47" s="17" t="s">
        <v>94</v>
      </c>
      <c r="C47" s="79" t="s">
        <v>92</v>
      </c>
      <c r="D47" s="79" t="s">
        <v>93</v>
      </c>
      <c r="E47" s="79" t="s">
        <v>93</v>
      </c>
      <c r="F47" s="17"/>
      <c r="G47" s="17"/>
      <c r="H47" s="17"/>
      <c r="I47" s="82">
        <f t="shared" si="0"/>
        <v>0</v>
      </c>
      <c r="J47" s="29" t="b">
        <f t="shared" si="4"/>
        <v>0</v>
      </c>
      <c r="K47" s="14" t="b">
        <f t="shared" si="6"/>
        <v>0</v>
      </c>
      <c r="L47" s="30" t="b">
        <f t="shared" si="3"/>
        <v>0</v>
      </c>
    </row>
    <row r="48" spans="1:12" ht="30" customHeight="1">
      <c r="A48" s="16">
        <v>45</v>
      </c>
      <c r="B48" s="17" t="s">
        <v>179</v>
      </c>
      <c r="C48" s="79" t="s">
        <v>176</v>
      </c>
      <c r="D48" s="79" t="s">
        <v>177</v>
      </c>
      <c r="E48" s="79" t="s">
        <v>178</v>
      </c>
      <c r="F48" s="17"/>
      <c r="G48" s="17"/>
      <c r="H48" s="17"/>
      <c r="I48" s="82">
        <f t="shared" si="0"/>
        <v>0</v>
      </c>
      <c r="J48" s="29" t="b">
        <f t="shared" si="4"/>
        <v>0</v>
      </c>
      <c r="K48" s="14" t="b">
        <f t="shared" si="6"/>
        <v>0</v>
      </c>
      <c r="L48" s="30" t="b">
        <f t="shared" si="3"/>
        <v>0</v>
      </c>
    </row>
    <row r="49" spans="1:12" ht="30" customHeight="1">
      <c r="A49" s="16">
        <v>46</v>
      </c>
      <c r="B49" s="17" t="s">
        <v>359</v>
      </c>
      <c r="C49" s="79" t="s">
        <v>357</v>
      </c>
      <c r="D49" s="79" t="s">
        <v>358</v>
      </c>
      <c r="E49" s="79" t="s">
        <v>358</v>
      </c>
      <c r="F49" s="17"/>
      <c r="G49" s="17"/>
      <c r="H49" s="17"/>
      <c r="I49" s="82">
        <f t="shared" si="0"/>
        <v>0</v>
      </c>
      <c r="J49" s="29" t="b">
        <f t="shared" si="4"/>
        <v>0</v>
      </c>
      <c r="K49" s="14" t="b">
        <f t="shared" si="6"/>
        <v>0</v>
      </c>
      <c r="L49" s="30" t="b">
        <f t="shared" si="3"/>
        <v>0</v>
      </c>
    </row>
    <row r="50" spans="1:12" ht="30" customHeight="1">
      <c r="A50" s="16">
        <v>47</v>
      </c>
      <c r="B50" s="17" t="s">
        <v>62</v>
      </c>
      <c r="C50" s="79" t="s">
        <v>61</v>
      </c>
      <c r="D50" s="79" t="s">
        <v>61</v>
      </c>
      <c r="E50" s="79" t="s">
        <v>61</v>
      </c>
      <c r="F50" s="17"/>
      <c r="G50" s="17"/>
      <c r="H50" s="17"/>
      <c r="I50" s="82">
        <f t="shared" si="0"/>
        <v>0</v>
      </c>
      <c r="J50" s="29" t="b">
        <f t="shared" si="4"/>
        <v>0</v>
      </c>
      <c r="K50" s="14" t="b">
        <f t="shared" si="6"/>
        <v>0</v>
      </c>
      <c r="L50" s="30" t="b">
        <f t="shared" si="3"/>
        <v>0</v>
      </c>
    </row>
    <row r="51" spans="1:12" ht="30" customHeight="1">
      <c r="A51" s="16">
        <v>48</v>
      </c>
      <c r="B51" s="17" t="s">
        <v>536</v>
      </c>
      <c r="C51" s="79" t="s">
        <v>528</v>
      </c>
      <c r="D51" s="79" t="s">
        <v>532</v>
      </c>
      <c r="E51" s="79" t="s">
        <v>592</v>
      </c>
      <c r="F51" s="17"/>
      <c r="G51" s="17"/>
      <c r="H51" s="17"/>
      <c r="I51" s="82">
        <f t="shared" si="0"/>
        <v>0</v>
      </c>
      <c r="J51" s="29" t="b">
        <f t="shared" si="4"/>
        <v>0</v>
      </c>
      <c r="K51" s="14" t="b">
        <f t="shared" si="6"/>
        <v>0</v>
      </c>
      <c r="L51" s="30" t="b">
        <f t="shared" si="3"/>
        <v>0</v>
      </c>
    </row>
    <row r="52" spans="1:12" ht="30" customHeight="1">
      <c r="A52" s="16">
        <v>49</v>
      </c>
      <c r="B52" s="17" t="s">
        <v>51</v>
      </c>
      <c r="C52" s="79" t="s">
        <v>49</v>
      </c>
      <c r="D52" s="79" t="s">
        <v>50</v>
      </c>
      <c r="E52" s="79" t="s">
        <v>50</v>
      </c>
      <c r="F52" s="17"/>
      <c r="G52" s="17"/>
      <c r="H52" s="17"/>
      <c r="I52" s="82">
        <f t="shared" si="0"/>
        <v>0</v>
      </c>
      <c r="J52" s="29" t="b">
        <f t="shared" si="4"/>
        <v>0</v>
      </c>
      <c r="K52" s="14" t="b">
        <f t="shared" si="6"/>
        <v>0</v>
      </c>
      <c r="L52" s="30" t="b">
        <f t="shared" si="3"/>
        <v>0</v>
      </c>
    </row>
    <row r="53" spans="1:12" ht="30" customHeight="1">
      <c r="A53" s="16">
        <v>50</v>
      </c>
      <c r="B53" s="94" t="s">
        <v>455</v>
      </c>
      <c r="C53" s="79" t="s">
        <v>451</v>
      </c>
      <c r="D53" s="79" t="s">
        <v>452</v>
      </c>
      <c r="E53" s="79" t="s">
        <v>452</v>
      </c>
      <c r="F53" s="17"/>
      <c r="G53" s="17"/>
      <c r="H53" s="17"/>
      <c r="I53" s="82">
        <f t="shared" si="0"/>
        <v>0</v>
      </c>
      <c r="J53" s="29" t="b">
        <f t="shared" si="4"/>
        <v>0</v>
      </c>
      <c r="K53" s="14" t="b">
        <f t="shared" si="6"/>
        <v>0</v>
      </c>
      <c r="L53" s="30" t="b">
        <f t="shared" si="3"/>
        <v>0</v>
      </c>
    </row>
    <row r="54" spans="1:12" ht="30" customHeight="1">
      <c r="A54" s="16">
        <v>51</v>
      </c>
      <c r="B54" s="17" t="s">
        <v>470</v>
      </c>
      <c r="C54" s="79" t="s">
        <v>467</v>
      </c>
      <c r="D54" s="79" t="s">
        <v>468</v>
      </c>
      <c r="E54" s="79" t="s">
        <v>469</v>
      </c>
      <c r="F54" s="17"/>
      <c r="G54" s="17"/>
      <c r="H54" s="17"/>
      <c r="I54" s="82">
        <f t="shared" si="0"/>
        <v>0</v>
      </c>
      <c r="J54" s="29" t="b">
        <f t="shared" si="4"/>
        <v>0</v>
      </c>
      <c r="K54" s="14" t="b">
        <f t="shared" si="6"/>
        <v>0</v>
      </c>
      <c r="L54" s="30" t="b">
        <f t="shared" si="3"/>
        <v>0</v>
      </c>
    </row>
    <row r="55" spans="1:12" ht="30" customHeight="1">
      <c r="A55" s="16">
        <v>52</v>
      </c>
      <c r="B55" s="17" t="s">
        <v>503</v>
      </c>
      <c r="C55" s="79" t="s">
        <v>502</v>
      </c>
      <c r="D55" s="79" t="s">
        <v>502</v>
      </c>
      <c r="E55" s="79" t="s">
        <v>502</v>
      </c>
      <c r="F55" s="17"/>
      <c r="G55" s="17"/>
      <c r="H55" s="17"/>
      <c r="I55" s="82">
        <f t="shared" si="0"/>
        <v>0</v>
      </c>
      <c r="J55" s="29" t="b">
        <f t="shared" si="4"/>
        <v>0</v>
      </c>
      <c r="K55" s="14" t="b">
        <f t="shared" si="6"/>
        <v>0</v>
      </c>
      <c r="L55" s="30" t="b">
        <f t="shared" si="3"/>
        <v>0</v>
      </c>
    </row>
    <row r="56" spans="1:12" ht="30" customHeight="1">
      <c r="A56" s="16">
        <v>53</v>
      </c>
      <c r="B56" s="17" t="s">
        <v>534</v>
      </c>
      <c r="C56" s="79" t="s">
        <v>526</v>
      </c>
      <c r="D56" s="79" t="s">
        <v>530</v>
      </c>
      <c r="E56" s="79" t="s">
        <v>530</v>
      </c>
      <c r="F56" s="17"/>
      <c r="G56" s="17"/>
      <c r="H56" s="17"/>
      <c r="I56" s="82">
        <f t="shared" si="0"/>
        <v>0</v>
      </c>
      <c r="J56" s="29" t="b">
        <f t="shared" si="4"/>
        <v>0</v>
      </c>
      <c r="K56" s="14" t="b">
        <f t="shared" si="6"/>
        <v>0</v>
      </c>
      <c r="L56" s="30" t="b">
        <f t="shared" si="3"/>
        <v>0</v>
      </c>
    </row>
    <row r="57" spans="1:12" ht="30" customHeight="1">
      <c r="A57" s="16">
        <v>54</v>
      </c>
      <c r="B57" s="17" t="s">
        <v>484</v>
      </c>
      <c r="C57" s="79" t="s">
        <v>482</v>
      </c>
      <c r="D57" s="79" t="s">
        <v>483</v>
      </c>
      <c r="E57" s="79" t="s">
        <v>483</v>
      </c>
      <c r="F57" s="17"/>
      <c r="G57" s="17"/>
      <c r="H57" s="17"/>
      <c r="I57" s="82">
        <f t="shared" si="0"/>
        <v>0</v>
      </c>
      <c r="J57" s="29" t="b">
        <f t="shared" si="4"/>
        <v>0</v>
      </c>
      <c r="K57" s="14" t="b">
        <f t="shared" si="6"/>
        <v>0</v>
      </c>
      <c r="L57" s="30" t="b">
        <f t="shared" si="3"/>
        <v>0</v>
      </c>
    </row>
    <row r="58" spans="1:12" ht="30" customHeight="1">
      <c r="A58" s="16">
        <v>55</v>
      </c>
      <c r="B58" s="17" t="s">
        <v>199</v>
      </c>
      <c r="C58" s="79" t="s">
        <v>197</v>
      </c>
      <c r="D58" s="79" t="s">
        <v>198</v>
      </c>
      <c r="E58" s="79" t="s">
        <v>198</v>
      </c>
      <c r="F58" s="17"/>
      <c r="G58" s="17"/>
      <c r="H58" s="17"/>
      <c r="I58" s="82">
        <f t="shared" si="0"/>
        <v>0</v>
      </c>
      <c r="J58" s="29" t="b">
        <f t="shared" si="4"/>
        <v>0</v>
      </c>
      <c r="K58" s="14" t="b">
        <f t="shared" si="6"/>
        <v>0</v>
      </c>
      <c r="L58" s="30" t="b">
        <f t="shared" si="3"/>
        <v>0</v>
      </c>
    </row>
    <row r="59" spans="1:12" ht="30" customHeight="1">
      <c r="A59" s="16">
        <v>56</v>
      </c>
      <c r="B59" s="17" t="s">
        <v>310</v>
      </c>
      <c r="C59" s="79" t="s">
        <v>308</v>
      </c>
      <c r="D59" s="79" t="s">
        <v>309</v>
      </c>
      <c r="E59" s="79" t="s">
        <v>309</v>
      </c>
      <c r="F59" s="17"/>
      <c r="G59" s="17"/>
      <c r="H59" s="17"/>
      <c r="I59" s="82">
        <f t="shared" si="0"/>
        <v>0</v>
      </c>
      <c r="J59" s="29" t="b">
        <f t="shared" si="4"/>
        <v>0</v>
      </c>
      <c r="K59" s="14" t="b">
        <f t="shared" si="6"/>
        <v>0</v>
      </c>
      <c r="L59" s="30" t="b">
        <f t="shared" si="3"/>
        <v>0</v>
      </c>
    </row>
    <row r="60" spans="1:12" ht="30" customHeight="1">
      <c r="A60" s="16">
        <v>57</v>
      </c>
      <c r="B60" s="17" t="s">
        <v>387</v>
      </c>
      <c r="C60" s="79" t="s">
        <v>385</v>
      </c>
      <c r="D60" s="79" t="s">
        <v>386</v>
      </c>
      <c r="E60" s="79" t="s">
        <v>386</v>
      </c>
      <c r="F60" s="17"/>
      <c r="G60" s="17"/>
      <c r="H60" s="17"/>
      <c r="I60" s="82">
        <f t="shared" si="0"/>
        <v>0</v>
      </c>
      <c r="J60" s="29" t="b">
        <f t="shared" si="4"/>
        <v>0</v>
      </c>
      <c r="K60" s="14" t="b">
        <f t="shared" si="6"/>
        <v>0</v>
      </c>
      <c r="L60" s="30" t="b">
        <f t="shared" si="3"/>
        <v>0</v>
      </c>
    </row>
    <row r="61" spans="1:12" ht="30" customHeight="1">
      <c r="A61" s="16">
        <v>58</v>
      </c>
      <c r="B61" s="17" t="s">
        <v>356</v>
      </c>
      <c r="C61" s="79" t="s">
        <v>354</v>
      </c>
      <c r="D61" s="79" t="s">
        <v>355</v>
      </c>
      <c r="E61" s="79" t="s">
        <v>355</v>
      </c>
      <c r="F61" s="17"/>
      <c r="G61" s="17"/>
      <c r="H61" s="17"/>
      <c r="I61" s="82">
        <f t="shared" si="0"/>
        <v>0</v>
      </c>
      <c r="J61" s="29" t="b">
        <f t="shared" si="4"/>
        <v>0</v>
      </c>
      <c r="K61" s="14" t="b">
        <f t="shared" si="6"/>
        <v>0</v>
      </c>
      <c r="L61" s="30" t="b">
        <f t="shared" si="3"/>
        <v>0</v>
      </c>
    </row>
    <row r="62" spans="1:12" ht="30" customHeight="1">
      <c r="A62" s="16">
        <v>59</v>
      </c>
      <c r="B62" s="17" t="s">
        <v>412</v>
      </c>
      <c r="C62" s="79" t="s">
        <v>410</v>
      </c>
      <c r="D62" s="79" t="s">
        <v>411</v>
      </c>
      <c r="E62" s="79" t="s">
        <v>411</v>
      </c>
      <c r="F62" s="17"/>
      <c r="G62" s="17"/>
      <c r="H62" s="17"/>
      <c r="I62" s="82">
        <f t="shared" si="0"/>
        <v>0</v>
      </c>
      <c r="J62" s="29" t="b">
        <f t="shared" si="4"/>
        <v>0</v>
      </c>
      <c r="K62" s="14" t="b">
        <f t="shared" si="6"/>
        <v>0</v>
      </c>
      <c r="L62" s="30" t="b">
        <f t="shared" si="3"/>
        <v>0</v>
      </c>
    </row>
    <row r="63" spans="1:12" ht="30" customHeight="1">
      <c r="A63" s="16">
        <v>60</v>
      </c>
      <c r="B63" s="17" t="s">
        <v>247</v>
      </c>
      <c r="C63" s="79" t="s">
        <v>245</v>
      </c>
      <c r="D63" s="79" t="s">
        <v>221</v>
      </c>
      <c r="E63" s="79" t="s">
        <v>246</v>
      </c>
      <c r="F63" s="17"/>
      <c r="G63" s="17"/>
      <c r="H63" s="17"/>
      <c r="I63" s="82">
        <f t="shared" si="0"/>
        <v>0</v>
      </c>
      <c r="J63" s="29" t="b">
        <f t="shared" si="4"/>
        <v>0</v>
      </c>
      <c r="K63" s="14" t="b">
        <f t="shared" si="6"/>
        <v>0</v>
      </c>
      <c r="L63" s="30" t="b">
        <f t="shared" si="3"/>
        <v>0</v>
      </c>
    </row>
    <row r="64" spans="1:12" ht="30" customHeight="1">
      <c r="A64" s="16">
        <v>61</v>
      </c>
      <c r="B64" s="17" t="s">
        <v>589</v>
      </c>
      <c r="C64" s="79" t="s">
        <v>97</v>
      </c>
      <c r="D64" s="79" t="s">
        <v>98</v>
      </c>
      <c r="E64" s="79" t="s">
        <v>99</v>
      </c>
      <c r="F64" s="17"/>
      <c r="G64" s="17"/>
      <c r="H64" s="17"/>
      <c r="I64" s="82">
        <f t="shared" si="0"/>
        <v>0</v>
      </c>
      <c r="J64" s="29" t="b">
        <f t="shared" si="4"/>
        <v>0</v>
      </c>
      <c r="K64" s="14" t="b">
        <f t="shared" si="6"/>
        <v>0</v>
      </c>
      <c r="L64" s="30" t="b">
        <f t="shared" si="3"/>
        <v>0</v>
      </c>
    </row>
    <row r="65" spans="1:12" ht="30" customHeight="1">
      <c r="A65" s="16">
        <v>62</v>
      </c>
      <c r="B65" s="17" t="s">
        <v>256</v>
      </c>
      <c r="C65" s="79" t="s">
        <v>254</v>
      </c>
      <c r="D65" s="79" t="s">
        <v>255</v>
      </c>
      <c r="E65" s="79" t="s">
        <v>255</v>
      </c>
      <c r="F65" s="17"/>
      <c r="G65" s="17"/>
      <c r="H65" s="17"/>
      <c r="I65" s="82">
        <f t="shared" si="0"/>
        <v>0</v>
      </c>
      <c r="J65" s="29" t="b">
        <f t="shared" si="4"/>
        <v>0</v>
      </c>
      <c r="K65" s="14" t="b">
        <f t="shared" si="6"/>
        <v>0</v>
      </c>
      <c r="L65" s="30" t="b">
        <f t="shared" si="3"/>
        <v>0</v>
      </c>
    </row>
    <row r="66" spans="1:12" ht="30" customHeight="1">
      <c r="A66" s="16">
        <v>63</v>
      </c>
      <c r="B66" s="17" t="s">
        <v>398</v>
      </c>
      <c r="C66" s="79" t="s">
        <v>397</v>
      </c>
      <c r="D66" s="79" t="s">
        <v>397</v>
      </c>
      <c r="E66" s="79" t="s">
        <v>397</v>
      </c>
      <c r="F66" s="17"/>
      <c r="G66" s="17"/>
      <c r="H66" s="17"/>
      <c r="I66" s="82">
        <f t="shared" si="0"/>
        <v>0</v>
      </c>
      <c r="J66" s="29" t="b">
        <f t="shared" si="4"/>
        <v>0</v>
      </c>
      <c r="K66" s="14" t="b">
        <f t="shared" si="6"/>
        <v>0</v>
      </c>
      <c r="L66" s="30" t="b">
        <f t="shared" si="3"/>
        <v>0</v>
      </c>
    </row>
    <row r="67" spans="1:12" ht="30" customHeight="1">
      <c r="A67" s="16">
        <v>64</v>
      </c>
      <c r="B67" s="17" t="s">
        <v>370</v>
      </c>
      <c r="C67" s="79" t="s">
        <v>369</v>
      </c>
      <c r="D67" s="79" t="s">
        <v>369</v>
      </c>
      <c r="E67" s="79" t="s">
        <v>369</v>
      </c>
      <c r="F67" s="17"/>
      <c r="G67" s="17"/>
      <c r="H67" s="17"/>
      <c r="I67" s="82">
        <f t="shared" si="0"/>
        <v>0</v>
      </c>
      <c r="J67" s="29" t="b">
        <f t="shared" si="4"/>
        <v>0</v>
      </c>
      <c r="K67" s="14" t="b">
        <f t="shared" si="6"/>
        <v>0</v>
      </c>
      <c r="L67" s="30" t="b">
        <f t="shared" si="3"/>
        <v>0</v>
      </c>
    </row>
    <row r="68" spans="1:12" ht="30" customHeight="1">
      <c r="A68" s="16">
        <v>65</v>
      </c>
      <c r="B68" s="17" t="s">
        <v>345</v>
      </c>
      <c r="C68" s="79" t="s">
        <v>344</v>
      </c>
      <c r="D68" s="79" t="s">
        <v>344</v>
      </c>
      <c r="E68" s="79" t="s">
        <v>344</v>
      </c>
      <c r="F68" s="17"/>
      <c r="G68" s="17"/>
      <c r="H68" s="17"/>
      <c r="I68" s="82">
        <f t="shared" si="0"/>
        <v>0</v>
      </c>
      <c r="J68" s="29" t="b">
        <f t="shared" si="4"/>
        <v>0</v>
      </c>
      <c r="K68" s="14" t="b">
        <f t="shared" si="6"/>
        <v>0</v>
      </c>
      <c r="L68" s="30" t="b">
        <f t="shared" si="3"/>
        <v>0</v>
      </c>
    </row>
    <row r="69" spans="1:12" ht="30" customHeight="1">
      <c r="A69" s="16">
        <v>66</v>
      </c>
      <c r="B69" s="17" t="s">
        <v>332</v>
      </c>
      <c r="C69" s="79" t="s">
        <v>330</v>
      </c>
      <c r="D69" s="79" t="s">
        <v>331</v>
      </c>
      <c r="E69" s="79" t="s">
        <v>331</v>
      </c>
      <c r="F69" s="17"/>
      <c r="G69" s="17"/>
      <c r="H69" s="17"/>
      <c r="I69" s="82">
        <f t="shared" ref="I69:I132" si="7">J69+K69+L69</f>
        <v>0</v>
      </c>
      <c r="J69" s="29" t="b">
        <f t="shared" si="4"/>
        <v>0</v>
      </c>
      <c r="K69" s="14" t="b">
        <f t="shared" ref="K69:K132" si="8">D69=G69</f>
        <v>0</v>
      </c>
      <c r="L69" s="30" t="b">
        <f t="shared" si="3"/>
        <v>0</v>
      </c>
    </row>
    <row r="70" spans="1:12" ht="30" customHeight="1">
      <c r="A70" s="16">
        <v>67</v>
      </c>
      <c r="B70" s="17" t="s">
        <v>312</v>
      </c>
      <c r="C70" s="79" t="s">
        <v>311</v>
      </c>
      <c r="D70" s="79" t="s">
        <v>311</v>
      </c>
      <c r="E70" s="79" t="s">
        <v>311</v>
      </c>
      <c r="F70" s="17"/>
      <c r="G70" s="17"/>
      <c r="H70" s="17"/>
      <c r="I70" s="82">
        <f t="shared" si="7"/>
        <v>0</v>
      </c>
      <c r="J70" s="29" t="b">
        <f t="shared" si="4"/>
        <v>0</v>
      </c>
      <c r="K70" s="14" t="b">
        <f t="shared" si="8"/>
        <v>0</v>
      </c>
      <c r="L70" s="30" t="b">
        <f t="shared" ref="L70:L133" si="9">E70=H70</f>
        <v>0</v>
      </c>
    </row>
    <row r="71" spans="1:12" ht="30" customHeight="1">
      <c r="A71" s="16">
        <v>68</v>
      </c>
      <c r="B71" s="17" t="s">
        <v>507</v>
      </c>
      <c r="C71" s="79" t="s">
        <v>504</v>
      </c>
      <c r="D71" s="79" t="s">
        <v>505</v>
      </c>
      <c r="E71" s="79" t="s">
        <v>506</v>
      </c>
      <c r="F71" s="17"/>
      <c r="G71" s="17"/>
      <c r="H71" s="17"/>
      <c r="I71" s="82">
        <f t="shared" si="7"/>
        <v>0</v>
      </c>
      <c r="J71" s="29" t="b">
        <f t="shared" si="4"/>
        <v>0</v>
      </c>
      <c r="K71" s="14" t="b">
        <f t="shared" si="8"/>
        <v>0</v>
      </c>
      <c r="L71" s="30" t="b">
        <f t="shared" si="9"/>
        <v>0</v>
      </c>
    </row>
    <row r="72" spans="1:12" ht="30" customHeight="1">
      <c r="A72" s="16">
        <v>69</v>
      </c>
      <c r="B72" s="17" t="s">
        <v>609</v>
      </c>
      <c r="C72" s="79" t="s">
        <v>442</v>
      </c>
      <c r="D72" s="79" t="s">
        <v>443</v>
      </c>
      <c r="E72" s="79" t="s">
        <v>443</v>
      </c>
      <c r="F72" s="17"/>
      <c r="G72" s="17"/>
      <c r="H72" s="17"/>
      <c r="I72" s="82">
        <f t="shared" si="7"/>
        <v>0</v>
      </c>
      <c r="J72" s="29" t="b">
        <f t="shared" si="4"/>
        <v>0</v>
      </c>
      <c r="K72" s="14" t="b">
        <f t="shared" si="8"/>
        <v>0</v>
      </c>
      <c r="L72" s="30" t="b">
        <f t="shared" si="9"/>
        <v>0</v>
      </c>
    </row>
    <row r="73" spans="1:12" ht="30" customHeight="1">
      <c r="A73" s="16">
        <v>70</v>
      </c>
      <c r="B73" s="91" t="s">
        <v>205</v>
      </c>
      <c r="C73" s="79" t="s">
        <v>203</v>
      </c>
      <c r="D73" s="79" t="s">
        <v>203</v>
      </c>
      <c r="E73" s="79" t="s">
        <v>203</v>
      </c>
      <c r="F73" s="17"/>
      <c r="G73" s="17"/>
      <c r="H73" s="17"/>
      <c r="I73" s="82">
        <f t="shared" si="7"/>
        <v>0</v>
      </c>
      <c r="J73" s="29" t="b">
        <f t="shared" si="4"/>
        <v>0</v>
      </c>
      <c r="K73" s="14" t="b">
        <f t="shared" si="8"/>
        <v>0</v>
      </c>
      <c r="L73" s="30" t="b">
        <f t="shared" si="9"/>
        <v>0</v>
      </c>
    </row>
    <row r="74" spans="1:12" ht="30" customHeight="1">
      <c r="A74" s="16">
        <v>71</v>
      </c>
      <c r="B74" s="17" t="s">
        <v>403</v>
      </c>
      <c r="C74" s="79" t="s">
        <v>401</v>
      </c>
      <c r="D74" s="79" t="s">
        <v>402</v>
      </c>
      <c r="E74" s="79" t="s">
        <v>402</v>
      </c>
      <c r="F74" s="17"/>
      <c r="G74" s="17"/>
      <c r="H74" s="17"/>
      <c r="I74" s="82">
        <f t="shared" si="7"/>
        <v>0</v>
      </c>
      <c r="J74" s="29" t="b">
        <f t="shared" si="4"/>
        <v>0</v>
      </c>
      <c r="K74" s="14" t="b">
        <f t="shared" si="8"/>
        <v>0</v>
      </c>
      <c r="L74" s="30" t="b">
        <f t="shared" si="9"/>
        <v>0</v>
      </c>
    </row>
    <row r="75" spans="1:12" ht="30" customHeight="1">
      <c r="A75" s="16">
        <v>72</v>
      </c>
      <c r="B75" s="17" t="s">
        <v>533</v>
      </c>
      <c r="C75" s="79" t="s">
        <v>525</v>
      </c>
      <c r="D75" s="79" t="s">
        <v>529</v>
      </c>
      <c r="E75" s="79" t="s">
        <v>529</v>
      </c>
      <c r="F75" s="17"/>
      <c r="G75" s="17"/>
      <c r="H75" s="17"/>
      <c r="I75" s="82">
        <f t="shared" si="7"/>
        <v>0</v>
      </c>
      <c r="J75" s="29" t="b">
        <f t="shared" si="4"/>
        <v>0</v>
      </c>
      <c r="K75" s="14" t="b">
        <f t="shared" si="8"/>
        <v>0</v>
      </c>
      <c r="L75" s="30" t="b">
        <f t="shared" si="9"/>
        <v>0</v>
      </c>
    </row>
    <row r="76" spans="1:12" ht="30" customHeight="1">
      <c r="A76" s="16">
        <v>73</v>
      </c>
      <c r="B76" s="17" t="s">
        <v>213</v>
      </c>
      <c r="C76" s="79" t="s">
        <v>211</v>
      </c>
      <c r="D76" s="79" t="s">
        <v>212</v>
      </c>
      <c r="E76" s="79" t="s">
        <v>212</v>
      </c>
      <c r="F76" s="17"/>
      <c r="G76" s="17"/>
      <c r="H76" s="17"/>
      <c r="I76" s="82">
        <f t="shared" si="7"/>
        <v>0</v>
      </c>
      <c r="J76" s="29" t="b">
        <f t="shared" ref="J76:J139" si="10">C76=F76</f>
        <v>0</v>
      </c>
      <c r="K76" s="14" t="b">
        <f t="shared" si="8"/>
        <v>0</v>
      </c>
      <c r="L76" s="30" t="b">
        <f t="shared" si="9"/>
        <v>0</v>
      </c>
    </row>
    <row r="77" spans="1:12" ht="30" customHeight="1">
      <c r="A77" s="16">
        <v>74</v>
      </c>
      <c r="B77" s="17" t="s">
        <v>172</v>
      </c>
      <c r="C77" s="79" t="s">
        <v>169</v>
      </c>
      <c r="D77" s="79" t="s">
        <v>170</v>
      </c>
      <c r="E77" s="79" t="s">
        <v>171</v>
      </c>
      <c r="F77" s="17"/>
      <c r="G77" s="17"/>
      <c r="H77" s="17"/>
      <c r="I77" s="82">
        <f t="shared" si="7"/>
        <v>0</v>
      </c>
      <c r="J77" s="29" t="b">
        <f t="shared" si="10"/>
        <v>0</v>
      </c>
      <c r="K77" s="14" t="b">
        <f t="shared" si="8"/>
        <v>0</v>
      </c>
      <c r="L77" s="30" t="b">
        <f t="shared" si="9"/>
        <v>0</v>
      </c>
    </row>
    <row r="78" spans="1:12" ht="30" customHeight="1">
      <c r="A78" s="16">
        <v>75</v>
      </c>
      <c r="B78" s="17" t="s">
        <v>362</v>
      </c>
      <c r="C78" s="79" t="s">
        <v>360</v>
      </c>
      <c r="D78" s="79" t="s">
        <v>361</v>
      </c>
      <c r="E78" s="79" t="s">
        <v>361</v>
      </c>
      <c r="F78" s="17"/>
      <c r="G78" s="17"/>
      <c r="H78" s="17"/>
      <c r="I78" s="82">
        <f t="shared" si="7"/>
        <v>0</v>
      </c>
      <c r="J78" s="29" t="b">
        <f t="shared" si="10"/>
        <v>0</v>
      </c>
      <c r="K78" s="14" t="b">
        <f t="shared" si="8"/>
        <v>0</v>
      </c>
      <c r="L78" s="30" t="b">
        <f t="shared" si="9"/>
        <v>0</v>
      </c>
    </row>
    <row r="79" spans="1:12" ht="30" customHeight="1">
      <c r="A79" s="16">
        <v>76</v>
      </c>
      <c r="B79" s="17" t="s">
        <v>190</v>
      </c>
      <c r="C79" s="79" t="s">
        <v>187</v>
      </c>
      <c r="D79" s="79" t="s">
        <v>188</v>
      </c>
      <c r="E79" s="79" t="s">
        <v>189</v>
      </c>
      <c r="F79" s="17"/>
      <c r="G79" s="17"/>
      <c r="H79" s="17"/>
      <c r="I79" s="82">
        <f t="shared" si="7"/>
        <v>0</v>
      </c>
      <c r="J79" s="29" t="b">
        <f t="shared" si="10"/>
        <v>0</v>
      </c>
      <c r="K79" s="14" t="b">
        <f t="shared" si="8"/>
        <v>0</v>
      </c>
      <c r="L79" s="30" t="b">
        <f t="shared" si="9"/>
        <v>0</v>
      </c>
    </row>
    <row r="80" spans="1:12" ht="30" customHeight="1">
      <c r="A80" s="16">
        <v>77</v>
      </c>
      <c r="B80" s="17" t="s">
        <v>118</v>
      </c>
      <c r="C80" s="79" t="s">
        <v>116</v>
      </c>
      <c r="D80" s="79" t="s">
        <v>117</v>
      </c>
      <c r="E80" s="79" t="s">
        <v>117</v>
      </c>
      <c r="F80" s="17"/>
      <c r="G80" s="17"/>
      <c r="H80" s="17"/>
      <c r="I80" s="82">
        <f t="shared" si="7"/>
        <v>0</v>
      </c>
      <c r="J80" s="29" t="b">
        <f t="shared" si="10"/>
        <v>0</v>
      </c>
      <c r="K80" s="14" t="b">
        <f t="shared" si="8"/>
        <v>0</v>
      </c>
      <c r="L80" s="30" t="b">
        <f t="shared" si="9"/>
        <v>0</v>
      </c>
    </row>
    <row r="81" spans="1:12" ht="30" customHeight="1">
      <c r="A81" s="16">
        <v>78</v>
      </c>
      <c r="B81" s="17" t="s">
        <v>151</v>
      </c>
      <c r="C81" s="79" t="s">
        <v>148</v>
      </c>
      <c r="D81" s="79" t="s">
        <v>149</v>
      </c>
      <c r="E81" s="79" t="s">
        <v>150</v>
      </c>
      <c r="F81" s="17"/>
      <c r="G81" s="17"/>
      <c r="H81" s="17"/>
      <c r="I81" s="82">
        <f t="shared" si="7"/>
        <v>0</v>
      </c>
      <c r="J81" s="29" t="b">
        <f t="shared" si="10"/>
        <v>0</v>
      </c>
      <c r="K81" s="14" t="b">
        <f t="shared" si="8"/>
        <v>0</v>
      </c>
      <c r="L81" s="30" t="b">
        <f t="shared" si="9"/>
        <v>0</v>
      </c>
    </row>
    <row r="82" spans="1:12" ht="30" customHeight="1">
      <c r="A82" s="16">
        <v>79</v>
      </c>
      <c r="B82" s="17" t="s">
        <v>409</v>
      </c>
      <c r="C82" s="79" t="s">
        <v>406</v>
      </c>
      <c r="D82" s="79" t="s">
        <v>407</v>
      </c>
      <c r="E82" s="79" t="s">
        <v>408</v>
      </c>
      <c r="F82" s="17"/>
      <c r="G82" s="17"/>
      <c r="H82" s="17"/>
      <c r="I82" s="82">
        <f t="shared" si="7"/>
        <v>0</v>
      </c>
      <c r="J82" s="29" t="b">
        <f t="shared" si="10"/>
        <v>0</v>
      </c>
      <c r="K82" s="14" t="b">
        <f t="shared" si="8"/>
        <v>0</v>
      </c>
      <c r="L82" s="30" t="b">
        <f t="shared" si="9"/>
        <v>0</v>
      </c>
    </row>
    <row r="83" spans="1:12" ht="30" customHeight="1">
      <c r="A83" s="16">
        <v>80</v>
      </c>
      <c r="B83" s="17" t="s">
        <v>590</v>
      </c>
      <c r="C83" s="79" t="s">
        <v>66</v>
      </c>
      <c r="D83" s="79" t="s">
        <v>66</v>
      </c>
      <c r="E83" s="79" t="s">
        <v>66</v>
      </c>
      <c r="F83" s="17"/>
      <c r="G83" s="17"/>
      <c r="H83" s="17"/>
      <c r="I83" s="82">
        <f t="shared" si="7"/>
        <v>0</v>
      </c>
      <c r="J83" s="29" t="b">
        <f t="shared" si="10"/>
        <v>0</v>
      </c>
      <c r="K83" s="14" t="b">
        <f t="shared" si="8"/>
        <v>0</v>
      </c>
      <c r="L83" s="30" t="b">
        <f t="shared" si="9"/>
        <v>0</v>
      </c>
    </row>
    <row r="84" spans="1:12" ht="30" customHeight="1">
      <c r="A84" s="16">
        <v>81</v>
      </c>
      <c r="B84" s="17" t="s">
        <v>610</v>
      </c>
      <c r="C84" s="79" t="s">
        <v>499</v>
      </c>
      <c r="D84" s="79" t="s">
        <v>500</v>
      </c>
      <c r="E84" s="79" t="s">
        <v>501</v>
      </c>
      <c r="F84" s="17"/>
      <c r="G84" s="17"/>
      <c r="H84" s="17"/>
      <c r="I84" s="82">
        <f t="shared" si="7"/>
        <v>0</v>
      </c>
      <c r="J84" s="29" t="b">
        <f t="shared" si="10"/>
        <v>0</v>
      </c>
      <c r="K84" s="14" t="b">
        <f t="shared" si="8"/>
        <v>0</v>
      </c>
      <c r="L84" s="30" t="b">
        <f t="shared" si="9"/>
        <v>0</v>
      </c>
    </row>
    <row r="85" spans="1:12" ht="30" customHeight="1">
      <c r="A85" s="16">
        <v>82</v>
      </c>
      <c r="B85" s="17" t="s">
        <v>143</v>
      </c>
      <c r="C85" s="79" t="s">
        <v>141</v>
      </c>
      <c r="D85" s="79" t="s">
        <v>142</v>
      </c>
      <c r="E85" s="79" t="s">
        <v>142</v>
      </c>
      <c r="F85" s="17"/>
      <c r="G85" s="17"/>
      <c r="H85" s="17"/>
      <c r="I85" s="82">
        <f t="shared" si="7"/>
        <v>0</v>
      </c>
      <c r="J85" s="29" t="b">
        <f t="shared" si="10"/>
        <v>0</v>
      </c>
      <c r="K85" s="14" t="b">
        <f t="shared" si="8"/>
        <v>0</v>
      </c>
      <c r="L85" s="30" t="b">
        <f t="shared" si="9"/>
        <v>0</v>
      </c>
    </row>
    <row r="86" spans="1:12" ht="30" customHeight="1">
      <c r="A86" s="16">
        <v>83</v>
      </c>
      <c r="B86" s="17" t="s">
        <v>463</v>
      </c>
      <c r="C86" s="79" t="s">
        <v>460</v>
      </c>
      <c r="D86" s="79" t="s">
        <v>461</v>
      </c>
      <c r="E86" s="79" t="s">
        <v>462</v>
      </c>
      <c r="F86" s="17"/>
      <c r="G86" s="17"/>
      <c r="H86" s="17"/>
      <c r="I86" s="82">
        <f t="shared" si="7"/>
        <v>0</v>
      </c>
      <c r="J86" s="29" t="b">
        <f t="shared" si="10"/>
        <v>0</v>
      </c>
      <c r="K86" s="14" t="b">
        <f t="shared" si="8"/>
        <v>0</v>
      </c>
      <c r="L86" s="30" t="b">
        <f t="shared" si="9"/>
        <v>0</v>
      </c>
    </row>
    <row r="87" spans="1:12" ht="30" customHeight="1">
      <c r="A87" s="16">
        <v>84</v>
      </c>
      <c r="B87" s="17" t="s">
        <v>240</v>
      </c>
      <c r="C87" s="79" t="s">
        <v>238</v>
      </c>
      <c r="D87" s="79" t="s">
        <v>239</v>
      </c>
      <c r="E87" s="79" t="s">
        <v>239</v>
      </c>
      <c r="F87" s="17"/>
      <c r="G87" s="17"/>
      <c r="H87" s="17"/>
      <c r="I87" s="82">
        <f t="shared" si="7"/>
        <v>0</v>
      </c>
      <c r="J87" s="29" t="b">
        <f t="shared" si="10"/>
        <v>0</v>
      </c>
      <c r="K87" s="14" t="b">
        <f t="shared" si="8"/>
        <v>0</v>
      </c>
      <c r="L87" s="30" t="b">
        <f t="shared" si="9"/>
        <v>0</v>
      </c>
    </row>
    <row r="88" spans="1:12" ht="30" customHeight="1">
      <c r="A88" s="16">
        <v>85</v>
      </c>
      <c r="B88" s="91" t="s">
        <v>365</v>
      </c>
      <c r="C88" s="79" t="s">
        <v>363</v>
      </c>
      <c r="D88" s="79" t="s">
        <v>364</v>
      </c>
      <c r="E88" s="79" t="s">
        <v>364</v>
      </c>
      <c r="F88" s="17"/>
      <c r="G88" s="17"/>
      <c r="H88" s="17"/>
      <c r="I88" s="82">
        <f t="shared" si="7"/>
        <v>0</v>
      </c>
      <c r="J88" s="29" t="b">
        <f t="shared" si="10"/>
        <v>0</v>
      </c>
      <c r="K88" s="14" t="b">
        <f t="shared" si="8"/>
        <v>0</v>
      </c>
      <c r="L88" s="30" t="b">
        <f t="shared" si="9"/>
        <v>0</v>
      </c>
    </row>
    <row r="89" spans="1:12" ht="30" customHeight="1">
      <c r="A89" s="16">
        <v>86</v>
      </c>
      <c r="B89" s="17" t="s">
        <v>33</v>
      </c>
      <c r="C89" s="79" t="s">
        <v>31</v>
      </c>
      <c r="D89" s="79" t="s">
        <v>32</v>
      </c>
      <c r="E89" s="79" t="s">
        <v>32</v>
      </c>
      <c r="F89" s="17"/>
      <c r="G89" s="17"/>
      <c r="H89" s="17"/>
      <c r="I89" s="82">
        <f t="shared" si="7"/>
        <v>0</v>
      </c>
      <c r="J89" s="29" t="b">
        <f t="shared" si="10"/>
        <v>0</v>
      </c>
      <c r="K89" s="14" t="b">
        <f t="shared" si="8"/>
        <v>0</v>
      </c>
      <c r="L89" s="30" t="b">
        <f t="shared" si="9"/>
        <v>0</v>
      </c>
    </row>
    <row r="90" spans="1:12" ht="30" customHeight="1">
      <c r="A90" s="16">
        <v>87</v>
      </c>
      <c r="B90" s="17" t="s">
        <v>274</v>
      </c>
      <c r="C90" s="79" t="s">
        <v>273</v>
      </c>
      <c r="D90" s="79" t="s">
        <v>273</v>
      </c>
      <c r="E90" s="79" t="s">
        <v>273</v>
      </c>
      <c r="F90" s="17"/>
      <c r="G90" s="17"/>
      <c r="H90" s="17"/>
      <c r="I90" s="82">
        <f t="shared" si="7"/>
        <v>0</v>
      </c>
      <c r="J90" s="29" t="b">
        <f t="shared" si="10"/>
        <v>0</v>
      </c>
      <c r="K90" s="14" t="b">
        <f t="shared" si="8"/>
        <v>0</v>
      </c>
      <c r="L90" s="30" t="b">
        <f t="shared" si="9"/>
        <v>0</v>
      </c>
    </row>
    <row r="91" spans="1:12" ht="30" customHeight="1">
      <c r="A91" s="16">
        <v>88</v>
      </c>
      <c r="B91" s="17" t="s">
        <v>122</v>
      </c>
      <c r="C91" s="79" t="s">
        <v>119</v>
      </c>
      <c r="D91" s="79" t="s">
        <v>120</v>
      </c>
      <c r="E91" s="79" t="s">
        <v>121</v>
      </c>
      <c r="F91" s="17"/>
      <c r="G91" s="17"/>
      <c r="H91" s="17"/>
      <c r="I91" s="82">
        <f t="shared" si="7"/>
        <v>0</v>
      </c>
      <c r="J91" s="29" t="b">
        <f t="shared" si="10"/>
        <v>0</v>
      </c>
      <c r="K91" s="14" t="b">
        <f t="shared" si="8"/>
        <v>0</v>
      </c>
      <c r="L91" s="30" t="b">
        <f t="shared" si="9"/>
        <v>0</v>
      </c>
    </row>
    <row r="92" spans="1:12" ht="30" customHeight="1">
      <c r="A92" s="16">
        <v>89</v>
      </c>
      <c r="B92" s="93" t="s">
        <v>441</v>
      </c>
      <c r="C92" s="79" t="s">
        <v>438</v>
      </c>
      <c r="D92" s="79" t="s">
        <v>439</v>
      </c>
      <c r="E92" s="79" t="s">
        <v>440</v>
      </c>
      <c r="F92" s="17"/>
      <c r="G92" s="17"/>
      <c r="H92" s="17"/>
      <c r="I92" s="82">
        <f t="shared" si="7"/>
        <v>0</v>
      </c>
      <c r="J92" s="29" t="b">
        <f t="shared" si="10"/>
        <v>0</v>
      </c>
      <c r="K92" s="14" t="b">
        <f t="shared" si="8"/>
        <v>0</v>
      </c>
      <c r="L92" s="30" t="b">
        <f t="shared" si="9"/>
        <v>0</v>
      </c>
    </row>
    <row r="93" spans="1:12" ht="30" customHeight="1">
      <c r="A93" s="16">
        <v>90</v>
      </c>
      <c r="B93" s="17" t="s">
        <v>226</v>
      </c>
      <c r="C93" s="79" t="s">
        <v>224</v>
      </c>
      <c r="D93" s="79" t="s">
        <v>225</v>
      </c>
      <c r="E93" s="79" t="s">
        <v>225</v>
      </c>
      <c r="F93" s="17"/>
      <c r="G93" s="17"/>
      <c r="H93" s="17"/>
      <c r="I93" s="82">
        <f t="shared" si="7"/>
        <v>0</v>
      </c>
      <c r="J93" s="29" t="b">
        <f t="shared" si="10"/>
        <v>0</v>
      </c>
      <c r="K93" s="14" t="b">
        <f t="shared" si="8"/>
        <v>0</v>
      </c>
      <c r="L93" s="30" t="b">
        <f t="shared" si="9"/>
        <v>0</v>
      </c>
    </row>
    <row r="94" spans="1:12" ht="30" customHeight="1">
      <c r="A94" s="16">
        <v>91</v>
      </c>
      <c r="B94" s="17" t="s">
        <v>270</v>
      </c>
      <c r="C94" s="79" t="s">
        <v>269</v>
      </c>
      <c r="D94" s="79" t="s">
        <v>269</v>
      </c>
      <c r="E94" s="79" t="s">
        <v>269</v>
      </c>
      <c r="F94" s="17"/>
      <c r="G94" s="17"/>
      <c r="H94" s="17"/>
      <c r="I94" s="82">
        <f t="shared" si="7"/>
        <v>0</v>
      </c>
      <c r="J94" s="29" t="b">
        <f t="shared" si="10"/>
        <v>0</v>
      </c>
      <c r="K94" s="14" t="b">
        <f t="shared" si="8"/>
        <v>0</v>
      </c>
      <c r="L94" s="30" t="b">
        <f t="shared" si="9"/>
        <v>0</v>
      </c>
    </row>
    <row r="95" spans="1:12" ht="30" customHeight="1">
      <c r="A95" s="16">
        <v>92</v>
      </c>
      <c r="B95" s="17" t="s">
        <v>339</v>
      </c>
      <c r="C95" s="79" t="s">
        <v>336</v>
      </c>
      <c r="D95" s="79" t="s">
        <v>337</v>
      </c>
      <c r="E95" s="79" t="s">
        <v>338</v>
      </c>
      <c r="F95" s="17"/>
      <c r="G95" s="17"/>
      <c r="H95" s="17"/>
      <c r="I95" s="82">
        <f t="shared" si="7"/>
        <v>0</v>
      </c>
      <c r="J95" s="29" t="b">
        <f t="shared" si="10"/>
        <v>0</v>
      </c>
      <c r="K95" s="14" t="b">
        <f t="shared" si="8"/>
        <v>0</v>
      </c>
      <c r="L95" s="30" t="b">
        <f t="shared" si="9"/>
        <v>0</v>
      </c>
    </row>
    <row r="96" spans="1:12" ht="30" customHeight="1">
      <c r="A96" s="16">
        <v>93</v>
      </c>
      <c r="B96" s="17" t="s">
        <v>37</v>
      </c>
      <c r="C96" s="79" t="s">
        <v>34</v>
      </c>
      <c r="D96" s="79" t="s">
        <v>35</v>
      </c>
      <c r="E96" s="79" t="s">
        <v>36</v>
      </c>
      <c r="F96" s="17"/>
      <c r="G96" s="17"/>
      <c r="H96" s="17"/>
      <c r="I96" s="82">
        <f t="shared" si="7"/>
        <v>0</v>
      </c>
      <c r="J96" s="29" t="b">
        <f t="shared" si="10"/>
        <v>0</v>
      </c>
      <c r="K96" s="14" t="b">
        <f t="shared" si="8"/>
        <v>0</v>
      </c>
      <c r="L96" s="30" t="b">
        <f t="shared" si="9"/>
        <v>0</v>
      </c>
    </row>
    <row r="97" spans="1:12" ht="30" customHeight="1">
      <c r="A97" s="16">
        <v>94</v>
      </c>
      <c r="B97" s="17" t="s">
        <v>186</v>
      </c>
      <c r="C97" s="79" t="s">
        <v>184</v>
      </c>
      <c r="D97" s="79" t="s">
        <v>185</v>
      </c>
      <c r="E97" s="79" t="s">
        <v>185</v>
      </c>
      <c r="F97" s="17"/>
      <c r="G97" s="17"/>
      <c r="H97" s="17"/>
      <c r="I97" s="82">
        <f t="shared" si="7"/>
        <v>0</v>
      </c>
      <c r="J97" s="29" t="b">
        <f t="shared" si="10"/>
        <v>0</v>
      </c>
      <c r="K97" s="14" t="b">
        <f t="shared" si="8"/>
        <v>0</v>
      </c>
      <c r="L97" s="30" t="b">
        <f t="shared" si="9"/>
        <v>0</v>
      </c>
    </row>
    <row r="98" spans="1:12" ht="30" customHeight="1">
      <c r="A98" s="16">
        <v>95</v>
      </c>
      <c r="B98" s="17" t="s">
        <v>474</v>
      </c>
      <c r="C98" s="79" t="s">
        <v>471</v>
      </c>
      <c r="D98" s="79" t="s">
        <v>472</v>
      </c>
      <c r="E98" s="79" t="s">
        <v>473</v>
      </c>
      <c r="F98" s="17"/>
      <c r="G98" s="17"/>
      <c r="H98" s="17"/>
      <c r="I98" s="82">
        <f t="shared" si="7"/>
        <v>0</v>
      </c>
      <c r="J98" s="29" t="b">
        <f t="shared" si="10"/>
        <v>0</v>
      </c>
      <c r="K98" s="14" t="b">
        <f t="shared" si="8"/>
        <v>0</v>
      </c>
      <c r="L98" s="30" t="b">
        <f t="shared" si="9"/>
        <v>0</v>
      </c>
    </row>
    <row r="99" spans="1:12" ht="30" customHeight="1">
      <c r="A99" s="16">
        <v>96</v>
      </c>
      <c r="B99" s="17" t="s">
        <v>591</v>
      </c>
      <c r="C99" s="79" t="s">
        <v>127</v>
      </c>
      <c r="D99" s="79" t="s">
        <v>128</v>
      </c>
      <c r="E99" s="79" t="s">
        <v>128</v>
      </c>
      <c r="F99" s="17"/>
      <c r="G99" s="17"/>
      <c r="H99" s="17"/>
      <c r="I99" s="82">
        <f t="shared" si="7"/>
        <v>0</v>
      </c>
      <c r="J99" s="29" t="b">
        <f t="shared" si="10"/>
        <v>0</v>
      </c>
      <c r="K99" s="14" t="b">
        <f t="shared" si="8"/>
        <v>0</v>
      </c>
      <c r="L99" s="30" t="b">
        <f t="shared" si="9"/>
        <v>0</v>
      </c>
    </row>
    <row r="100" spans="1:12" ht="30" customHeight="1">
      <c r="A100" s="16">
        <v>97</v>
      </c>
      <c r="B100" s="17" t="s">
        <v>175</v>
      </c>
      <c r="C100" s="79" t="s">
        <v>173</v>
      </c>
      <c r="D100" s="79" t="s">
        <v>174</v>
      </c>
      <c r="E100" s="79" t="s">
        <v>174</v>
      </c>
      <c r="F100" s="17"/>
      <c r="G100" s="17"/>
      <c r="H100" s="17"/>
      <c r="I100" s="82">
        <f t="shared" si="7"/>
        <v>0</v>
      </c>
      <c r="J100" s="29" t="b">
        <f t="shared" si="10"/>
        <v>0</v>
      </c>
      <c r="K100" s="14" t="b">
        <f t="shared" si="8"/>
        <v>0</v>
      </c>
      <c r="L100" s="30" t="b">
        <f t="shared" si="9"/>
        <v>0</v>
      </c>
    </row>
    <row r="101" spans="1:12" ht="30" customHeight="1">
      <c r="A101" s="16">
        <v>98</v>
      </c>
      <c r="B101" s="17" t="s">
        <v>30</v>
      </c>
      <c r="C101" s="79" t="s">
        <v>29</v>
      </c>
      <c r="D101" s="79" t="s">
        <v>29</v>
      </c>
      <c r="E101" s="79" t="s">
        <v>29</v>
      </c>
      <c r="F101" s="17"/>
      <c r="G101" s="17"/>
      <c r="H101" s="17"/>
      <c r="I101" s="82">
        <f t="shared" si="7"/>
        <v>0</v>
      </c>
      <c r="J101" s="29" t="b">
        <f t="shared" si="10"/>
        <v>0</v>
      </c>
      <c r="K101" s="14" t="b">
        <f t="shared" si="8"/>
        <v>0</v>
      </c>
      <c r="L101" s="30" t="b">
        <f t="shared" si="9"/>
        <v>0</v>
      </c>
    </row>
    <row r="102" spans="1:12" ht="30" customHeight="1">
      <c r="A102" s="16">
        <v>99</v>
      </c>
      <c r="B102" s="17" t="s">
        <v>164</v>
      </c>
      <c r="C102" s="79" t="s">
        <v>161</v>
      </c>
      <c r="D102" s="79" t="s">
        <v>162</v>
      </c>
      <c r="E102" s="79" t="s">
        <v>163</v>
      </c>
      <c r="F102" s="17"/>
      <c r="G102" s="17"/>
      <c r="H102" s="17"/>
      <c r="I102" s="82">
        <f t="shared" si="7"/>
        <v>0</v>
      </c>
      <c r="J102" s="29" t="b">
        <f t="shared" si="10"/>
        <v>0</v>
      </c>
      <c r="K102" s="14" t="b">
        <f t="shared" si="8"/>
        <v>0</v>
      </c>
      <c r="L102" s="30" t="b">
        <f t="shared" si="9"/>
        <v>0</v>
      </c>
    </row>
    <row r="103" spans="1:12" ht="30" customHeight="1">
      <c r="A103" s="16">
        <v>100</v>
      </c>
      <c r="B103" s="17" t="s">
        <v>168</v>
      </c>
      <c r="C103" s="79" t="s">
        <v>165</v>
      </c>
      <c r="D103" s="79" t="s">
        <v>166</v>
      </c>
      <c r="E103" s="79" t="s">
        <v>167</v>
      </c>
      <c r="F103" s="17"/>
      <c r="G103" s="17"/>
      <c r="H103" s="17"/>
      <c r="I103" s="82">
        <f t="shared" si="7"/>
        <v>0</v>
      </c>
      <c r="J103" s="29" t="b">
        <f t="shared" si="10"/>
        <v>0</v>
      </c>
      <c r="K103" s="14" t="b">
        <f t="shared" si="8"/>
        <v>0</v>
      </c>
      <c r="L103" s="30" t="b">
        <f t="shared" si="9"/>
        <v>0</v>
      </c>
    </row>
    <row r="104" spans="1:12" ht="30" customHeight="1">
      <c r="A104" s="16">
        <v>101</v>
      </c>
      <c r="B104" s="17" t="s">
        <v>28</v>
      </c>
      <c r="C104" s="79" t="s">
        <v>27</v>
      </c>
      <c r="D104" s="79" t="s">
        <v>27</v>
      </c>
      <c r="E104" s="79" t="s">
        <v>27</v>
      </c>
      <c r="F104" s="17"/>
      <c r="G104" s="17"/>
      <c r="H104" s="17"/>
      <c r="I104" s="82">
        <f t="shared" si="7"/>
        <v>0</v>
      </c>
      <c r="J104" s="29" t="b">
        <f t="shared" si="10"/>
        <v>0</v>
      </c>
      <c r="K104" s="14" t="b">
        <f t="shared" si="8"/>
        <v>0</v>
      </c>
      <c r="L104" s="30" t="b">
        <f t="shared" si="9"/>
        <v>0</v>
      </c>
    </row>
    <row r="105" spans="1:12" ht="30" customHeight="1">
      <c r="A105" s="16">
        <v>102</v>
      </c>
      <c r="B105" s="17" t="s">
        <v>381</v>
      </c>
      <c r="C105" s="79" t="s">
        <v>378</v>
      </c>
      <c r="D105" s="79" t="s">
        <v>379</v>
      </c>
      <c r="E105" s="79" t="s">
        <v>380</v>
      </c>
      <c r="F105" s="17"/>
      <c r="G105" s="17"/>
      <c r="H105" s="17"/>
      <c r="I105" s="82">
        <f t="shared" si="7"/>
        <v>0</v>
      </c>
      <c r="J105" s="29" t="b">
        <f t="shared" si="10"/>
        <v>0</v>
      </c>
      <c r="K105" s="14" t="b">
        <f t="shared" si="8"/>
        <v>0</v>
      </c>
      <c r="L105" s="30" t="b">
        <f t="shared" si="9"/>
        <v>0</v>
      </c>
    </row>
    <row r="106" spans="1:12" ht="30" customHeight="1">
      <c r="A106" s="16">
        <v>103</v>
      </c>
      <c r="B106" s="17" t="s">
        <v>268</v>
      </c>
      <c r="C106" s="79" t="s">
        <v>266</v>
      </c>
      <c r="D106" s="79" t="s">
        <v>267</v>
      </c>
      <c r="E106" s="79" t="s">
        <v>267</v>
      </c>
      <c r="F106" s="17"/>
      <c r="G106" s="17"/>
      <c r="H106" s="17"/>
      <c r="I106" s="82">
        <f t="shared" si="7"/>
        <v>0</v>
      </c>
      <c r="J106" s="29" t="b">
        <f t="shared" si="10"/>
        <v>0</v>
      </c>
      <c r="K106" s="14" t="b">
        <f t="shared" si="8"/>
        <v>0</v>
      </c>
      <c r="L106" s="30" t="b">
        <f t="shared" si="9"/>
        <v>0</v>
      </c>
    </row>
    <row r="107" spans="1:12" ht="30" customHeight="1">
      <c r="A107" s="16">
        <v>104</v>
      </c>
      <c r="B107" s="91" t="s">
        <v>193</v>
      </c>
      <c r="C107" s="79" t="s">
        <v>191</v>
      </c>
      <c r="D107" s="79" t="s">
        <v>192</v>
      </c>
      <c r="E107" s="79" t="s">
        <v>192</v>
      </c>
      <c r="F107" s="17"/>
      <c r="G107" s="17"/>
      <c r="H107" s="17"/>
      <c r="I107" s="82">
        <f t="shared" si="7"/>
        <v>0</v>
      </c>
      <c r="J107" s="29" t="b">
        <f t="shared" si="10"/>
        <v>0</v>
      </c>
      <c r="K107" s="14" t="b">
        <f t="shared" si="8"/>
        <v>0</v>
      </c>
      <c r="L107" s="30" t="b">
        <f t="shared" si="9"/>
        <v>0</v>
      </c>
    </row>
    <row r="108" spans="1:12" ht="30" customHeight="1">
      <c r="A108" s="16">
        <v>105</v>
      </c>
      <c r="B108" s="17" t="s">
        <v>498</v>
      </c>
      <c r="C108" s="79" t="s">
        <v>492</v>
      </c>
      <c r="D108" s="79" t="s">
        <v>497</v>
      </c>
      <c r="E108" s="79" t="s">
        <v>497</v>
      </c>
      <c r="F108" s="17"/>
      <c r="G108" s="17"/>
      <c r="H108" s="17"/>
      <c r="I108" s="82">
        <f t="shared" si="7"/>
        <v>0</v>
      </c>
      <c r="J108" s="29" t="b">
        <f t="shared" si="10"/>
        <v>0</v>
      </c>
      <c r="K108" s="14" t="b">
        <f t="shared" si="8"/>
        <v>0</v>
      </c>
      <c r="L108" s="30" t="b">
        <f t="shared" si="9"/>
        <v>0</v>
      </c>
    </row>
    <row r="109" spans="1:12" ht="30" customHeight="1">
      <c r="A109" s="16">
        <v>106</v>
      </c>
      <c r="B109" s="17" t="s">
        <v>253</v>
      </c>
      <c r="C109" s="79" t="s">
        <v>252</v>
      </c>
      <c r="D109" s="79" t="s">
        <v>251</v>
      </c>
      <c r="E109" s="79" t="s">
        <v>251</v>
      </c>
      <c r="F109" s="17"/>
      <c r="G109" s="17"/>
      <c r="H109" s="17"/>
      <c r="I109" s="82">
        <f t="shared" si="7"/>
        <v>0</v>
      </c>
      <c r="J109" s="29" t="b">
        <f t="shared" si="10"/>
        <v>0</v>
      </c>
      <c r="K109" s="14" t="b">
        <f t="shared" si="8"/>
        <v>0</v>
      </c>
      <c r="L109" s="30" t="b">
        <f t="shared" si="9"/>
        <v>0</v>
      </c>
    </row>
    <row r="110" spans="1:12" ht="30" customHeight="1">
      <c r="A110" s="16">
        <v>107</v>
      </c>
      <c r="B110" s="17" t="s">
        <v>244</v>
      </c>
      <c r="C110" s="79" t="s">
        <v>243</v>
      </c>
      <c r="D110" s="79" t="s">
        <v>243</v>
      </c>
      <c r="E110" s="79" t="s">
        <v>243</v>
      </c>
      <c r="F110" s="17"/>
      <c r="G110" s="17"/>
      <c r="H110" s="17"/>
      <c r="I110" s="82">
        <f t="shared" si="7"/>
        <v>0</v>
      </c>
      <c r="J110" s="29" t="b">
        <f t="shared" si="10"/>
        <v>0</v>
      </c>
      <c r="K110" s="14" t="b">
        <f t="shared" si="8"/>
        <v>0</v>
      </c>
      <c r="L110" s="30" t="b">
        <f t="shared" si="9"/>
        <v>0</v>
      </c>
    </row>
    <row r="111" spans="1:12" ht="30" customHeight="1">
      <c r="A111" s="16">
        <v>108</v>
      </c>
      <c r="B111" s="17" t="s">
        <v>433</v>
      </c>
      <c r="C111" s="79" t="s">
        <v>431</v>
      </c>
      <c r="D111" s="79" t="s">
        <v>432</v>
      </c>
      <c r="E111" s="79" t="s">
        <v>432</v>
      </c>
      <c r="F111" s="17"/>
      <c r="G111" s="17"/>
      <c r="H111" s="17"/>
      <c r="I111" s="82">
        <f t="shared" si="7"/>
        <v>0</v>
      </c>
      <c r="J111" s="29" t="b">
        <f t="shared" si="10"/>
        <v>0</v>
      </c>
      <c r="K111" s="14" t="b">
        <f t="shared" si="8"/>
        <v>0</v>
      </c>
      <c r="L111" s="30" t="b">
        <f t="shared" si="9"/>
        <v>0</v>
      </c>
    </row>
    <row r="112" spans="1:12" ht="30" customHeight="1">
      <c r="A112" s="16">
        <v>109</v>
      </c>
      <c r="B112" s="17" t="s">
        <v>524</v>
      </c>
      <c r="C112" s="79" t="s">
        <v>522</v>
      </c>
      <c r="D112" s="79" t="s">
        <v>523</v>
      </c>
      <c r="E112" s="79" t="s">
        <v>523</v>
      </c>
      <c r="F112" s="17"/>
      <c r="G112" s="17"/>
      <c r="H112" s="17"/>
      <c r="I112" s="82">
        <f t="shared" si="7"/>
        <v>0</v>
      </c>
      <c r="J112" s="29" t="b">
        <f t="shared" si="10"/>
        <v>0</v>
      </c>
      <c r="K112" s="14" t="b">
        <f t="shared" si="8"/>
        <v>0</v>
      </c>
      <c r="L112" s="30" t="b">
        <f t="shared" si="9"/>
        <v>0</v>
      </c>
    </row>
    <row r="113" spans="1:12" ht="30" customHeight="1">
      <c r="A113" s="16">
        <v>110</v>
      </c>
      <c r="B113" s="94" t="s">
        <v>517</v>
      </c>
      <c r="C113" s="79" t="s">
        <v>514</v>
      </c>
      <c r="D113" s="79" t="s">
        <v>515</v>
      </c>
      <c r="E113" s="79" t="s">
        <v>516</v>
      </c>
      <c r="F113" s="17"/>
      <c r="G113" s="17"/>
      <c r="H113" s="17"/>
      <c r="I113" s="82">
        <f t="shared" si="7"/>
        <v>0</v>
      </c>
      <c r="J113" s="29" t="b">
        <f t="shared" si="10"/>
        <v>0</v>
      </c>
      <c r="K113" s="14" t="b">
        <f t="shared" si="8"/>
        <v>0</v>
      </c>
      <c r="L113" s="30" t="b">
        <f t="shared" si="9"/>
        <v>0</v>
      </c>
    </row>
    <row r="114" spans="1:12" ht="30" customHeight="1">
      <c r="A114" s="16">
        <v>111</v>
      </c>
      <c r="B114" s="17" t="s">
        <v>223</v>
      </c>
      <c r="C114" s="79" t="s">
        <v>221</v>
      </c>
      <c r="D114" s="79" t="s">
        <v>222</v>
      </c>
      <c r="E114" s="79" t="s">
        <v>222</v>
      </c>
      <c r="F114" s="17"/>
      <c r="G114" s="17"/>
      <c r="H114" s="17"/>
      <c r="I114" s="82">
        <f t="shared" si="7"/>
        <v>0</v>
      </c>
      <c r="J114" s="29" t="b">
        <f t="shared" si="10"/>
        <v>0</v>
      </c>
      <c r="K114" s="14" t="b">
        <f t="shared" si="8"/>
        <v>0</v>
      </c>
      <c r="L114" s="30" t="b">
        <f t="shared" si="9"/>
        <v>0</v>
      </c>
    </row>
    <row r="115" spans="1:12" ht="30" customHeight="1">
      <c r="A115" s="16">
        <v>112</v>
      </c>
      <c r="B115" s="17" t="s">
        <v>481</v>
      </c>
      <c r="C115" s="79" t="s">
        <v>478</v>
      </c>
      <c r="D115" s="79" t="s">
        <v>596</v>
      </c>
      <c r="E115" s="79" t="s">
        <v>480</v>
      </c>
      <c r="F115" s="17"/>
      <c r="G115" s="17"/>
      <c r="H115" s="17"/>
      <c r="I115" s="82">
        <f t="shared" si="7"/>
        <v>0</v>
      </c>
      <c r="J115" s="29" t="b">
        <f t="shared" si="10"/>
        <v>0</v>
      </c>
      <c r="K115" s="14" t="b">
        <f t="shared" si="8"/>
        <v>0</v>
      </c>
      <c r="L115" s="30" t="b">
        <f t="shared" si="9"/>
        <v>0</v>
      </c>
    </row>
    <row r="116" spans="1:12" ht="30" customHeight="1">
      <c r="A116" s="16">
        <v>113</v>
      </c>
      <c r="B116" s="17" t="s">
        <v>242</v>
      </c>
      <c r="C116" s="79" t="s">
        <v>241</v>
      </c>
      <c r="D116" s="79" t="s">
        <v>228</v>
      </c>
      <c r="E116" s="79" t="s">
        <v>228</v>
      </c>
      <c r="F116" s="17"/>
      <c r="G116" s="17"/>
      <c r="H116" s="17"/>
      <c r="I116" s="82">
        <f t="shared" si="7"/>
        <v>0</v>
      </c>
      <c r="J116" s="29" t="b">
        <f t="shared" si="10"/>
        <v>0</v>
      </c>
      <c r="K116" s="14" t="b">
        <f t="shared" si="8"/>
        <v>0</v>
      </c>
      <c r="L116" s="30" t="b">
        <f t="shared" si="9"/>
        <v>0</v>
      </c>
    </row>
    <row r="117" spans="1:12" ht="30" customHeight="1">
      <c r="A117" s="16">
        <v>114</v>
      </c>
      <c r="B117" s="17" t="s">
        <v>437</v>
      </c>
      <c r="C117" s="79" t="s">
        <v>434</v>
      </c>
      <c r="D117" s="79" t="s">
        <v>435</v>
      </c>
      <c r="E117" s="79" t="s">
        <v>436</v>
      </c>
      <c r="F117" s="17"/>
      <c r="G117" s="17"/>
      <c r="H117" s="17"/>
      <c r="I117" s="82">
        <f t="shared" si="7"/>
        <v>0</v>
      </c>
      <c r="J117" s="29" t="b">
        <f t="shared" si="10"/>
        <v>0</v>
      </c>
      <c r="K117" s="14" t="b">
        <f t="shared" si="8"/>
        <v>0</v>
      </c>
      <c r="L117" s="30" t="b">
        <f t="shared" si="9"/>
        <v>0</v>
      </c>
    </row>
    <row r="118" spans="1:12" ht="30" customHeight="1">
      <c r="A118" s="16">
        <v>115</v>
      </c>
      <c r="B118" s="17" t="s">
        <v>89</v>
      </c>
      <c r="C118" s="79" t="s">
        <v>87</v>
      </c>
      <c r="D118" s="79" t="s">
        <v>88</v>
      </c>
      <c r="E118" s="79" t="s">
        <v>88</v>
      </c>
      <c r="F118" s="17"/>
      <c r="G118" s="17"/>
      <c r="H118" s="17"/>
      <c r="I118" s="82">
        <f t="shared" si="7"/>
        <v>0</v>
      </c>
      <c r="J118" s="29" t="b">
        <f t="shared" si="10"/>
        <v>0</v>
      </c>
      <c r="K118" s="14" t="b">
        <f t="shared" si="8"/>
        <v>0</v>
      </c>
      <c r="L118" s="30" t="b">
        <f t="shared" si="9"/>
        <v>0</v>
      </c>
    </row>
    <row r="119" spans="1:12" ht="30" customHeight="1">
      <c r="A119" s="16">
        <v>116</v>
      </c>
      <c r="B119" s="17" t="s">
        <v>262</v>
      </c>
      <c r="C119" s="79" t="s">
        <v>260</v>
      </c>
      <c r="D119" s="79" t="s">
        <v>261</v>
      </c>
      <c r="E119" s="79" t="s">
        <v>261</v>
      </c>
      <c r="F119" s="17"/>
      <c r="G119" s="17"/>
      <c r="H119" s="17"/>
      <c r="I119" s="82">
        <f t="shared" si="7"/>
        <v>0</v>
      </c>
      <c r="J119" s="29" t="b">
        <f t="shared" si="10"/>
        <v>0</v>
      </c>
      <c r="K119" s="14" t="b">
        <f t="shared" si="8"/>
        <v>0</v>
      </c>
      <c r="L119" s="30" t="b">
        <f t="shared" si="9"/>
        <v>0</v>
      </c>
    </row>
    <row r="120" spans="1:12" ht="30" customHeight="1">
      <c r="A120" s="16">
        <v>117</v>
      </c>
      <c r="B120" s="92" t="s">
        <v>393</v>
      </c>
      <c r="C120" s="79" t="s">
        <v>391</v>
      </c>
      <c r="D120" s="79" t="s">
        <v>392</v>
      </c>
      <c r="E120" s="79" t="s">
        <v>392</v>
      </c>
      <c r="F120" s="17"/>
      <c r="G120" s="17"/>
      <c r="H120" s="17"/>
      <c r="I120" s="82">
        <f t="shared" si="7"/>
        <v>0</v>
      </c>
      <c r="J120" s="29" t="b">
        <f t="shared" si="10"/>
        <v>0</v>
      </c>
      <c r="K120" s="14" t="b">
        <f t="shared" si="8"/>
        <v>0</v>
      </c>
      <c r="L120" s="30" t="b">
        <f t="shared" si="9"/>
        <v>0</v>
      </c>
    </row>
    <row r="121" spans="1:12" ht="30" customHeight="1">
      <c r="A121" s="16">
        <v>118</v>
      </c>
      <c r="B121" s="17" t="s">
        <v>405</v>
      </c>
      <c r="C121" s="79" t="s">
        <v>404</v>
      </c>
      <c r="D121" s="79" t="s">
        <v>404</v>
      </c>
      <c r="E121" s="79" t="s">
        <v>404</v>
      </c>
      <c r="F121" s="17"/>
      <c r="G121" s="17"/>
      <c r="H121" s="17"/>
      <c r="I121" s="82">
        <f t="shared" si="7"/>
        <v>0</v>
      </c>
      <c r="J121" s="29" t="b">
        <f t="shared" si="10"/>
        <v>0</v>
      </c>
      <c r="K121" s="14" t="b">
        <f t="shared" si="8"/>
        <v>0</v>
      </c>
      <c r="L121" s="30" t="b">
        <f t="shared" si="9"/>
        <v>0</v>
      </c>
    </row>
    <row r="122" spans="1:12" ht="30" customHeight="1">
      <c r="A122" s="16">
        <v>119</v>
      </c>
      <c r="B122" s="17" t="s">
        <v>343</v>
      </c>
      <c r="C122" s="79" t="s">
        <v>340</v>
      </c>
      <c r="D122" s="79" t="s">
        <v>341</v>
      </c>
      <c r="E122" s="79" t="s">
        <v>342</v>
      </c>
      <c r="F122" s="17"/>
      <c r="G122" s="17"/>
      <c r="H122" s="17"/>
      <c r="I122" s="82">
        <f t="shared" si="7"/>
        <v>0</v>
      </c>
      <c r="J122" s="29" t="b">
        <f t="shared" si="10"/>
        <v>0</v>
      </c>
      <c r="K122" s="14" t="b">
        <f t="shared" si="8"/>
        <v>0</v>
      </c>
      <c r="L122" s="30" t="b">
        <f t="shared" si="9"/>
        <v>0</v>
      </c>
    </row>
    <row r="123" spans="1:12" ht="30" customHeight="1">
      <c r="A123" s="16">
        <v>120</v>
      </c>
      <c r="B123" s="14" t="s">
        <v>597</v>
      </c>
      <c r="C123" s="79" t="s">
        <v>3</v>
      </c>
      <c r="D123" s="79" t="s">
        <v>4</v>
      </c>
      <c r="E123" s="79" t="s">
        <v>5</v>
      </c>
      <c r="F123" s="17"/>
      <c r="G123" s="17"/>
      <c r="H123" s="17"/>
      <c r="I123" s="82">
        <f t="shared" si="7"/>
        <v>0</v>
      </c>
      <c r="J123" s="29" t="b">
        <f t="shared" si="10"/>
        <v>0</v>
      </c>
      <c r="K123" s="14" t="b">
        <f t="shared" si="8"/>
        <v>0</v>
      </c>
      <c r="L123" s="30" t="b">
        <f t="shared" si="9"/>
        <v>0</v>
      </c>
    </row>
    <row r="124" spans="1:12" ht="30" customHeight="1">
      <c r="A124" s="16">
        <v>121</v>
      </c>
      <c r="B124" s="17" t="s">
        <v>611</v>
      </c>
      <c r="C124" s="79" t="s">
        <v>511</v>
      </c>
      <c r="D124" s="79" t="s">
        <v>512</v>
      </c>
      <c r="E124" s="79" t="s">
        <v>513</v>
      </c>
      <c r="F124" s="17"/>
      <c r="G124" s="17"/>
      <c r="H124" s="17"/>
      <c r="I124" s="82">
        <f t="shared" si="7"/>
        <v>0</v>
      </c>
      <c r="J124" s="29" t="b">
        <f t="shared" si="10"/>
        <v>0</v>
      </c>
      <c r="K124" s="14" t="b">
        <f t="shared" si="8"/>
        <v>0</v>
      </c>
      <c r="L124" s="30" t="b">
        <f t="shared" si="9"/>
        <v>0</v>
      </c>
    </row>
    <row r="125" spans="1:12" ht="30" customHeight="1">
      <c r="A125" s="16">
        <v>122</v>
      </c>
      <c r="B125" s="17" t="s">
        <v>107</v>
      </c>
      <c r="C125" s="79" t="s">
        <v>105</v>
      </c>
      <c r="D125" s="79" t="s">
        <v>106</v>
      </c>
      <c r="E125" s="79" t="s">
        <v>106</v>
      </c>
      <c r="F125" s="17"/>
      <c r="G125" s="17"/>
      <c r="H125" s="17"/>
      <c r="I125" s="82">
        <f t="shared" si="7"/>
        <v>0</v>
      </c>
      <c r="J125" s="29" t="b">
        <f t="shared" si="10"/>
        <v>0</v>
      </c>
      <c r="K125" s="14" t="b">
        <f t="shared" si="8"/>
        <v>0</v>
      </c>
      <c r="L125" s="30" t="b">
        <f t="shared" si="9"/>
        <v>0</v>
      </c>
    </row>
    <row r="126" spans="1:12" ht="30" customHeight="1">
      <c r="A126" s="16">
        <v>123</v>
      </c>
      <c r="B126" s="17" t="s">
        <v>81</v>
      </c>
      <c r="C126" s="79" t="s">
        <v>79</v>
      </c>
      <c r="D126" s="79" t="s">
        <v>80</v>
      </c>
      <c r="E126" s="79" t="s">
        <v>80</v>
      </c>
      <c r="F126" s="17"/>
      <c r="G126" s="17"/>
      <c r="H126" s="17"/>
      <c r="I126" s="82">
        <f t="shared" si="7"/>
        <v>0</v>
      </c>
      <c r="J126" s="29" t="b">
        <f t="shared" si="10"/>
        <v>0</v>
      </c>
      <c r="K126" s="14" t="b">
        <f t="shared" si="8"/>
        <v>0</v>
      </c>
      <c r="L126" s="30" t="b">
        <f t="shared" si="9"/>
        <v>0</v>
      </c>
    </row>
    <row r="127" spans="1:12" ht="30" customHeight="1">
      <c r="A127" s="16">
        <v>124</v>
      </c>
      <c r="B127" s="17" t="s">
        <v>216</v>
      </c>
      <c r="C127" s="79" t="s">
        <v>214</v>
      </c>
      <c r="D127" s="79" t="s">
        <v>215</v>
      </c>
      <c r="E127" s="79" t="s">
        <v>215</v>
      </c>
      <c r="F127" s="17"/>
      <c r="G127" s="17"/>
      <c r="H127" s="17"/>
      <c r="I127" s="82">
        <f t="shared" si="7"/>
        <v>0</v>
      </c>
      <c r="J127" s="29" t="b">
        <f t="shared" si="10"/>
        <v>0</v>
      </c>
      <c r="K127" s="14" t="b">
        <f t="shared" si="8"/>
        <v>0</v>
      </c>
      <c r="L127" s="30" t="b">
        <f t="shared" si="9"/>
        <v>0</v>
      </c>
    </row>
    <row r="128" spans="1:12" ht="30" customHeight="1">
      <c r="A128" s="16">
        <v>125</v>
      </c>
      <c r="B128" s="17" t="s">
        <v>40</v>
      </c>
      <c r="C128" s="79" t="s">
        <v>38</v>
      </c>
      <c r="D128" s="79" t="s">
        <v>39</v>
      </c>
      <c r="E128" s="79" t="s">
        <v>39</v>
      </c>
      <c r="F128" s="17"/>
      <c r="G128" s="17"/>
      <c r="H128" s="17"/>
      <c r="I128" s="82">
        <f t="shared" si="7"/>
        <v>0</v>
      </c>
      <c r="J128" s="29" t="b">
        <f t="shared" si="10"/>
        <v>0</v>
      </c>
      <c r="K128" s="14" t="b">
        <f t="shared" si="8"/>
        <v>0</v>
      </c>
      <c r="L128" s="30" t="b">
        <f t="shared" si="9"/>
        <v>0</v>
      </c>
    </row>
    <row r="129" spans="1:12" ht="30" customHeight="1">
      <c r="A129" s="16">
        <v>126</v>
      </c>
      <c r="B129" s="17" t="s">
        <v>230</v>
      </c>
      <c r="C129" s="79" t="s">
        <v>227</v>
      </c>
      <c r="D129" s="79" t="s">
        <v>229</v>
      </c>
      <c r="E129" s="79" t="s">
        <v>229</v>
      </c>
      <c r="F129" s="17"/>
      <c r="G129" s="17"/>
      <c r="H129" s="17"/>
      <c r="I129" s="82">
        <f t="shared" si="7"/>
        <v>0</v>
      </c>
      <c r="J129" s="29" t="b">
        <f t="shared" si="10"/>
        <v>0</v>
      </c>
      <c r="K129" s="14" t="b">
        <f t="shared" si="8"/>
        <v>0</v>
      </c>
      <c r="L129" s="30" t="b">
        <f t="shared" si="9"/>
        <v>0</v>
      </c>
    </row>
    <row r="130" spans="1:12" ht="30" customHeight="1">
      <c r="A130" s="16">
        <v>127</v>
      </c>
      <c r="B130" s="17" t="s">
        <v>234</v>
      </c>
      <c r="C130" s="79" t="s">
        <v>594</v>
      </c>
      <c r="D130" s="79" t="s">
        <v>232</v>
      </c>
      <c r="E130" s="79" t="s">
        <v>232</v>
      </c>
      <c r="F130" s="17"/>
      <c r="G130" s="17"/>
      <c r="H130" s="17"/>
      <c r="I130" s="82">
        <f t="shared" si="7"/>
        <v>0</v>
      </c>
      <c r="J130" s="29" t="b">
        <f t="shared" si="10"/>
        <v>0</v>
      </c>
      <c r="K130" s="14" t="b">
        <f t="shared" si="8"/>
        <v>0</v>
      </c>
      <c r="L130" s="30" t="b">
        <f t="shared" si="9"/>
        <v>0</v>
      </c>
    </row>
    <row r="131" spans="1:12" ht="30" customHeight="1">
      <c r="A131" s="16">
        <v>128</v>
      </c>
      <c r="B131" s="17" t="s">
        <v>220</v>
      </c>
      <c r="C131" s="79" t="s">
        <v>217</v>
      </c>
      <c r="D131" s="79" t="s">
        <v>218</v>
      </c>
      <c r="E131" s="79" t="s">
        <v>219</v>
      </c>
      <c r="F131" s="17"/>
      <c r="G131" s="17"/>
      <c r="H131" s="17"/>
      <c r="I131" s="82">
        <f t="shared" si="7"/>
        <v>0</v>
      </c>
      <c r="J131" s="29" t="b">
        <f t="shared" si="10"/>
        <v>0</v>
      </c>
      <c r="K131" s="14" t="b">
        <f t="shared" si="8"/>
        <v>0</v>
      </c>
      <c r="L131" s="30" t="b">
        <f t="shared" si="9"/>
        <v>0</v>
      </c>
    </row>
    <row r="132" spans="1:12" ht="30" customHeight="1">
      <c r="A132" s="16">
        <v>129</v>
      </c>
      <c r="B132" s="17" t="s">
        <v>295</v>
      </c>
      <c r="C132" s="79" t="s">
        <v>292</v>
      </c>
      <c r="D132" s="79" t="s">
        <v>293</v>
      </c>
      <c r="E132" s="79" t="s">
        <v>294</v>
      </c>
      <c r="F132" s="17"/>
      <c r="G132" s="17"/>
      <c r="H132" s="17"/>
      <c r="I132" s="82">
        <f t="shared" si="7"/>
        <v>0</v>
      </c>
      <c r="J132" s="29" t="b">
        <f t="shared" si="10"/>
        <v>0</v>
      </c>
      <c r="K132" s="14" t="b">
        <f t="shared" si="8"/>
        <v>0</v>
      </c>
      <c r="L132" s="30" t="b">
        <f t="shared" si="9"/>
        <v>0</v>
      </c>
    </row>
    <row r="133" spans="1:12" ht="30" customHeight="1">
      <c r="A133" s="16">
        <v>130</v>
      </c>
      <c r="B133" s="17" t="s">
        <v>477</v>
      </c>
      <c r="C133" s="79" t="s">
        <v>475</v>
      </c>
      <c r="D133" s="79" t="s">
        <v>476</v>
      </c>
      <c r="E133" s="79" t="s">
        <v>476</v>
      </c>
      <c r="F133" s="17"/>
      <c r="G133" s="17"/>
      <c r="H133" s="17"/>
      <c r="I133" s="82">
        <f t="shared" ref="I133:I157" si="11">J133+K133+L133</f>
        <v>0</v>
      </c>
      <c r="J133" s="29" t="b">
        <f t="shared" si="10"/>
        <v>0</v>
      </c>
      <c r="K133" s="14" t="b">
        <f t="shared" ref="K133:K157" si="12">D133=G133</f>
        <v>0</v>
      </c>
      <c r="L133" s="30" t="b">
        <f t="shared" si="9"/>
        <v>0</v>
      </c>
    </row>
    <row r="134" spans="1:12" ht="30" customHeight="1">
      <c r="A134" s="16">
        <v>131</v>
      </c>
      <c r="B134" s="17" t="s">
        <v>320</v>
      </c>
      <c r="C134" s="79" t="s">
        <v>317</v>
      </c>
      <c r="D134" s="79" t="s">
        <v>595</v>
      </c>
      <c r="E134" s="79" t="s">
        <v>319</v>
      </c>
      <c r="F134" s="17"/>
      <c r="G134" s="17"/>
      <c r="H134" s="17"/>
      <c r="I134" s="82">
        <f t="shared" si="11"/>
        <v>0</v>
      </c>
      <c r="J134" s="29" t="b">
        <f t="shared" si="10"/>
        <v>0</v>
      </c>
      <c r="K134" s="14" t="b">
        <f t="shared" si="12"/>
        <v>0</v>
      </c>
      <c r="L134" s="30" t="b">
        <f t="shared" ref="L134:L157" si="13">E134=H134</f>
        <v>0</v>
      </c>
    </row>
    <row r="135" spans="1:12" ht="30" customHeight="1">
      <c r="A135" s="16">
        <v>132</v>
      </c>
      <c r="B135" s="17" t="s">
        <v>459</v>
      </c>
      <c r="C135" s="79" t="s">
        <v>456</v>
      </c>
      <c r="D135" s="79" t="s">
        <v>457</v>
      </c>
      <c r="E135" s="79" t="s">
        <v>458</v>
      </c>
      <c r="F135" s="17"/>
      <c r="G135" s="17"/>
      <c r="H135" s="17"/>
      <c r="I135" s="82">
        <f t="shared" si="11"/>
        <v>0</v>
      </c>
      <c r="J135" s="29" t="b">
        <f t="shared" si="10"/>
        <v>0</v>
      </c>
      <c r="K135" s="14" t="b">
        <f t="shared" si="12"/>
        <v>0</v>
      </c>
      <c r="L135" s="30" t="b">
        <f t="shared" si="13"/>
        <v>0</v>
      </c>
    </row>
    <row r="136" spans="1:12" ht="30" customHeight="1">
      <c r="A136" s="16">
        <v>133</v>
      </c>
      <c r="B136" s="17" t="s">
        <v>288</v>
      </c>
      <c r="C136" s="79" t="s">
        <v>285</v>
      </c>
      <c r="D136" s="79" t="s">
        <v>286</v>
      </c>
      <c r="E136" s="79" t="s">
        <v>287</v>
      </c>
      <c r="F136" s="17"/>
      <c r="G136" s="17"/>
      <c r="H136" s="17"/>
      <c r="I136" s="82">
        <f t="shared" si="11"/>
        <v>0</v>
      </c>
      <c r="J136" s="29" t="b">
        <f t="shared" si="10"/>
        <v>0</v>
      </c>
      <c r="K136" s="14" t="b">
        <f t="shared" si="12"/>
        <v>0</v>
      </c>
      <c r="L136" s="30" t="b">
        <f t="shared" si="13"/>
        <v>0</v>
      </c>
    </row>
    <row r="137" spans="1:12" ht="30" customHeight="1">
      <c r="A137" s="16">
        <v>134</v>
      </c>
      <c r="B137" s="17" t="s">
        <v>377</v>
      </c>
      <c r="C137" s="79" t="s">
        <v>374</v>
      </c>
      <c r="D137" s="79" t="s">
        <v>375</v>
      </c>
      <c r="E137" s="79" t="s">
        <v>376</v>
      </c>
      <c r="F137" s="17"/>
      <c r="G137" s="17"/>
      <c r="H137" s="17"/>
      <c r="I137" s="82">
        <f t="shared" si="11"/>
        <v>0</v>
      </c>
      <c r="J137" s="29" t="b">
        <f t="shared" si="10"/>
        <v>0</v>
      </c>
      <c r="K137" s="14" t="b">
        <f t="shared" si="12"/>
        <v>0</v>
      </c>
      <c r="L137" s="30" t="b">
        <f t="shared" si="13"/>
        <v>0</v>
      </c>
    </row>
    <row r="138" spans="1:12" ht="30" customHeight="1">
      <c r="A138" s="16">
        <v>135</v>
      </c>
      <c r="B138" s="17" t="s">
        <v>140</v>
      </c>
      <c r="C138" s="79" t="s">
        <v>138</v>
      </c>
      <c r="D138" s="79" t="s">
        <v>139</v>
      </c>
      <c r="E138" s="79" t="s">
        <v>139</v>
      </c>
      <c r="F138" s="17"/>
      <c r="G138" s="17"/>
      <c r="H138" s="17"/>
      <c r="I138" s="82">
        <f t="shared" si="11"/>
        <v>0</v>
      </c>
      <c r="J138" s="29" t="b">
        <f t="shared" si="10"/>
        <v>0</v>
      </c>
      <c r="K138" s="14" t="b">
        <f t="shared" si="12"/>
        <v>0</v>
      </c>
      <c r="L138" s="30" t="b">
        <f t="shared" si="13"/>
        <v>0</v>
      </c>
    </row>
    <row r="139" spans="1:12" ht="30" customHeight="1">
      <c r="A139" s="16">
        <v>136</v>
      </c>
      <c r="B139" s="17" t="s">
        <v>373</v>
      </c>
      <c r="C139" s="79" t="s">
        <v>371</v>
      </c>
      <c r="D139" s="79" t="s">
        <v>372</v>
      </c>
      <c r="E139" s="79" t="s">
        <v>372</v>
      </c>
      <c r="F139" s="17"/>
      <c r="G139" s="17"/>
      <c r="H139" s="17"/>
      <c r="I139" s="82">
        <f t="shared" si="11"/>
        <v>0</v>
      </c>
      <c r="J139" s="29" t="b">
        <f t="shared" si="10"/>
        <v>0</v>
      </c>
      <c r="K139" s="14" t="b">
        <f t="shared" si="12"/>
        <v>0</v>
      </c>
      <c r="L139" s="30" t="b">
        <f t="shared" si="13"/>
        <v>0</v>
      </c>
    </row>
    <row r="140" spans="1:12" ht="30" customHeight="1">
      <c r="A140" s="16">
        <v>137</v>
      </c>
      <c r="B140" s="17" t="s">
        <v>131</v>
      </c>
      <c r="C140" s="79" t="s">
        <v>129</v>
      </c>
      <c r="D140" s="79" t="s">
        <v>130</v>
      </c>
      <c r="E140" s="79" t="s">
        <v>130</v>
      </c>
      <c r="F140" s="17"/>
      <c r="G140" s="17"/>
      <c r="H140" s="17"/>
      <c r="I140" s="82">
        <f t="shared" si="11"/>
        <v>0</v>
      </c>
      <c r="J140" s="29" t="b">
        <f t="shared" ref="J140:J157" si="14">C140=F140</f>
        <v>0</v>
      </c>
      <c r="K140" s="14" t="b">
        <f t="shared" si="12"/>
        <v>0</v>
      </c>
      <c r="L140" s="30" t="b">
        <f t="shared" si="13"/>
        <v>0</v>
      </c>
    </row>
    <row r="141" spans="1:12" ht="30" customHeight="1">
      <c r="A141" s="16">
        <v>138</v>
      </c>
      <c r="B141" s="17" t="s">
        <v>259</v>
      </c>
      <c r="C141" s="79" t="s">
        <v>257</v>
      </c>
      <c r="D141" s="79" t="s">
        <v>258</v>
      </c>
      <c r="E141" s="79" t="s">
        <v>258</v>
      </c>
      <c r="F141" s="17"/>
      <c r="G141" s="17"/>
      <c r="H141" s="17"/>
      <c r="I141" s="82">
        <f t="shared" si="11"/>
        <v>0</v>
      </c>
      <c r="J141" s="29" t="b">
        <f t="shared" si="14"/>
        <v>0</v>
      </c>
      <c r="K141" s="14" t="b">
        <f t="shared" si="12"/>
        <v>0</v>
      </c>
      <c r="L141" s="30" t="b">
        <f t="shared" si="13"/>
        <v>0</v>
      </c>
    </row>
    <row r="142" spans="1:12" ht="30" customHeight="1">
      <c r="A142" s="16">
        <v>139</v>
      </c>
      <c r="B142" s="17" t="s">
        <v>284</v>
      </c>
      <c r="C142" s="79" t="s">
        <v>281</v>
      </c>
      <c r="D142" s="79" t="s">
        <v>282</v>
      </c>
      <c r="E142" s="79" t="s">
        <v>283</v>
      </c>
      <c r="F142" s="17"/>
      <c r="G142" s="17"/>
      <c r="H142" s="17"/>
      <c r="I142" s="82">
        <f t="shared" si="11"/>
        <v>0</v>
      </c>
      <c r="J142" s="29" t="b">
        <f t="shared" si="14"/>
        <v>0</v>
      </c>
      <c r="K142" s="14" t="b">
        <f t="shared" si="12"/>
        <v>0</v>
      </c>
      <c r="L142" s="30" t="b">
        <f t="shared" si="13"/>
        <v>0</v>
      </c>
    </row>
    <row r="143" spans="1:12" ht="30" customHeight="1">
      <c r="A143" s="16">
        <v>140</v>
      </c>
      <c r="B143" s="17" t="s">
        <v>44</v>
      </c>
      <c r="C143" s="79" t="s">
        <v>41</v>
      </c>
      <c r="D143" s="79" t="s">
        <v>42</v>
      </c>
      <c r="E143" s="79" t="s">
        <v>43</v>
      </c>
      <c r="F143" s="17"/>
      <c r="G143" s="17"/>
      <c r="H143" s="17"/>
      <c r="I143" s="82">
        <f t="shared" si="11"/>
        <v>0</v>
      </c>
      <c r="J143" s="29" t="b">
        <f t="shared" si="14"/>
        <v>0</v>
      </c>
      <c r="K143" s="14" t="b">
        <f t="shared" si="12"/>
        <v>0</v>
      </c>
      <c r="L143" s="30" t="b">
        <f t="shared" si="13"/>
        <v>0</v>
      </c>
    </row>
    <row r="144" spans="1:12" ht="30" customHeight="1">
      <c r="A144" s="16">
        <v>141</v>
      </c>
      <c r="B144" s="17" t="s">
        <v>14</v>
      </c>
      <c r="C144" s="79" t="s">
        <v>11</v>
      </c>
      <c r="D144" s="79" t="s">
        <v>12</v>
      </c>
      <c r="E144" s="79" t="s">
        <v>13</v>
      </c>
      <c r="F144" s="17"/>
      <c r="G144" s="17"/>
      <c r="H144" s="17"/>
      <c r="I144" s="82">
        <f t="shared" si="11"/>
        <v>0</v>
      </c>
      <c r="J144" s="29" t="b">
        <f t="shared" si="14"/>
        <v>0</v>
      </c>
      <c r="K144" s="14" t="b">
        <f t="shared" si="12"/>
        <v>0</v>
      </c>
      <c r="L144" s="30" t="b">
        <f t="shared" si="13"/>
        <v>0</v>
      </c>
    </row>
    <row r="145" spans="1:12" ht="30" customHeight="1">
      <c r="A145" s="16">
        <v>142</v>
      </c>
      <c r="B145" s="17" t="s">
        <v>208</v>
      </c>
      <c r="C145" s="79" t="s">
        <v>206</v>
      </c>
      <c r="D145" s="79" t="s">
        <v>207</v>
      </c>
      <c r="E145" s="79" t="s">
        <v>207</v>
      </c>
      <c r="F145" s="17"/>
      <c r="G145" s="17"/>
      <c r="H145" s="17"/>
      <c r="I145" s="82">
        <f t="shared" si="11"/>
        <v>0</v>
      </c>
      <c r="J145" s="29" t="b">
        <f t="shared" si="14"/>
        <v>0</v>
      </c>
      <c r="K145" s="14" t="b">
        <f t="shared" si="12"/>
        <v>0</v>
      </c>
      <c r="L145" s="30" t="b">
        <f t="shared" si="13"/>
        <v>0</v>
      </c>
    </row>
    <row r="146" spans="1:12" ht="30" customHeight="1">
      <c r="A146" s="16">
        <v>143</v>
      </c>
      <c r="B146" s="17" t="s">
        <v>612</v>
      </c>
      <c r="C146" s="79" t="s">
        <v>333</v>
      </c>
      <c r="D146" s="79" t="s">
        <v>334</v>
      </c>
      <c r="E146" s="79" t="s">
        <v>334</v>
      </c>
      <c r="F146" s="17"/>
      <c r="G146" s="17"/>
      <c r="H146" s="17"/>
      <c r="I146" s="82">
        <f t="shared" si="11"/>
        <v>0</v>
      </c>
      <c r="J146" s="29" t="b">
        <f t="shared" si="14"/>
        <v>0</v>
      </c>
      <c r="K146" s="14" t="b">
        <f t="shared" si="12"/>
        <v>0</v>
      </c>
      <c r="L146" s="30" t="b">
        <f t="shared" si="13"/>
        <v>0</v>
      </c>
    </row>
    <row r="147" spans="1:12" ht="30" customHeight="1">
      <c r="A147" s="16">
        <v>144</v>
      </c>
      <c r="B147" s="17" t="s">
        <v>521</v>
      </c>
      <c r="C147" s="79" t="s">
        <v>518</v>
      </c>
      <c r="D147" s="79" t="s">
        <v>519</v>
      </c>
      <c r="E147" s="79" t="s">
        <v>520</v>
      </c>
      <c r="F147" s="17"/>
      <c r="G147" s="17"/>
      <c r="H147" s="17"/>
      <c r="I147" s="82">
        <f t="shared" si="11"/>
        <v>0</v>
      </c>
      <c r="J147" s="29" t="b">
        <f t="shared" si="14"/>
        <v>0</v>
      </c>
      <c r="K147" s="14" t="b">
        <f t="shared" si="12"/>
        <v>0</v>
      </c>
      <c r="L147" s="30" t="b">
        <f t="shared" si="13"/>
        <v>0</v>
      </c>
    </row>
    <row r="148" spans="1:12" ht="30" customHeight="1">
      <c r="A148" s="16">
        <v>145</v>
      </c>
      <c r="B148" s="17" t="s">
        <v>126</v>
      </c>
      <c r="C148" s="79" t="s">
        <v>123</v>
      </c>
      <c r="D148" s="79" t="s">
        <v>124</v>
      </c>
      <c r="E148" s="79" t="s">
        <v>125</v>
      </c>
      <c r="F148" s="17"/>
      <c r="G148" s="17"/>
      <c r="H148" s="17"/>
      <c r="I148" s="82">
        <f t="shared" si="11"/>
        <v>0</v>
      </c>
      <c r="J148" s="29" t="b">
        <f t="shared" si="14"/>
        <v>0</v>
      </c>
      <c r="K148" s="14" t="b">
        <f t="shared" si="12"/>
        <v>0</v>
      </c>
      <c r="L148" s="30" t="b">
        <f t="shared" si="13"/>
        <v>0</v>
      </c>
    </row>
    <row r="149" spans="1:12" ht="30" customHeight="1">
      <c r="A149" s="16">
        <v>146</v>
      </c>
      <c r="B149" s="92" t="s">
        <v>324</v>
      </c>
      <c r="C149" s="79" t="s">
        <v>321</v>
      </c>
      <c r="D149" s="79" t="s">
        <v>322</v>
      </c>
      <c r="E149" s="79" t="s">
        <v>323</v>
      </c>
      <c r="F149" s="17"/>
      <c r="G149" s="17"/>
      <c r="H149" s="17"/>
      <c r="I149" s="82">
        <f t="shared" si="11"/>
        <v>0</v>
      </c>
      <c r="J149" s="29" t="b">
        <f t="shared" si="14"/>
        <v>0</v>
      </c>
      <c r="K149" s="14" t="b">
        <f t="shared" si="12"/>
        <v>0</v>
      </c>
      <c r="L149" s="30" t="b">
        <f t="shared" si="13"/>
        <v>0</v>
      </c>
    </row>
    <row r="150" spans="1:12" ht="30" customHeight="1">
      <c r="A150" s="16">
        <v>147</v>
      </c>
      <c r="B150" s="17" t="s">
        <v>535</v>
      </c>
      <c r="C150" s="79" t="s">
        <v>527</v>
      </c>
      <c r="D150" s="79" t="s">
        <v>531</v>
      </c>
      <c r="E150" s="79" t="s">
        <v>531</v>
      </c>
      <c r="F150" s="17"/>
      <c r="G150" s="17"/>
      <c r="H150" s="17"/>
      <c r="I150" s="82">
        <f t="shared" si="11"/>
        <v>0</v>
      </c>
      <c r="J150" s="29" t="b">
        <f t="shared" si="14"/>
        <v>0</v>
      </c>
      <c r="K150" s="14" t="b">
        <f t="shared" si="12"/>
        <v>0</v>
      </c>
      <c r="L150" s="30" t="b">
        <f t="shared" si="13"/>
        <v>0</v>
      </c>
    </row>
    <row r="151" spans="1:12" ht="30" customHeight="1">
      <c r="A151" s="16">
        <v>148</v>
      </c>
      <c r="B151" s="17" t="s">
        <v>137</v>
      </c>
      <c r="C151" s="79" t="s">
        <v>135</v>
      </c>
      <c r="D151" s="79" t="s">
        <v>136</v>
      </c>
      <c r="E151" s="79" t="s">
        <v>136</v>
      </c>
      <c r="F151" s="17"/>
      <c r="G151" s="17"/>
      <c r="H151" s="17"/>
      <c r="I151" s="82">
        <f t="shared" si="11"/>
        <v>0</v>
      </c>
      <c r="J151" s="29" t="b">
        <f t="shared" si="14"/>
        <v>0</v>
      </c>
      <c r="K151" s="14" t="b">
        <f t="shared" si="12"/>
        <v>0</v>
      </c>
      <c r="L151" s="30" t="b">
        <f t="shared" si="13"/>
        <v>0</v>
      </c>
    </row>
    <row r="152" spans="1:12" ht="30" customHeight="1">
      <c r="A152" s="16">
        <v>149</v>
      </c>
      <c r="B152" s="17" t="s">
        <v>307</v>
      </c>
      <c r="C152" s="79" t="s">
        <v>305</v>
      </c>
      <c r="D152" s="79" t="s">
        <v>306</v>
      </c>
      <c r="E152" s="79" t="s">
        <v>306</v>
      </c>
      <c r="F152" s="17"/>
      <c r="G152" s="17"/>
      <c r="H152" s="17"/>
      <c r="I152" s="82">
        <f t="shared" si="11"/>
        <v>0</v>
      </c>
      <c r="J152" s="29" t="b">
        <f t="shared" si="14"/>
        <v>0</v>
      </c>
      <c r="K152" s="14" t="b">
        <f t="shared" si="12"/>
        <v>0</v>
      </c>
      <c r="L152" s="30" t="b">
        <f t="shared" si="13"/>
        <v>0</v>
      </c>
    </row>
    <row r="153" spans="1:12" ht="30" customHeight="1">
      <c r="A153" s="16">
        <v>150</v>
      </c>
      <c r="B153" s="17" t="s">
        <v>84</v>
      </c>
      <c r="C153" s="79" t="s">
        <v>83</v>
      </c>
      <c r="D153" s="79" t="s">
        <v>82</v>
      </c>
      <c r="E153" s="79" t="s">
        <v>83</v>
      </c>
      <c r="F153" s="17"/>
      <c r="G153" s="17"/>
      <c r="H153" s="17"/>
      <c r="I153" s="82">
        <f t="shared" si="11"/>
        <v>0</v>
      </c>
      <c r="J153" s="29" t="b">
        <f t="shared" si="14"/>
        <v>0</v>
      </c>
      <c r="K153" s="14" t="b">
        <f t="shared" si="12"/>
        <v>0</v>
      </c>
      <c r="L153" s="30" t="b">
        <f t="shared" si="13"/>
        <v>0</v>
      </c>
    </row>
    <row r="154" spans="1:12" ht="30" customHeight="1">
      <c r="A154" s="16">
        <v>151</v>
      </c>
      <c r="B154" s="91" t="s">
        <v>326</v>
      </c>
      <c r="C154" s="79" t="s">
        <v>325</v>
      </c>
      <c r="D154" s="79" t="s">
        <v>325</v>
      </c>
      <c r="E154" s="79" t="s">
        <v>325</v>
      </c>
      <c r="F154" s="17"/>
      <c r="G154" s="17"/>
      <c r="H154" s="17"/>
      <c r="I154" s="82">
        <f t="shared" si="11"/>
        <v>0</v>
      </c>
      <c r="J154" s="29" t="b">
        <f t="shared" si="14"/>
        <v>0</v>
      </c>
      <c r="K154" s="14" t="b">
        <f t="shared" si="12"/>
        <v>0</v>
      </c>
      <c r="L154" s="30" t="b">
        <f t="shared" si="13"/>
        <v>0</v>
      </c>
    </row>
    <row r="155" spans="1:12" ht="30" customHeight="1">
      <c r="A155" s="16">
        <v>152</v>
      </c>
      <c r="B155" s="17" t="s">
        <v>301</v>
      </c>
      <c r="C155" s="79" t="s">
        <v>299</v>
      </c>
      <c r="D155" s="79" t="s">
        <v>292</v>
      </c>
      <c r="E155" s="79" t="s">
        <v>300</v>
      </c>
      <c r="F155" s="17"/>
      <c r="G155" s="17"/>
      <c r="H155" s="17"/>
      <c r="I155" s="82">
        <f t="shared" si="11"/>
        <v>0</v>
      </c>
      <c r="J155" s="29" t="b">
        <f t="shared" si="14"/>
        <v>0</v>
      </c>
      <c r="K155" s="14" t="b">
        <f t="shared" si="12"/>
        <v>0</v>
      </c>
      <c r="L155" s="30" t="b">
        <f t="shared" si="13"/>
        <v>0</v>
      </c>
    </row>
    <row r="156" spans="1:12" ht="30" customHeight="1">
      <c r="A156" s="16">
        <v>153</v>
      </c>
      <c r="B156" s="17" t="s">
        <v>147</v>
      </c>
      <c r="C156" s="79" t="s">
        <v>144</v>
      </c>
      <c r="D156" s="79" t="s">
        <v>145</v>
      </c>
      <c r="E156" s="79" t="s">
        <v>146</v>
      </c>
      <c r="F156" s="17"/>
      <c r="G156" s="17"/>
      <c r="H156" s="17"/>
      <c r="I156" s="82">
        <f t="shared" si="11"/>
        <v>0</v>
      </c>
      <c r="J156" s="29" t="b">
        <f t="shared" si="14"/>
        <v>0</v>
      </c>
      <c r="K156" s="14" t="b">
        <f t="shared" si="12"/>
        <v>0</v>
      </c>
      <c r="L156" s="30" t="b">
        <f t="shared" si="13"/>
        <v>0</v>
      </c>
    </row>
    <row r="157" spans="1:12" ht="30" customHeight="1" thickBot="1">
      <c r="A157" s="18">
        <v>154</v>
      </c>
      <c r="B157" s="19" t="s">
        <v>429</v>
      </c>
      <c r="C157" s="80" t="s">
        <v>413</v>
      </c>
      <c r="D157" s="80" t="s">
        <v>414</v>
      </c>
      <c r="E157" s="80" t="s">
        <v>415</v>
      </c>
      <c r="F157" s="19"/>
      <c r="G157" s="19"/>
      <c r="H157" s="19"/>
      <c r="I157" s="83">
        <f t="shared" si="11"/>
        <v>0</v>
      </c>
      <c r="J157" s="33" t="b">
        <f t="shared" si="14"/>
        <v>0</v>
      </c>
      <c r="K157" s="34" t="b">
        <f t="shared" si="12"/>
        <v>0</v>
      </c>
      <c r="L157" s="35" t="b">
        <f t="shared" si="13"/>
        <v>0</v>
      </c>
    </row>
    <row r="158" spans="1:12" ht="30" customHeight="1" thickBot="1">
      <c r="I158" s="97">
        <f>SUM(I4:I157)</f>
        <v>0</v>
      </c>
    </row>
    <row r="159" spans="1:12" ht="30" customHeight="1">
      <c r="A159" s="206"/>
      <c r="B159" s="206"/>
      <c r="C159" s="206"/>
    </row>
    <row r="160" spans="1:12" ht="30" customHeight="1">
      <c r="A160" s="205"/>
      <c r="B160" s="205"/>
      <c r="C160" s="66"/>
      <c r="D160" s="201" t="s">
        <v>555</v>
      </c>
      <c r="E160" s="201"/>
      <c r="F160" s="201"/>
    </row>
    <row r="161" spans="1:4" ht="30" customHeight="1">
      <c r="A161" s="40"/>
      <c r="B161" s="90"/>
      <c r="C161" s="66"/>
    </row>
    <row r="162" spans="1:4" ht="30" customHeight="1">
      <c r="A162" s="40"/>
      <c r="B162" s="90"/>
      <c r="D162" s="39"/>
    </row>
    <row r="163" spans="1:4" ht="30" customHeight="1">
      <c r="A163" s="207"/>
      <c r="B163" s="207"/>
      <c r="C163" s="39"/>
      <c r="D163" s="39"/>
    </row>
    <row r="164" spans="1:4" ht="30" customHeight="1">
      <c r="A164" s="204"/>
      <c r="B164" s="204"/>
      <c r="C164" s="204"/>
      <c r="D164" s="85"/>
    </row>
    <row r="165" spans="1:4" ht="7.5" customHeight="1">
      <c r="A165" s="85"/>
      <c r="B165" s="85"/>
      <c r="C165" s="85"/>
      <c r="D165" s="85"/>
    </row>
    <row r="166" spans="1:4" ht="30" customHeight="1">
      <c r="A166" s="86"/>
      <c r="B166" s="85"/>
      <c r="C166" s="85"/>
      <c r="D166" s="85"/>
    </row>
    <row r="167" spans="1:4" ht="30" customHeight="1">
      <c r="A167" s="86"/>
      <c r="B167" s="85"/>
      <c r="C167" s="85"/>
      <c r="D167" s="85"/>
    </row>
    <row r="168" spans="1:4" ht="30" customHeight="1">
      <c r="A168" s="86"/>
      <c r="B168" s="87"/>
      <c r="C168" s="87"/>
      <c r="D168" s="87"/>
    </row>
    <row r="169" spans="1:4" ht="30" customHeight="1">
      <c r="A169" s="86"/>
      <c r="B169" s="85"/>
      <c r="C169" s="85"/>
      <c r="D169" s="85"/>
    </row>
    <row r="170" spans="1:4" ht="30" customHeight="1">
      <c r="A170" s="86"/>
      <c r="B170" s="85"/>
      <c r="C170" s="85"/>
      <c r="D170" s="85"/>
    </row>
    <row r="171" spans="1:4" ht="30" customHeight="1">
      <c r="A171" s="86"/>
      <c r="B171" s="87"/>
      <c r="C171" s="87"/>
      <c r="D171" s="87"/>
    </row>
    <row r="172" spans="1:4" ht="30" customHeight="1">
      <c r="A172" s="86"/>
      <c r="B172" s="85"/>
      <c r="C172" s="85"/>
      <c r="D172" s="85"/>
    </row>
    <row r="173" spans="1:4" ht="30" customHeight="1">
      <c r="A173" s="86"/>
      <c r="B173" s="85"/>
      <c r="C173" s="85"/>
      <c r="D173" s="85"/>
    </row>
    <row r="174" spans="1:4" ht="30" customHeight="1">
      <c r="A174" s="86"/>
      <c r="B174" s="87"/>
      <c r="C174" s="87"/>
      <c r="D174" s="87"/>
    </row>
    <row r="175" spans="1:4" ht="30" customHeight="1">
      <c r="A175" s="85"/>
      <c r="B175" s="85"/>
      <c r="C175" s="85"/>
      <c r="D175" s="85"/>
    </row>
    <row r="176" spans="1:4" ht="30" customHeight="1">
      <c r="A176" s="204"/>
      <c r="B176" s="204"/>
      <c r="C176" s="204"/>
      <c r="D176" s="85"/>
    </row>
    <row r="177" spans="1:4" ht="7.5" customHeight="1">
      <c r="A177" s="85"/>
      <c r="B177" s="85"/>
      <c r="C177" s="85"/>
      <c r="D177" s="85"/>
    </row>
    <row r="178" spans="1:4" ht="30" customHeight="1">
      <c r="A178" s="86"/>
      <c r="B178" s="88"/>
      <c r="C178" s="89"/>
      <c r="D178" s="89"/>
    </row>
    <row r="179" spans="1:4" ht="30" customHeight="1">
      <c r="A179" s="86"/>
      <c r="B179" s="85"/>
      <c r="C179" s="85"/>
      <c r="D179" s="85"/>
    </row>
    <row r="180" spans="1:4" ht="30" customHeight="1">
      <c r="A180" s="86"/>
      <c r="B180" s="87"/>
      <c r="C180" s="87"/>
      <c r="D180" s="87"/>
    </row>
    <row r="181" spans="1:4" ht="30" customHeight="1">
      <c r="A181" s="86"/>
      <c r="B181" s="89"/>
      <c r="C181" s="89"/>
      <c r="D181" s="89"/>
    </row>
    <row r="182" spans="1:4" ht="30" customHeight="1">
      <c r="A182" s="86"/>
      <c r="B182" s="85"/>
      <c r="C182" s="85"/>
      <c r="D182" s="85"/>
    </row>
    <row r="183" spans="1:4" ht="30" customHeight="1">
      <c r="A183" s="86"/>
      <c r="B183" s="87"/>
      <c r="C183" s="87"/>
      <c r="D183" s="87"/>
    </row>
    <row r="184" spans="1:4" ht="30" customHeight="1">
      <c r="A184" s="86"/>
      <c r="B184" s="88"/>
      <c r="C184" s="85"/>
      <c r="D184" s="85"/>
    </row>
    <row r="185" spans="1:4" ht="30" customHeight="1">
      <c r="A185" s="86"/>
      <c r="B185" s="85"/>
      <c r="C185" s="85"/>
      <c r="D185" s="85"/>
    </row>
    <row r="186" spans="1:4" ht="30" customHeight="1">
      <c r="A186" s="86"/>
      <c r="B186" s="87"/>
      <c r="C186" s="87"/>
      <c r="D186" s="87"/>
    </row>
    <row r="187" spans="1:4" ht="30" customHeight="1">
      <c r="A187" s="86"/>
      <c r="B187" s="88"/>
      <c r="C187" s="85"/>
      <c r="D187" s="85"/>
    </row>
    <row r="188" spans="1:4" ht="30" customHeight="1">
      <c r="A188" s="86"/>
      <c r="B188" s="85"/>
      <c r="C188" s="85"/>
      <c r="D188" s="85"/>
    </row>
    <row r="189" spans="1:4" ht="30" customHeight="1">
      <c r="A189" s="86"/>
      <c r="B189" s="87"/>
      <c r="C189" s="87"/>
      <c r="D189" s="85"/>
    </row>
  </sheetData>
  <sortState ref="B5:B157">
    <sortCondition ref="B157"/>
  </sortState>
  <mergeCells count="7">
    <mergeCell ref="C1:G2"/>
    <mergeCell ref="A176:C176"/>
    <mergeCell ref="A159:C159"/>
    <mergeCell ref="A160:B160"/>
    <mergeCell ref="D160:F160"/>
    <mergeCell ref="A163:B163"/>
    <mergeCell ref="A164:C164"/>
  </mergeCells>
  <conditionalFormatting sqref="J4:L157">
    <cfRule type="cellIs" dxfId="441" priority="1" operator="between">
      <formula>TRUE</formula>
      <formula>TRUE</formula>
    </cfRule>
    <cfRule type="cellIs" dxfId="440" priority="2" operator="between">
      <formula>FALSE</formula>
      <formula>FALSE</formula>
    </cfRule>
  </conditionalFormatting>
  <hyperlinks>
    <hyperlink ref="D160:F160" location="'Scores (Niveau 2)'!A1" display="Voir mon score"/>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tabColor theme="5" tint="-0.249977111117893"/>
  </sheetPr>
  <dimension ref="A1:P72"/>
  <sheetViews>
    <sheetView workbookViewId="0">
      <pane ySplit="4" topLeftCell="A5" activePane="bottomLeft" state="frozen"/>
      <selection pane="bottomLeft" activeCell="I28" sqref="I28"/>
    </sheetView>
  </sheetViews>
  <sheetFormatPr baseColWidth="10" defaultRowHeight="15"/>
  <cols>
    <col min="1" max="16" width="11" style="25" customWidth="1"/>
    <col min="17" max="16384" width="11.42578125" style="25"/>
  </cols>
  <sheetData>
    <row r="1" spans="1:16" s="24" customFormat="1" ht="15" customHeight="1">
      <c r="A1" s="208" t="s">
        <v>621</v>
      </c>
      <c r="B1" s="208"/>
      <c r="C1" s="208"/>
      <c r="D1" s="208"/>
      <c r="E1" s="208"/>
      <c r="F1" s="208"/>
      <c r="G1" s="208"/>
      <c r="H1" s="208"/>
      <c r="I1" s="208"/>
      <c r="J1" s="208"/>
      <c r="K1" s="208"/>
      <c r="L1" s="208"/>
      <c r="M1" s="208"/>
      <c r="N1" s="208"/>
      <c r="O1" s="208"/>
      <c r="P1" s="208"/>
    </row>
    <row r="2" spans="1:16" s="24" customFormat="1" ht="15" customHeight="1">
      <c r="A2" s="208"/>
      <c r="B2" s="208"/>
      <c r="C2" s="208"/>
      <c r="D2" s="208"/>
      <c r="E2" s="208"/>
      <c r="F2" s="208"/>
      <c r="G2" s="208"/>
      <c r="H2" s="208"/>
      <c r="I2" s="208"/>
      <c r="J2" s="208"/>
      <c r="K2" s="208"/>
      <c r="L2" s="208"/>
      <c r="M2" s="208"/>
      <c r="N2" s="208"/>
      <c r="O2" s="208"/>
      <c r="P2" s="208"/>
    </row>
    <row r="3" spans="1:16" s="24" customFormat="1" ht="15" customHeight="1">
      <c r="A3" s="208"/>
      <c r="B3" s="208"/>
      <c r="C3" s="208"/>
      <c r="D3" s="208"/>
      <c r="E3" s="208"/>
      <c r="F3" s="208"/>
      <c r="G3" s="208"/>
      <c r="H3" s="208"/>
      <c r="I3" s="208"/>
      <c r="J3" s="208"/>
      <c r="K3" s="208"/>
      <c r="L3" s="208"/>
      <c r="M3" s="208"/>
      <c r="N3" s="208"/>
      <c r="O3" s="208"/>
      <c r="P3" s="208"/>
    </row>
    <row r="4" spans="1:16" s="24" customFormat="1" ht="15" customHeight="1">
      <c r="A4" s="208"/>
      <c r="B4" s="208"/>
      <c r="C4" s="208"/>
      <c r="D4" s="208"/>
      <c r="E4" s="208"/>
      <c r="F4" s="208"/>
      <c r="G4" s="208"/>
      <c r="H4" s="208"/>
      <c r="I4" s="208"/>
      <c r="J4" s="208"/>
      <c r="K4" s="208"/>
      <c r="L4" s="208"/>
      <c r="M4" s="208"/>
      <c r="N4" s="208"/>
      <c r="O4" s="208"/>
      <c r="P4" s="208"/>
    </row>
    <row r="5" spans="1:16" ht="15" customHeight="1">
      <c r="A5" s="42"/>
      <c r="B5" s="42"/>
      <c r="C5" s="42"/>
      <c r="D5" s="42"/>
      <c r="E5" s="42"/>
      <c r="F5" s="42"/>
      <c r="G5" s="42"/>
      <c r="H5" s="42"/>
      <c r="I5" s="42"/>
      <c r="J5" s="42"/>
      <c r="K5" s="42"/>
      <c r="L5" s="42"/>
      <c r="M5" s="42"/>
      <c r="N5" s="42"/>
      <c r="O5" s="42"/>
    </row>
    <row r="6" spans="1:16" ht="15" customHeight="1">
      <c r="A6" s="224" t="s">
        <v>557</v>
      </c>
      <c r="B6" s="224"/>
      <c r="C6" s="224"/>
      <c r="D6" s="224"/>
      <c r="E6" s="224"/>
      <c r="F6" s="224"/>
      <c r="G6" s="224"/>
    </row>
    <row r="7" spans="1:16" ht="15" customHeight="1">
      <c r="A7" s="225"/>
      <c r="B7" s="225"/>
      <c r="C7" s="225"/>
      <c r="D7" s="225"/>
      <c r="E7" s="225"/>
      <c r="F7" s="225"/>
      <c r="G7" s="225"/>
    </row>
    <row r="8" spans="1:16">
      <c r="B8" s="274" t="s">
        <v>537</v>
      </c>
      <c r="C8" s="274"/>
      <c r="D8" s="274"/>
      <c r="E8" s="274"/>
      <c r="F8" s="280">
        <f>'Test (Niveau 2)'!H2</f>
        <v>1</v>
      </c>
      <c r="G8" s="281"/>
    </row>
    <row r="9" spans="1:16">
      <c r="B9" s="275"/>
      <c r="C9" s="275"/>
      <c r="D9" s="275"/>
      <c r="E9" s="275"/>
      <c r="F9" s="282"/>
      <c r="G9" s="283"/>
    </row>
    <row r="10" spans="1:16">
      <c r="B10" s="275" t="s">
        <v>538</v>
      </c>
      <c r="C10" s="275"/>
      <c r="D10" s="275"/>
      <c r="E10" s="275"/>
      <c r="F10" s="282" t="str">
        <f>'Test (Niveau 2)'!I158&amp;"/462"</f>
        <v>0/462</v>
      </c>
      <c r="G10" s="283"/>
    </row>
    <row r="11" spans="1:16">
      <c r="B11" s="275"/>
      <c r="C11" s="275"/>
      <c r="D11" s="275"/>
      <c r="E11" s="275"/>
      <c r="F11" s="282"/>
      <c r="G11" s="283"/>
    </row>
    <row r="12" spans="1:16" ht="15" customHeight="1">
      <c r="B12" s="275" t="s">
        <v>539</v>
      </c>
      <c r="C12" s="275"/>
      <c r="D12" s="275"/>
      <c r="E12" s="275"/>
      <c r="F12" s="284">
        <f>('Test (Niveau 2)'!I158*100/462)/100</f>
        <v>0</v>
      </c>
      <c r="G12" s="285"/>
    </row>
    <row r="13" spans="1:16" ht="15" customHeight="1">
      <c r="B13" s="275"/>
      <c r="C13" s="275"/>
      <c r="D13" s="275"/>
      <c r="E13" s="275"/>
      <c r="F13" s="284"/>
      <c r="G13" s="285"/>
    </row>
    <row r="16" spans="1:16" ht="15" customHeight="1">
      <c r="A16" s="224" t="s">
        <v>558</v>
      </c>
      <c r="B16" s="224"/>
      <c r="C16" s="224"/>
      <c r="D16" s="224"/>
      <c r="E16" s="224"/>
      <c r="F16" s="224"/>
      <c r="G16" s="224"/>
    </row>
    <row r="17" spans="1:16" ht="15" customHeight="1">
      <c r="A17" s="225"/>
      <c r="B17" s="225"/>
      <c r="C17" s="225"/>
      <c r="D17" s="225"/>
      <c r="E17" s="225"/>
      <c r="F17" s="225"/>
      <c r="G17" s="225"/>
    </row>
    <row r="19" spans="1:16" ht="15" customHeight="1">
      <c r="A19" s="278" t="s">
        <v>559</v>
      </c>
      <c r="B19" s="278"/>
      <c r="C19" s="278"/>
      <c r="D19" s="278"/>
      <c r="E19" s="278"/>
      <c r="F19" s="278"/>
      <c r="G19" s="278"/>
      <c r="J19" s="286" t="s">
        <v>561</v>
      </c>
      <c r="K19" s="286"/>
      <c r="L19" s="286"/>
      <c r="M19" s="286"/>
      <c r="N19" s="286"/>
      <c r="O19" s="286"/>
      <c r="P19" s="286"/>
    </row>
    <row r="20" spans="1:16" ht="15" customHeight="1">
      <c r="A20" s="279"/>
      <c r="B20" s="279"/>
      <c r="C20" s="279"/>
      <c r="D20" s="279"/>
      <c r="E20" s="279"/>
      <c r="F20" s="279"/>
      <c r="G20" s="279"/>
      <c r="J20" s="287"/>
      <c r="K20" s="287"/>
      <c r="L20" s="287"/>
      <c r="M20" s="287"/>
      <c r="N20" s="287"/>
      <c r="O20" s="287"/>
      <c r="P20" s="287"/>
    </row>
    <row r="21" spans="1:16" ht="6" customHeight="1" thickBot="1">
      <c r="G21" s="103"/>
      <c r="H21" s="69"/>
      <c r="I21" s="71"/>
      <c r="J21" s="67"/>
    </row>
    <row r="22" spans="1:16" ht="15" customHeight="1">
      <c r="A22" s="259" t="s">
        <v>560</v>
      </c>
      <c r="B22" s="247" t="s">
        <v>541</v>
      </c>
      <c r="C22" s="248"/>
      <c r="D22" s="247" t="s">
        <v>598</v>
      </c>
      <c r="E22" s="248"/>
      <c r="F22" s="247" t="s">
        <v>599</v>
      </c>
      <c r="G22" s="248"/>
      <c r="J22" s="259" t="s">
        <v>560</v>
      </c>
      <c r="K22" s="267" t="s">
        <v>565</v>
      </c>
      <c r="L22" s="268"/>
      <c r="M22" s="247" t="s">
        <v>548</v>
      </c>
      <c r="N22" s="248"/>
      <c r="O22" s="251" t="s">
        <v>549</v>
      </c>
      <c r="P22" s="248"/>
    </row>
    <row r="23" spans="1:16" ht="15.75" customHeight="1" thickBot="1">
      <c r="A23" s="233"/>
      <c r="B23" s="249"/>
      <c r="C23" s="250"/>
      <c r="D23" s="249"/>
      <c r="E23" s="250"/>
      <c r="F23" s="249"/>
      <c r="G23" s="250"/>
      <c r="J23" s="233"/>
      <c r="K23" s="252"/>
      <c r="L23" s="269"/>
      <c r="M23" s="249"/>
      <c r="N23" s="250"/>
      <c r="O23" s="252"/>
      <c r="P23" s="250"/>
    </row>
    <row r="24" spans="1:16" ht="15" customHeight="1">
      <c r="A24" s="238" t="s">
        <v>538</v>
      </c>
      <c r="B24" s="241">
        <f>SUM('Test (Niveau 2)'!I4:I18)</f>
        <v>0</v>
      </c>
      <c r="C24" s="239">
        <v>45</v>
      </c>
      <c r="D24" s="241">
        <f>SUM('Test (Niveau 2)'!I19:I39)</f>
        <v>0</v>
      </c>
      <c r="E24" s="239">
        <v>62</v>
      </c>
      <c r="F24" s="241">
        <f>SUM('Test (Niveau 2)'!I40:I63)</f>
        <v>0</v>
      </c>
      <c r="G24" s="239">
        <v>72</v>
      </c>
      <c r="J24" s="238" t="s">
        <v>538</v>
      </c>
      <c r="K24" s="241">
        <f>SUM('Test (Niveau 2)'!I4:I28)</f>
        <v>0</v>
      </c>
      <c r="L24" s="239">
        <v>75</v>
      </c>
      <c r="M24" s="241">
        <f>SUM('Test (Niveau 2)'!I29:I53)</f>
        <v>0</v>
      </c>
      <c r="N24" s="239">
        <v>75</v>
      </c>
      <c r="O24" s="241">
        <f>SUM('Test (Niveau 2)'!I54:I78)</f>
        <v>0</v>
      </c>
      <c r="P24" s="239">
        <v>75</v>
      </c>
    </row>
    <row r="25" spans="1:16" ht="15" customHeight="1">
      <c r="A25" s="232"/>
      <c r="B25" s="242"/>
      <c r="C25" s="240"/>
      <c r="D25" s="242"/>
      <c r="E25" s="240"/>
      <c r="F25" s="242"/>
      <c r="G25" s="240"/>
      <c r="J25" s="232"/>
      <c r="K25" s="242"/>
      <c r="L25" s="240"/>
      <c r="M25" s="242"/>
      <c r="N25" s="240"/>
      <c r="O25" s="242"/>
      <c r="P25" s="240"/>
    </row>
    <row r="26" spans="1:16" ht="15" customHeight="1">
      <c r="A26" s="232" t="s">
        <v>539</v>
      </c>
      <c r="B26" s="234">
        <f>(B24*100/C24)/100</f>
        <v>0</v>
      </c>
      <c r="C26" s="235"/>
      <c r="D26" s="234">
        <f>(D24*100/E24)/100</f>
        <v>0</v>
      </c>
      <c r="E26" s="235"/>
      <c r="F26" s="234">
        <f>(F24*100/G24)/100</f>
        <v>0</v>
      </c>
      <c r="G26" s="235"/>
      <c r="J26" s="232" t="s">
        <v>539</v>
      </c>
      <c r="K26" s="234">
        <f>(K24*100/L24)/100</f>
        <v>0</v>
      </c>
      <c r="L26" s="235"/>
      <c r="M26" s="234">
        <f>(M24*100/N24)/100</f>
        <v>0</v>
      </c>
      <c r="N26" s="235"/>
      <c r="O26" s="234">
        <f>(O24*100/P24)/100</f>
        <v>0</v>
      </c>
      <c r="P26" s="235"/>
    </row>
    <row r="27" spans="1:16" ht="15.75" customHeight="1" thickBot="1">
      <c r="A27" s="233"/>
      <c r="B27" s="236"/>
      <c r="C27" s="237"/>
      <c r="D27" s="236"/>
      <c r="E27" s="237"/>
      <c r="F27" s="236"/>
      <c r="G27" s="237"/>
      <c r="J27" s="233"/>
      <c r="K27" s="236"/>
      <c r="L27" s="237"/>
      <c r="M27" s="236"/>
      <c r="N27" s="237"/>
      <c r="O27" s="236"/>
      <c r="P27" s="237"/>
    </row>
    <row r="28" spans="1:16" ht="15" customHeight="1">
      <c r="A28" s="259" t="s">
        <v>560</v>
      </c>
      <c r="B28" s="247" t="s">
        <v>600</v>
      </c>
      <c r="C28" s="248"/>
      <c r="D28" s="247" t="s">
        <v>601</v>
      </c>
      <c r="E28" s="248"/>
      <c r="F28" s="247" t="s">
        <v>602</v>
      </c>
      <c r="G28" s="248"/>
      <c r="J28" s="259" t="s">
        <v>560</v>
      </c>
      <c r="K28" s="251" t="s">
        <v>550</v>
      </c>
      <c r="L28" s="268"/>
      <c r="M28" s="247" t="s">
        <v>551</v>
      </c>
      <c r="N28" s="248"/>
      <c r="O28" s="251" t="s">
        <v>552</v>
      </c>
      <c r="P28" s="248"/>
    </row>
    <row r="29" spans="1:16" ht="15.75" customHeight="1" thickBot="1">
      <c r="A29" s="233"/>
      <c r="B29" s="249"/>
      <c r="C29" s="250"/>
      <c r="D29" s="249"/>
      <c r="E29" s="250"/>
      <c r="F29" s="249"/>
      <c r="G29" s="250"/>
      <c r="J29" s="233"/>
      <c r="K29" s="252"/>
      <c r="L29" s="269"/>
      <c r="M29" s="249"/>
      <c r="N29" s="250"/>
      <c r="O29" s="252"/>
      <c r="P29" s="250"/>
    </row>
    <row r="30" spans="1:16" ht="15" customHeight="1">
      <c r="A30" s="238" t="s">
        <v>538</v>
      </c>
      <c r="B30" s="241">
        <f>SUM('Test (Niveau 2)'!I64:I81)</f>
        <v>0</v>
      </c>
      <c r="C30" s="239">
        <v>63</v>
      </c>
      <c r="D30" s="241">
        <f>SUM('Test (Niveau 2)'!I82:I102)</f>
        <v>0</v>
      </c>
      <c r="E30" s="239">
        <v>36</v>
      </c>
      <c r="F30" s="241">
        <f>SUM('Test (Niveau 2)'!I103:I125)</f>
        <v>0</v>
      </c>
      <c r="G30" s="239">
        <v>69</v>
      </c>
      <c r="J30" s="238" t="s">
        <v>538</v>
      </c>
      <c r="K30" s="241">
        <f>SUM('Test (Niveau 2)'!I79:I103)</f>
        <v>0</v>
      </c>
      <c r="L30" s="239">
        <v>75</v>
      </c>
      <c r="M30" s="241">
        <f>SUM('Test (Niveau 2)'!I104:I128)</f>
        <v>0</v>
      </c>
      <c r="N30" s="239">
        <v>75</v>
      </c>
      <c r="O30" s="241">
        <f>SUM('Test (Niveau 2)'!I129:I157)</f>
        <v>0</v>
      </c>
      <c r="P30" s="239">
        <v>87</v>
      </c>
    </row>
    <row r="31" spans="1:16" ht="15" customHeight="1">
      <c r="A31" s="232"/>
      <c r="B31" s="242"/>
      <c r="C31" s="240"/>
      <c r="D31" s="242"/>
      <c r="E31" s="240"/>
      <c r="F31" s="242"/>
      <c r="G31" s="240"/>
      <c r="J31" s="232"/>
      <c r="K31" s="242"/>
      <c r="L31" s="240"/>
      <c r="M31" s="242"/>
      <c r="N31" s="240"/>
      <c r="O31" s="242"/>
      <c r="P31" s="240"/>
    </row>
    <row r="32" spans="1:16" ht="15" customHeight="1">
      <c r="A32" s="232" t="s">
        <v>539</v>
      </c>
      <c r="B32" s="234">
        <f>(B30*100/C30)/100</f>
        <v>0</v>
      </c>
      <c r="C32" s="235"/>
      <c r="D32" s="234">
        <f>(D30*100/E30)/100</f>
        <v>0</v>
      </c>
      <c r="E32" s="235"/>
      <c r="F32" s="234">
        <f>(F30*100/G30)/100</f>
        <v>0</v>
      </c>
      <c r="G32" s="235"/>
      <c r="J32" s="232" t="s">
        <v>539</v>
      </c>
      <c r="K32" s="234">
        <f>(K30*100/L30)/100</f>
        <v>0</v>
      </c>
      <c r="L32" s="235"/>
      <c r="M32" s="234">
        <f>(M30*100/N30)/100</f>
        <v>0</v>
      </c>
      <c r="N32" s="235"/>
      <c r="O32" s="234">
        <f>(O30*100/P30)/100</f>
        <v>0</v>
      </c>
      <c r="P32" s="235"/>
    </row>
    <row r="33" spans="1:16" ht="15.75" customHeight="1" thickBot="1">
      <c r="A33" s="233"/>
      <c r="B33" s="236"/>
      <c r="C33" s="237"/>
      <c r="D33" s="236"/>
      <c r="E33" s="237"/>
      <c r="F33" s="236"/>
      <c r="G33" s="237"/>
      <c r="J33" s="233"/>
      <c r="K33" s="236"/>
      <c r="L33" s="237"/>
      <c r="M33" s="236"/>
      <c r="N33" s="237"/>
      <c r="O33" s="236"/>
      <c r="P33" s="237"/>
    </row>
    <row r="34" spans="1:16" ht="15" customHeight="1">
      <c r="A34" s="259" t="s">
        <v>560</v>
      </c>
      <c r="B34" s="247" t="s">
        <v>545</v>
      </c>
      <c r="C34" s="248"/>
      <c r="D34" s="247" t="s">
        <v>603</v>
      </c>
      <c r="E34" s="248"/>
      <c r="F34" s="99"/>
      <c r="G34" s="99"/>
      <c r="J34" s="259" t="s">
        <v>560</v>
      </c>
      <c r="K34" s="264" t="s">
        <v>564</v>
      </c>
      <c r="L34" s="265"/>
      <c r="M34" s="253" t="s">
        <v>553</v>
      </c>
      <c r="N34" s="254"/>
      <c r="O34" s="257" t="s">
        <v>554</v>
      </c>
      <c r="P34" s="254"/>
    </row>
    <row r="35" spans="1:16" ht="15.75" customHeight="1" thickBot="1">
      <c r="A35" s="233"/>
      <c r="B35" s="249"/>
      <c r="C35" s="250"/>
      <c r="D35" s="249"/>
      <c r="E35" s="250"/>
      <c r="F35" s="99"/>
      <c r="G35" s="99"/>
      <c r="J35" s="233"/>
      <c r="K35" s="258"/>
      <c r="L35" s="266"/>
      <c r="M35" s="255"/>
      <c r="N35" s="256"/>
      <c r="O35" s="258"/>
      <c r="P35" s="256"/>
    </row>
    <row r="36" spans="1:16" ht="15" customHeight="1">
      <c r="A36" s="238" t="s">
        <v>538</v>
      </c>
      <c r="B36" s="241">
        <f>SUM('Test (Niveau 2)'!I126:I144)</f>
        <v>0</v>
      </c>
      <c r="C36" s="239">
        <v>57</v>
      </c>
      <c r="D36" s="241">
        <f>SUM('Test (Niveau 2)'!I145:I157)</f>
        <v>0</v>
      </c>
      <c r="E36" s="239">
        <v>39</v>
      </c>
      <c r="F36" s="99"/>
      <c r="G36" s="99"/>
      <c r="J36" s="238" t="s">
        <v>538</v>
      </c>
      <c r="K36" s="241">
        <f>SUM('Test (Niveau 2)'!I4:I53)</f>
        <v>0</v>
      </c>
      <c r="L36" s="239">
        <v>150</v>
      </c>
      <c r="M36" s="241">
        <f>SUM('Test (Niveau 2)'!I54:I103)</f>
        <v>0</v>
      </c>
      <c r="N36" s="239">
        <v>150</v>
      </c>
      <c r="O36" s="241">
        <f>SUM('Test (Niveau 2)'!I104:I157)</f>
        <v>0</v>
      </c>
      <c r="P36" s="239">
        <v>162</v>
      </c>
    </row>
    <row r="37" spans="1:16" ht="15" customHeight="1">
      <c r="A37" s="232"/>
      <c r="B37" s="242"/>
      <c r="C37" s="240"/>
      <c r="D37" s="242"/>
      <c r="E37" s="240"/>
      <c r="F37" s="99"/>
      <c r="G37" s="99"/>
      <c r="J37" s="232"/>
      <c r="K37" s="242"/>
      <c r="L37" s="240"/>
      <c r="M37" s="242"/>
      <c r="N37" s="240"/>
      <c r="O37" s="242"/>
      <c r="P37" s="240"/>
    </row>
    <row r="38" spans="1:16" ht="15" customHeight="1">
      <c r="A38" s="232" t="s">
        <v>539</v>
      </c>
      <c r="B38" s="234">
        <f>(B36*100/C36)/100</f>
        <v>0</v>
      </c>
      <c r="C38" s="235"/>
      <c r="D38" s="234">
        <f>(D36*100/E36)/100</f>
        <v>0</v>
      </c>
      <c r="E38" s="235"/>
      <c r="F38" s="100"/>
      <c r="G38" s="100"/>
      <c r="J38" s="232" t="s">
        <v>539</v>
      </c>
      <c r="K38" s="234">
        <f>(K36*100/L36)/100</f>
        <v>0</v>
      </c>
      <c r="L38" s="235"/>
      <c r="M38" s="234">
        <f>(M36*100/N36)/100</f>
        <v>0</v>
      </c>
      <c r="N38" s="235"/>
      <c r="O38" s="234">
        <f>(O36*100/P36)/100</f>
        <v>0</v>
      </c>
      <c r="P38" s="235"/>
    </row>
    <row r="39" spans="1:16" ht="15.75" customHeight="1" thickBot="1">
      <c r="A39" s="233"/>
      <c r="B39" s="236"/>
      <c r="C39" s="237"/>
      <c r="D39" s="236"/>
      <c r="E39" s="237"/>
      <c r="F39" s="100"/>
      <c r="G39" s="100"/>
      <c r="J39" s="233"/>
      <c r="K39" s="236"/>
      <c r="L39" s="237"/>
      <c r="M39" s="236"/>
      <c r="N39" s="237"/>
      <c r="O39" s="236"/>
      <c r="P39" s="237"/>
    </row>
    <row r="40" spans="1:16" ht="15" customHeight="1">
      <c r="J40" s="259" t="s">
        <v>560</v>
      </c>
      <c r="K40" s="260" t="s">
        <v>566</v>
      </c>
      <c r="L40" s="261"/>
      <c r="M40" s="243" t="s">
        <v>547</v>
      </c>
      <c r="N40" s="244"/>
    </row>
    <row r="41" spans="1:16" ht="15.75" customHeight="1" thickBot="1">
      <c r="J41" s="233"/>
      <c r="K41" s="262"/>
      <c r="L41" s="263"/>
      <c r="M41" s="245"/>
      <c r="N41" s="246"/>
    </row>
    <row r="42" spans="1:16" ht="15" customHeight="1">
      <c r="J42" s="238" t="s">
        <v>538</v>
      </c>
      <c r="K42" s="241">
        <f>SUM('Test (Niveau 2)'!I4:I78)</f>
        <v>0</v>
      </c>
      <c r="L42" s="239">
        <v>225</v>
      </c>
      <c r="M42" s="241">
        <f>SUM('Test (Niveau 2)'!I79:I157)</f>
        <v>0</v>
      </c>
      <c r="N42" s="239">
        <v>237</v>
      </c>
    </row>
    <row r="43" spans="1:16" ht="15" customHeight="1">
      <c r="J43" s="232"/>
      <c r="K43" s="242"/>
      <c r="L43" s="240"/>
      <c r="M43" s="242"/>
      <c r="N43" s="240"/>
    </row>
    <row r="44" spans="1:16" ht="15" customHeight="1">
      <c r="J44" s="232" t="s">
        <v>539</v>
      </c>
      <c r="K44" s="234">
        <f>(K42*100/L42)/100</f>
        <v>0</v>
      </c>
      <c r="L44" s="235"/>
      <c r="M44" s="234">
        <f>(M42*100/N42)/100</f>
        <v>0</v>
      </c>
      <c r="N44" s="235"/>
    </row>
    <row r="45" spans="1:16" ht="15.75" customHeight="1" thickBot="1">
      <c r="J45" s="233"/>
      <c r="K45" s="236"/>
      <c r="L45" s="237"/>
      <c r="M45" s="236"/>
      <c r="N45" s="237"/>
    </row>
    <row r="48" spans="1:16">
      <c r="A48" s="224" t="s">
        <v>567</v>
      </c>
      <c r="B48" s="224"/>
      <c r="C48" s="224"/>
      <c r="D48" s="224"/>
      <c r="E48" s="224"/>
      <c r="F48" s="224"/>
      <c r="G48" s="224"/>
      <c r="J48" s="199" t="s">
        <v>567</v>
      </c>
      <c r="K48" s="199"/>
      <c r="L48" s="199"/>
      <c r="M48" s="199"/>
      <c r="N48" s="199"/>
      <c r="O48" s="199"/>
      <c r="P48" s="199"/>
    </row>
    <row r="49" spans="1:16">
      <c r="A49" s="225"/>
      <c r="B49" s="225"/>
      <c r="C49" s="225"/>
      <c r="D49" s="225"/>
      <c r="E49" s="225"/>
      <c r="F49" s="225"/>
      <c r="G49" s="225"/>
      <c r="J49" s="200"/>
      <c r="K49" s="200"/>
      <c r="L49" s="200"/>
      <c r="M49" s="200"/>
      <c r="N49" s="200"/>
      <c r="O49" s="200"/>
      <c r="P49" s="200"/>
    </row>
    <row r="50" spans="1:16" ht="6" customHeight="1" thickBot="1">
      <c r="H50" s="69"/>
      <c r="I50" s="57"/>
      <c r="J50" s="69"/>
    </row>
    <row r="51" spans="1:16" ht="15" customHeight="1">
      <c r="A51" s="226" t="s">
        <v>556</v>
      </c>
      <c r="B51" s="220" t="s">
        <v>560</v>
      </c>
      <c r="C51" s="220"/>
      <c r="D51" s="220" t="s">
        <v>538</v>
      </c>
      <c r="E51" s="220"/>
      <c r="F51" s="220" t="s">
        <v>539</v>
      </c>
      <c r="G51" s="228"/>
      <c r="J51" s="226" t="s">
        <v>556</v>
      </c>
      <c r="K51" s="220" t="s">
        <v>560</v>
      </c>
      <c r="L51" s="220"/>
      <c r="M51" s="220" t="s">
        <v>538</v>
      </c>
      <c r="N51" s="220"/>
      <c r="O51" s="220" t="s">
        <v>539</v>
      </c>
      <c r="P51" s="228"/>
    </row>
    <row r="52" spans="1:16" ht="15.75" customHeight="1" thickBot="1">
      <c r="A52" s="227"/>
      <c r="B52" s="212"/>
      <c r="C52" s="212"/>
      <c r="D52" s="212"/>
      <c r="E52" s="212"/>
      <c r="F52" s="212"/>
      <c r="G52" s="229"/>
      <c r="J52" s="227"/>
      <c r="K52" s="212"/>
      <c r="L52" s="212"/>
      <c r="M52" s="212"/>
      <c r="N52" s="212"/>
      <c r="O52" s="212"/>
      <c r="P52" s="229"/>
    </row>
    <row r="53" spans="1:16" ht="15" customHeight="1">
      <c r="A53" s="223">
        <v>1</v>
      </c>
      <c r="B53" s="219" t="s">
        <v>568</v>
      </c>
      <c r="C53" s="220"/>
      <c r="D53" s="220">
        <v>0</v>
      </c>
      <c r="E53" s="220"/>
      <c r="F53" s="230">
        <f>(D53*100/462)/100</f>
        <v>0</v>
      </c>
      <c r="G53" s="231"/>
      <c r="J53" s="223">
        <v>11</v>
      </c>
      <c r="K53" s="219" t="s">
        <v>568</v>
      </c>
      <c r="L53" s="220"/>
      <c r="M53" s="220">
        <v>0</v>
      </c>
      <c r="N53" s="220"/>
      <c r="O53" s="230">
        <f>(M53*100/462)/100</f>
        <v>0</v>
      </c>
      <c r="P53" s="231"/>
    </row>
    <row r="54" spans="1:16" ht="15" customHeight="1">
      <c r="A54" s="221"/>
      <c r="B54" s="209"/>
      <c r="C54" s="210"/>
      <c r="D54" s="210"/>
      <c r="E54" s="210"/>
      <c r="F54" s="217"/>
      <c r="G54" s="218"/>
      <c r="J54" s="221"/>
      <c r="K54" s="209"/>
      <c r="L54" s="210"/>
      <c r="M54" s="210"/>
      <c r="N54" s="210"/>
      <c r="O54" s="217"/>
      <c r="P54" s="218"/>
    </row>
    <row r="55" spans="1:16" ht="15.75" customHeight="1">
      <c r="A55" s="221">
        <v>2</v>
      </c>
      <c r="B55" s="209" t="s">
        <v>568</v>
      </c>
      <c r="C55" s="210"/>
      <c r="D55" s="210">
        <v>0</v>
      </c>
      <c r="E55" s="210"/>
      <c r="F55" s="213">
        <f>(D55*100/462)/100</f>
        <v>0</v>
      </c>
      <c r="G55" s="214"/>
      <c r="J55" s="221">
        <v>12</v>
      </c>
      <c r="K55" s="209" t="s">
        <v>568</v>
      </c>
      <c r="L55" s="210"/>
      <c r="M55" s="210">
        <v>0</v>
      </c>
      <c r="N55" s="210"/>
      <c r="O55" s="213">
        <f>(M55*100/462)/100</f>
        <v>0</v>
      </c>
      <c r="P55" s="214"/>
    </row>
    <row r="56" spans="1:16" ht="15" customHeight="1">
      <c r="A56" s="221"/>
      <c r="B56" s="209"/>
      <c r="C56" s="210"/>
      <c r="D56" s="210"/>
      <c r="E56" s="210"/>
      <c r="F56" s="217"/>
      <c r="G56" s="218"/>
      <c r="J56" s="221"/>
      <c r="K56" s="209"/>
      <c r="L56" s="210"/>
      <c r="M56" s="210"/>
      <c r="N56" s="210"/>
      <c r="O56" s="217"/>
      <c r="P56" s="218"/>
    </row>
    <row r="57" spans="1:16" ht="15.75" customHeight="1">
      <c r="A57" s="221">
        <v>3</v>
      </c>
      <c r="B57" s="209" t="s">
        <v>568</v>
      </c>
      <c r="C57" s="210"/>
      <c r="D57" s="210">
        <v>0</v>
      </c>
      <c r="E57" s="210"/>
      <c r="F57" s="213">
        <f t="shared" ref="F57" si="0">(D57*100/462)/100</f>
        <v>0</v>
      </c>
      <c r="G57" s="214"/>
      <c r="J57" s="221">
        <v>13</v>
      </c>
      <c r="K57" s="209" t="s">
        <v>568</v>
      </c>
      <c r="L57" s="210"/>
      <c r="M57" s="210">
        <v>0</v>
      </c>
      <c r="N57" s="210"/>
      <c r="O57" s="213">
        <f t="shared" ref="O57" si="1">(M57*100/462)/100</f>
        <v>0</v>
      </c>
      <c r="P57" s="214"/>
    </row>
    <row r="58" spans="1:16" ht="15" customHeight="1">
      <c r="A58" s="221"/>
      <c r="B58" s="209"/>
      <c r="C58" s="210"/>
      <c r="D58" s="210"/>
      <c r="E58" s="210"/>
      <c r="F58" s="217"/>
      <c r="G58" s="218"/>
      <c r="J58" s="221"/>
      <c r="K58" s="209"/>
      <c r="L58" s="210"/>
      <c r="M58" s="210"/>
      <c r="N58" s="210"/>
      <c r="O58" s="217"/>
      <c r="P58" s="218"/>
    </row>
    <row r="59" spans="1:16" ht="15" customHeight="1">
      <c r="A59" s="221">
        <v>4</v>
      </c>
      <c r="B59" s="209" t="s">
        <v>568</v>
      </c>
      <c r="C59" s="210"/>
      <c r="D59" s="210">
        <v>0</v>
      </c>
      <c r="E59" s="210"/>
      <c r="F59" s="213">
        <f t="shared" ref="F59" si="2">(D59*100/462)/100</f>
        <v>0</v>
      </c>
      <c r="G59" s="214"/>
      <c r="J59" s="221">
        <v>14</v>
      </c>
      <c r="K59" s="209" t="s">
        <v>568</v>
      </c>
      <c r="L59" s="210"/>
      <c r="M59" s="210">
        <v>0</v>
      </c>
      <c r="N59" s="210"/>
      <c r="O59" s="213">
        <f t="shared" ref="O59" si="3">(M59*100/462)/100</f>
        <v>0</v>
      </c>
      <c r="P59" s="214"/>
    </row>
    <row r="60" spans="1:16" ht="15" customHeight="1">
      <c r="A60" s="221"/>
      <c r="B60" s="209"/>
      <c r="C60" s="210"/>
      <c r="D60" s="210"/>
      <c r="E60" s="210"/>
      <c r="F60" s="217"/>
      <c r="G60" s="218"/>
      <c r="J60" s="221"/>
      <c r="K60" s="209"/>
      <c r="L60" s="210"/>
      <c r="M60" s="210"/>
      <c r="N60" s="210"/>
      <c r="O60" s="217"/>
      <c r="P60" s="218"/>
    </row>
    <row r="61" spans="1:16" ht="15" customHeight="1">
      <c r="A61" s="221">
        <v>5</v>
      </c>
      <c r="B61" s="209" t="s">
        <v>568</v>
      </c>
      <c r="C61" s="210"/>
      <c r="D61" s="210">
        <v>0</v>
      </c>
      <c r="E61" s="210"/>
      <c r="F61" s="213">
        <f t="shared" ref="F61" si="4">(D61*100/462)/100</f>
        <v>0</v>
      </c>
      <c r="G61" s="214"/>
      <c r="J61" s="221">
        <v>15</v>
      </c>
      <c r="K61" s="209" t="s">
        <v>568</v>
      </c>
      <c r="L61" s="210"/>
      <c r="M61" s="210">
        <v>0</v>
      </c>
      <c r="N61" s="210"/>
      <c r="O61" s="213">
        <f t="shared" ref="O61" si="5">(M61*100/462)/100</f>
        <v>0</v>
      </c>
      <c r="P61" s="214"/>
    </row>
    <row r="62" spans="1:16" ht="15" customHeight="1">
      <c r="A62" s="221"/>
      <c r="B62" s="209"/>
      <c r="C62" s="210"/>
      <c r="D62" s="210"/>
      <c r="E62" s="210"/>
      <c r="F62" s="217"/>
      <c r="G62" s="218"/>
      <c r="J62" s="221"/>
      <c r="K62" s="209"/>
      <c r="L62" s="210"/>
      <c r="M62" s="210"/>
      <c r="N62" s="210"/>
      <c r="O62" s="217"/>
      <c r="P62" s="218"/>
    </row>
    <row r="63" spans="1:16" ht="15" customHeight="1">
      <c r="A63" s="221">
        <v>6</v>
      </c>
      <c r="B63" s="209" t="s">
        <v>568</v>
      </c>
      <c r="C63" s="210"/>
      <c r="D63" s="210">
        <v>0</v>
      </c>
      <c r="E63" s="210"/>
      <c r="F63" s="213">
        <f t="shared" ref="F63" si="6">(D63*100/462)/100</f>
        <v>0</v>
      </c>
      <c r="G63" s="214"/>
      <c r="J63" s="221">
        <v>16</v>
      </c>
      <c r="K63" s="209" t="s">
        <v>568</v>
      </c>
      <c r="L63" s="210"/>
      <c r="M63" s="210">
        <v>0</v>
      </c>
      <c r="N63" s="210"/>
      <c r="O63" s="213">
        <f t="shared" ref="O63" si="7">(M63*100/462)/100</f>
        <v>0</v>
      </c>
      <c r="P63" s="214"/>
    </row>
    <row r="64" spans="1:16" ht="15" customHeight="1">
      <c r="A64" s="221"/>
      <c r="B64" s="209"/>
      <c r="C64" s="210"/>
      <c r="D64" s="210"/>
      <c r="E64" s="210"/>
      <c r="F64" s="217"/>
      <c r="G64" s="218"/>
      <c r="J64" s="221"/>
      <c r="K64" s="209"/>
      <c r="L64" s="210"/>
      <c r="M64" s="210"/>
      <c r="N64" s="210"/>
      <c r="O64" s="217"/>
      <c r="P64" s="218"/>
    </row>
    <row r="65" spans="1:16" ht="15" customHeight="1">
      <c r="A65" s="221">
        <v>7</v>
      </c>
      <c r="B65" s="209" t="s">
        <v>568</v>
      </c>
      <c r="C65" s="210"/>
      <c r="D65" s="210">
        <v>0</v>
      </c>
      <c r="E65" s="210"/>
      <c r="F65" s="213">
        <f t="shared" ref="F65" si="8">(D65*100/462)/100</f>
        <v>0</v>
      </c>
      <c r="G65" s="214"/>
      <c r="J65" s="221">
        <v>17</v>
      </c>
      <c r="K65" s="209" t="s">
        <v>568</v>
      </c>
      <c r="L65" s="210"/>
      <c r="M65" s="210">
        <v>0</v>
      </c>
      <c r="N65" s="210"/>
      <c r="O65" s="213">
        <f t="shared" ref="O65" si="9">(M65*100/462)/100</f>
        <v>0</v>
      </c>
      <c r="P65" s="214"/>
    </row>
    <row r="66" spans="1:16" ht="15" customHeight="1">
      <c r="A66" s="221"/>
      <c r="B66" s="209"/>
      <c r="C66" s="210"/>
      <c r="D66" s="210"/>
      <c r="E66" s="210"/>
      <c r="F66" s="217"/>
      <c r="G66" s="218"/>
      <c r="J66" s="221"/>
      <c r="K66" s="209"/>
      <c r="L66" s="210"/>
      <c r="M66" s="210"/>
      <c r="N66" s="210"/>
      <c r="O66" s="217"/>
      <c r="P66" s="218"/>
    </row>
    <row r="67" spans="1:16" ht="15" customHeight="1">
      <c r="A67" s="221">
        <v>8</v>
      </c>
      <c r="B67" s="209" t="s">
        <v>568</v>
      </c>
      <c r="C67" s="210"/>
      <c r="D67" s="210">
        <v>0</v>
      </c>
      <c r="E67" s="210"/>
      <c r="F67" s="213">
        <f t="shared" ref="F67" si="10">(D67*100/462)/100</f>
        <v>0</v>
      </c>
      <c r="G67" s="214"/>
      <c r="J67" s="221">
        <v>18</v>
      </c>
      <c r="K67" s="209" t="s">
        <v>568</v>
      </c>
      <c r="L67" s="210"/>
      <c r="M67" s="210">
        <v>0</v>
      </c>
      <c r="N67" s="210"/>
      <c r="O67" s="213">
        <f t="shared" ref="O67" si="11">(M67*100/462)/100</f>
        <v>0</v>
      </c>
      <c r="P67" s="214"/>
    </row>
    <row r="68" spans="1:16" ht="15" customHeight="1">
      <c r="A68" s="221"/>
      <c r="B68" s="209"/>
      <c r="C68" s="210"/>
      <c r="D68" s="210"/>
      <c r="E68" s="210"/>
      <c r="F68" s="217"/>
      <c r="G68" s="218"/>
      <c r="J68" s="221"/>
      <c r="K68" s="209"/>
      <c r="L68" s="210"/>
      <c r="M68" s="210"/>
      <c r="N68" s="210"/>
      <c r="O68" s="217"/>
      <c r="P68" s="218"/>
    </row>
    <row r="69" spans="1:16" ht="15" customHeight="1">
      <c r="A69" s="221">
        <v>9</v>
      </c>
      <c r="B69" s="209" t="s">
        <v>568</v>
      </c>
      <c r="C69" s="210"/>
      <c r="D69" s="210">
        <v>0</v>
      </c>
      <c r="E69" s="210"/>
      <c r="F69" s="213">
        <f t="shared" ref="F69" si="12">(D69*100/462)/100</f>
        <v>0</v>
      </c>
      <c r="G69" s="214"/>
      <c r="J69" s="221">
        <v>19</v>
      </c>
      <c r="K69" s="209" t="s">
        <v>568</v>
      </c>
      <c r="L69" s="210"/>
      <c r="M69" s="210">
        <v>0</v>
      </c>
      <c r="N69" s="210"/>
      <c r="O69" s="213">
        <f t="shared" ref="O69" si="13">(M69*100/462)/100</f>
        <v>0</v>
      </c>
      <c r="P69" s="214"/>
    </row>
    <row r="70" spans="1:16" ht="15" customHeight="1">
      <c r="A70" s="221"/>
      <c r="B70" s="209"/>
      <c r="C70" s="210"/>
      <c r="D70" s="210"/>
      <c r="E70" s="210"/>
      <c r="F70" s="217"/>
      <c r="G70" s="218"/>
      <c r="J70" s="221"/>
      <c r="K70" s="209"/>
      <c r="L70" s="210"/>
      <c r="M70" s="210"/>
      <c r="N70" s="210"/>
      <c r="O70" s="217"/>
      <c r="P70" s="218"/>
    </row>
    <row r="71" spans="1:16" ht="15" customHeight="1">
      <c r="A71" s="221">
        <v>10</v>
      </c>
      <c r="B71" s="209" t="s">
        <v>568</v>
      </c>
      <c r="C71" s="210"/>
      <c r="D71" s="210">
        <v>0</v>
      </c>
      <c r="E71" s="210"/>
      <c r="F71" s="290">
        <f t="shared" ref="F71" si="14">(D71*100/462)/100</f>
        <v>0</v>
      </c>
      <c r="G71" s="291"/>
      <c r="J71" s="221">
        <v>20</v>
      </c>
      <c r="K71" s="209" t="s">
        <v>568</v>
      </c>
      <c r="L71" s="210"/>
      <c r="M71" s="210">
        <v>0</v>
      </c>
      <c r="N71" s="210"/>
      <c r="O71" s="290">
        <f t="shared" ref="O71" si="15">(M71*100/462)/100</f>
        <v>0</v>
      </c>
      <c r="P71" s="291"/>
    </row>
    <row r="72" spans="1:16" ht="15.75" customHeight="1" thickBot="1">
      <c r="A72" s="222"/>
      <c r="B72" s="211"/>
      <c r="C72" s="212"/>
      <c r="D72" s="212"/>
      <c r="E72" s="212"/>
      <c r="F72" s="292"/>
      <c r="G72" s="216"/>
      <c r="J72" s="222"/>
      <c r="K72" s="211"/>
      <c r="L72" s="212"/>
      <c r="M72" s="212"/>
      <c r="N72" s="212"/>
      <c r="O72" s="292"/>
      <c r="P72" s="216"/>
    </row>
  </sheetData>
  <mergeCells count="198">
    <mergeCell ref="J67:J68"/>
    <mergeCell ref="K67:L68"/>
    <mergeCell ref="M67:N68"/>
    <mergeCell ref="O67:P68"/>
    <mergeCell ref="J69:J70"/>
    <mergeCell ref="K69:L70"/>
    <mergeCell ref="M69:N70"/>
    <mergeCell ref="O69:P70"/>
    <mergeCell ref="J71:J72"/>
    <mergeCell ref="K71:L72"/>
    <mergeCell ref="M71:N72"/>
    <mergeCell ref="O71:P72"/>
    <mergeCell ref="J61:J62"/>
    <mergeCell ref="K61:L62"/>
    <mergeCell ref="M61:N62"/>
    <mergeCell ref="O61:P62"/>
    <mergeCell ref="J63:J64"/>
    <mergeCell ref="K63:L64"/>
    <mergeCell ref="M63:N64"/>
    <mergeCell ref="O63:P64"/>
    <mergeCell ref="J65:J66"/>
    <mergeCell ref="K65:L66"/>
    <mergeCell ref="M65:N66"/>
    <mergeCell ref="O65:P66"/>
    <mergeCell ref="J55:J56"/>
    <mergeCell ref="K55:L56"/>
    <mergeCell ref="M55:N56"/>
    <mergeCell ref="O55:P56"/>
    <mergeCell ref="J57:J58"/>
    <mergeCell ref="K57:L58"/>
    <mergeCell ref="M57:N58"/>
    <mergeCell ref="O57:P58"/>
    <mergeCell ref="J59:J60"/>
    <mergeCell ref="K59:L60"/>
    <mergeCell ref="M59:N60"/>
    <mergeCell ref="O59:P60"/>
    <mergeCell ref="A67:A68"/>
    <mergeCell ref="B67:C68"/>
    <mergeCell ref="D67:E68"/>
    <mergeCell ref="F67:G68"/>
    <mergeCell ref="A69:A70"/>
    <mergeCell ref="B69:C70"/>
    <mergeCell ref="D69:E70"/>
    <mergeCell ref="F69:G70"/>
    <mergeCell ref="A71:A72"/>
    <mergeCell ref="B71:C72"/>
    <mergeCell ref="D71:E72"/>
    <mergeCell ref="F71:G72"/>
    <mergeCell ref="A61:A62"/>
    <mergeCell ref="B61:C62"/>
    <mergeCell ref="D61:E62"/>
    <mergeCell ref="F61:G62"/>
    <mergeCell ref="A63:A64"/>
    <mergeCell ref="B63:C64"/>
    <mergeCell ref="D63:E64"/>
    <mergeCell ref="F63:G64"/>
    <mergeCell ref="A65:A66"/>
    <mergeCell ref="B65:C66"/>
    <mergeCell ref="D65:E66"/>
    <mergeCell ref="F65:G66"/>
    <mergeCell ref="A55:A56"/>
    <mergeCell ref="B55:C56"/>
    <mergeCell ref="D55:E56"/>
    <mergeCell ref="F55:G56"/>
    <mergeCell ref="A57:A58"/>
    <mergeCell ref="B57:C58"/>
    <mergeCell ref="D57:E58"/>
    <mergeCell ref="F57:G58"/>
    <mergeCell ref="A59:A60"/>
    <mergeCell ref="B59:C60"/>
    <mergeCell ref="D59:E60"/>
    <mergeCell ref="F59:G60"/>
    <mergeCell ref="J44:J45"/>
    <mergeCell ref="K44:L45"/>
    <mergeCell ref="M44:N45"/>
    <mergeCell ref="A48:G49"/>
    <mergeCell ref="A51:A52"/>
    <mergeCell ref="B51:C52"/>
    <mergeCell ref="D51:E52"/>
    <mergeCell ref="F51:G52"/>
    <mergeCell ref="A53:A54"/>
    <mergeCell ref="B53:C54"/>
    <mergeCell ref="D53:E54"/>
    <mergeCell ref="F53:G54"/>
    <mergeCell ref="J48:P49"/>
    <mergeCell ref="J51:J52"/>
    <mergeCell ref="K51:L52"/>
    <mergeCell ref="M51:N52"/>
    <mergeCell ref="O51:P52"/>
    <mergeCell ref="J53:J54"/>
    <mergeCell ref="K53:L54"/>
    <mergeCell ref="M53:N54"/>
    <mergeCell ref="O53:P54"/>
    <mergeCell ref="J40:J41"/>
    <mergeCell ref="K40:L41"/>
    <mergeCell ref="M40:N41"/>
    <mergeCell ref="J42:J43"/>
    <mergeCell ref="K42:K43"/>
    <mergeCell ref="L42:L43"/>
    <mergeCell ref="M42:M43"/>
    <mergeCell ref="N42:N43"/>
    <mergeCell ref="O36:O37"/>
    <mergeCell ref="P36:P37"/>
    <mergeCell ref="A38:A39"/>
    <mergeCell ref="B38:C39"/>
    <mergeCell ref="D38:E39"/>
    <mergeCell ref="J38:J39"/>
    <mergeCell ref="K38:L39"/>
    <mergeCell ref="M38:N39"/>
    <mergeCell ref="O38:P39"/>
    <mergeCell ref="J36:J37"/>
    <mergeCell ref="K36:K37"/>
    <mergeCell ref="L36:L37"/>
    <mergeCell ref="M36:M37"/>
    <mergeCell ref="N36:N37"/>
    <mergeCell ref="A36:A37"/>
    <mergeCell ref="B36:B37"/>
    <mergeCell ref="C36:C37"/>
    <mergeCell ref="D36:D37"/>
    <mergeCell ref="E36:E37"/>
    <mergeCell ref="M32:N33"/>
    <mergeCell ref="O32:P33"/>
    <mergeCell ref="A34:A35"/>
    <mergeCell ref="B34:C35"/>
    <mergeCell ref="D34:E35"/>
    <mergeCell ref="J34:J35"/>
    <mergeCell ref="K34:L35"/>
    <mergeCell ref="M34:N35"/>
    <mergeCell ref="O34:P35"/>
    <mergeCell ref="A32:A33"/>
    <mergeCell ref="B32:C33"/>
    <mergeCell ref="D32:E33"/>
    <mergeCell ref="F32:G33"/>
    <mergeCell ref="J32:J33"/>
    <mergeCell ref="K32:L33"/>
    <mergeCell ref="K30:K31"/>
    <mergeCell ref="L30:L31"/>
    <mergeCell ref="M30:M31"/>
    <mergeCell ref="N30:N31"/>
    <mergeCell ref="O30:O31"/>
    <mergeCell ref="P30:P31"/>
    <mergeCell ref="M28:N29"/>
    <mergeCell ref="O28:P29"/>
    <mergeCell ref="A30:A31"/>
    <mergeCell ref="B30:B31"/>
    <mergeCell ref="C30:C31"/>
    <mergeCell ref="D30:D31"/>
    <mergeCell ref="E30:E31"/>
    <mergeCell ref="F30:F31"/>
    <mergeCell ref="G30:G31"/>
    <mergeCell ref="J30:J31"/>
    <mergeCell ref="A28:A29"/>
    <mergeCell ref="B28:C29"/>
    <mergeCell ref="D28:E29"/>
    <mergeCell ref="F28:G29"/>
    <mergeCell ref="J28:J29"/>
    <mergeCell ref="K28:L29"/>
    <mergeCell ref="A24:A25"/>
    <mergeCell ref="B24:B25"/>
    <mergeCell ref="C24:C25"/>
    <mergeCell ref="D24:D25"/>
    <mergeCell ref="E24:E25"/>
    <mergeCell ref="F24:F25"/>
    <mergeCell ref="G24:G25"/>
    <mergeCell ref="P24:P25"/>
    <mergeCell ref="A26:A27"/>
    <mergeCell ref="B26:C27"/>
    <mergeCell ref="D26:E27"/>
    <mergeCell ref="F26:G27"/>
    <mergeCell ref="J26:J27"/>
    <mergeCell ref="K26:L27"/>
    <mergeCell ref="M26:N27"/>
    <mergeCell ref="O26:P27"/>
    <mergeCell ref="J24:J25"/>
    <mergeCell ref="K24:K25"/>
    <mergeCell ref="L24:L25"/>
    <mergeCell ref="M24:M25"/>
    <mergeCell ref="N24:N25"/>
    <mergeCell ref="O24:O25"/>
    <mergeCell ref="A19:G20"/>
    <mergeCell ref="J19:P20"/>
    <mergeCell ref="A22:A23"/>
    <mergeCell ref="B22:C23"/>
    <mergeCell ref="D22:E23"/>
    <mergeCell ref="F22:G23"/>
    <mergeCell ref="J22:J23"/>
    <mergeCell ref="K22:L23"/>
    <mergeCell ref="M22:N23"/>
    <mergeCell ref="O22:P23"/>
    <mergeCell ref="A6:G7"/>
    <mergeCell ref="B8:E9"/>
    <mergeCell ref="F8:G9"/>
    <mergeCell ref="B10:E11"/>
    <mergeCell ref="F10:G11"/>
    <mergeCell ref="A1:P4"/>
    <mergeCell ref="B12:E13"/>
    <mergeCell ref="F12:G13"/>
    <mergeCell ref="A16:G17"/>
  </mergeCells>
  <conditionalFormatting sqref="F12 B26 D26 F26 B32 D32 F32 B38 D38 K26 M26 O26 K32 M32 O32 K38 M38 K44 M44 O38">
    <cfRule type="cellIs" dxfId="439" priority="631" operator="between">
      <formula>0.9</formula>
      <formula>1</formula>
    </cfRule>
    <cfRule type="cellIs" dxfId="438" priority="632" operator="between">
      <formula>0.8</formula>
      <formula>0.9</formula>
    </cfRule>
    <cfRule type="cellIs" dxfId="437" priority="633" operator="between">
      <formula>0.7</formula>
      <formula>0.8</formula>
    </cfRule>
    <cfRule type="cellIs" dxfId="436" priority="634" operator="between">
      <formula>0.6</formula>
      <formula>0.7</formula>
    </cfRule>
    <cfRule type="cellIs" dxfId="435" priority="635" operator="between">
      <formula>0.5</formula>
      <formula>0.6</formula>
    </cfRule>
    <cfRule type="cellIs" dxfId="434" priority="636" operator="between">
      <formula>0.4</formula>
      <formula>0.5</formula>
    </cfRule>
    <cfRule type="cellIs" dxfId="433" priority="637" operator="between">
      <formula>0.3</formula>
      <formula>0.4</formula>
    </cfRule>
    <cfRule type="cellIs" dxfId="432" priority="638" operator="between">
      <formula>0.2</formula>
      <formula>0.3</formula>
    </cfRule>
    <cfRule type="cellIs" dxfId="431" priority="639" operator="between">
      <formula>0.1</formula>
      <formula>0.2</formula>
    </cfRule>
    <cfRule type="cellIs" dxfId="430" priority="640" operator="between">
      <formula>0</formula>
      <formula>0.1</formula>
    </cfRule>
  </conditionalFormatting>
  <conditionalFormatting sqref="F53">
    <cfRule type="cellIs" dxfId="429" priority="621" operator="between">
      <formula>0.9</formula>
      <formula>1</formula>
    </cfRule>
    <cfRule type="cellIs" dxfId="428" priority="622" operator="between">
      <formula>0.8</formula>
      <formula>0.9</formula>
    </cfRule>
    <cfRule type="cellIs" dxfId="427" priority="623" operator="between">
      <formula>0.7</formula>
      <formula>0.8</formula>
    </cfRule>
    <cfRule type="cellIs" dxfId="426" priority="624" operator="between">
      <formula>0.6</formula>
      <formula>0.7</formula>
    </cfRule>
    <cfRule type="cellIs" dxfId="425" priority="625" operator="between">
      <formula>0.5</formula>
      <formula>0.6</formula>
    </cfRule>
    <cfRule type="cellIs" dxfId="424" priority="626" operator="between">
      <formula>0.4</formula>
      <formula>0.5</formula>
    </cfRule>
    <cfRule type="cellIs" dxfId="423" priority="627" operator="between">
      <formula>0.3</formula>
      <formula>0.4</formula>
    </cfRule>
    <cfRule type="cellIs" dxfId="422" priority="628" operator="between">
      <formula>0.2</formula>
      <formula>0.3</formula>
    </cfRule>
    <cfRule type="cellIs" dxfId="421" priority="629" operator="between">
      <formula>0.1</formula>
      <formula>0.2</formula>
    </cfRule>
    <cfRule type="cellIs" dxfId="420" priority="630" operator="between">
      <formula>0</formula>
      <formula>0.1</formula>
    </cfRule>
  </conditionalFormatting>
  <conditionalFormatting sqref="F55 F71 F57 F59 F61 F63 F65 F67 F69">
    <cfRule type="cellIs" dxfId="419" priority="611" operator="between">
      <formula>0.9</formula>
      <formula>1</formula>
    </cfRule>
    <cfRule type="cellIs" dxfId="418" priority="612" operator="between">
      <formula>0.8</formula>
      <formula>0.9</formula>
    </cfRule>
    <cfRule type="cellIs" dxfId="417" priority="613" operator="between">
      <formula>0.7</formula>
      <formula>0.8</formula>
    </cfRule>
    <cfRule type="cellIs" dxfId="416" priority="614" operator="between">
      <formula>0.6</formula>
      <formula>0.7</formula>
    </cfRule>
    <cfRule type="cellIs" dxfId="415" priority="615" operator="between">
      <formula>0.5</formula>
      <formula>0.6</formula>
    </cfRule>
    <cfRule type="cellIs" dxfId="414" priority="616" operator="between">
      <formula>0.4</formula>
      <formula>0.5</formula>
    </cfRule>
    <cfRule type="cellIs" dxfId="413" priority="617" operator="between">
      <formula>0.3</formula>
      <formula>0.4</formula>
    </cfRule>
    <cfRule type="cellIs" dxfId="412" priority="618" operator="between">
      <formula>0.2</formula>
      <formula>0.3</formula>
    </cfRule>
    <cfRule type="cellIs" dxfId="411" priority="619" operator="between">
      <formula>0.1</formula>
      <formula>0.2</formula>
    </cfRule>
    <cfRule type="cellIs" dxfId="410" priority="620" operator="between">
      <formula>0</formula>
      <formula>0.1</formula>
    </cfRule>
  </conditionalFormatting>
  <conditionalFormatting sqref="F57">
    <cfRule type="cellIs" dxfId="409" priority="601" operator="between">
      <formula>0.9</formula>
      <formula>1</formula>
    </cfRule>
    <cfRule type="cellIs" dxfId="408" priority="602" operator="between">
      <formula>0.8</formula>
      <formula>0.9</formula>
    </cfRule>
    <cfRule type="cellIs" dxfId="407" priority="603" operator="between">
      <formula>0.7</formula>
      <formula>0.8</formula>
    </cfRule>
    <cfRule type="cellIs" dxfId="406" priority="604" operator="between">
      <formula>0.6</formula>
      <formula>0.7</formula>
    </cfRule>
    <cfRule type="cellIs" dxfId="405" priority="605" operator="between">
      <formula>0.5</formula>
      <formula>0.6</formula>
    </cfRule>
    <cfRule type="cellIs" dxfId="404" priority="606" operator="between">
      <formula>0.4</formula>
      <formula>0.5</formula>
    </cfRule>
    <cfRule type="cellIs" dxfId="403" priority="607" operator="between">
      <formula>0.3</formula>
      <formula>0.4</formula>
    </cfRule>
    <cfRule type="cellIs" dxfId="402" priority="608" operator="between">
      <formula>0.2</formula>
      <formula>0.3</formula>
    </cfRule>
    <cfRule type="cellIs" dxfId="401" priority="609" operator="between">
      <formula>0.1</formula>
      <formula>0.2</formula>
    </cfRule>
    <cfRule type="cellIs" dxfId="400" priority="610" operator="between">
      <formula>0</formula>
      <formula>0.1</formula>
    </cfRule>
  </conditionalFormatting>
  <conditionalFormatting sqref="F59">
    <cfRule type="cellIs" dxfId="399" priority="591" operator="between">
      <formula>0.9</formula>
      <formula>1</formula>
    </cfRule>
    <cfRule type="cellIs" dxfId="398" priority="592" operator="between">
      <formula>0.8</formula>
      <formula>0.9</formula>
    </cfRule>
    <cfRule type="cellIs" dxfId="397" priority="593" operator="between">
      <formula>0.7</formula>
      <formula>0.8</formula>
    </cfRule>
    <cfRule type="cellIs" dxfId="396" priority="594" operator="between">
      <formula>0.6</formula>
      <formula>0.7</formula>
    </cfRule>
    <cfRule type="cellIs" dxfId="395" priority="595" operator="between">
      <formula>0.5</formula>
      <formula>0.6</formula>
    </cfRule>
    <cfRule type="cellIs" dxfId="394" priority="596" operator="between">
      <formula>0.4</formula>
      <formula>0.5</formula>
    </cfRule>
    <cfRule type="cellIs" dxfId="393" priority="597" operator="between">
      <formula>0.3</formula>
      <formula>0.4</formula>
    </cfRule>
    <cfRule type="cellIs" dxfId="392" priority="598" operator="between">
      <formula>0.2</formula>
      <formula>0.3</formula>
    </cfRule>
    <cfRule type="cellIs" dxfId="391" priority="599" operator="between">
      <formula>0.1</formula>
      <formula>0.2</formula>
    </cfRule>
    <cfRule type="cellIs" dxfId="390" priority="600" operator="between">
      <formula>0</formula>
      <formula>0.1</formula>
    </cfRule>
  </conditionalFormatting>
  <conditionalFormatting sqref="F61">
    <cfRule type="cellIs" dxfId="389" priority="581" operator="between">
      <formula>0.9</formula>
      <formula>1</formula>
    </cfRule>
    <cfRule type="cellIs" dxfId="388" priority="582" operator="between">
      <formula>0.8</formula>
      <formula>0.9</formula>
    </cfRule>
    <cfRule type="cellIs" dxfId="387" priority="583" operator="between">
      <formula>0.7</formula>
      <formula>0.8</formula>
    </cfRule>
    <cfRule type="cellIs" dxfId="386" priority="584" operator="between">
      <formula>0.6</formula>
      <formula>0.7</formula>
    </cfRule>
    <cfRule type="cellIs" dxfId="385" priority="585" operator="between">
      <formula>0.5</formula>
      <formula>0.6</formula>
    </cfRule>
    <cfRule type="cellIs" dxfId="384" priority="586" operator="between">
      <formula>0.4</formula>
      <formula>0.5</formula>
    </cfRule>
    <cfRule type="cellIs" dxfId="383" priority="587" operator="between">
      <formula>0.3</formula>
      <formula>0.4</formula>
    </cfRule>
    <cfRule type="cellIs" dxfId="382" priority="588" operator="between">
      <formula>0.2</formula>
      <formula>0.3</formula>
    </cfRule>
    <cfRule type="cellIs" dxfId="381" priority="589" operator="between">
      <formula>0.1</formula>
      <formula>0.2</formula>
    </cfRule>
    <cfRule type="cellIs" dxfId="380" priority="590" operator="between">
      <formula>0</formula>
      <formula>0.1</formula>
    </cfRule>
  </conditionalFormatting>
  <conditionalFormatting sqref="F63">
    <cfRule type="cellIs" dxfId="379" priority="571" operator="between">
      <formula>0.9</formula>
      <formula>1</formula>
    </cfRule>
    <cfRule type="cellIs" dxfId="378" priority="572" operator="between">
      <formula>0.8</formula>
      <formula>0.9</formula>
    </cfRule>
    <cfRule type="cellIs" dxfId="377" priority="573" operator="between">
      <formula>0.7</formula>
      <formula>0.8</formula>
    </cfRule>
    <cfRule type="cellIs" dxfId="376" priority="574" operator="between">
      <formula>0.6</formula>
      <formula>0.7</formula>
    </cfRule>
    <cfRule type="cellIs" dxfId="375" priority="575" operator="between">
      <formula>0.5</formula>
      <formula>0.6</formula>
    </cfRule>
    <cfRule type="cellIs" dxfId="374" priority="576" operator="between">
      <formula>0.4</formula>
      <formula>0.5</formula>
    </cfRule>
    <cfRule type="cellIs" dxfId="373" priority="577" operator="between">
      <formula>0.3</formula>
      <formula>0.4</formula>
    </cfRule>
    <cfRule type="cellIs" dxfId="372" priority="578" operator="between">
      <formula>0.2</formula>
      <formula>0.3</formula>
    </cfRule>
    <cfRule type="cellIs" dxfId="371" priority="579" operator="between">
      <formula>0.1</formula>
      <formula>0.2</formula>
    </cfRule>
    <cfRule type="cellIs" dxfId="370" priority="580" operator="between">
      <formula>0</formula>
      <formula>0.1</formula>
    </cfRule>
  </conditionalFormatting>
  <conditionalFormatting sqref="F65">
    <cfRule type="cellIs" dxfId="369" priority="561" operator="between">
      <formula>0.9</formula>
      <formula>1</formula>
    </cfRule>
    <cfRule type="cellIs" dxfId="368" priority="562" operator="between">
      <formula>0.8</formula>
      <formula>0.9</formula>
    </cfRule>
    <cfRule type="cellIs" dxfId="367" priority="563" operator="between">
      <formula>0.7</formula>
      <formula>0.8</formula>
    </cfRule>
    <cfRule type="cellIs" dxfId="366" priority="564" operator="between">
      <formula>0.6</formula>
      <formula>0.7</formula>
    </cfRule>
    <cfRule type="cellIs" dxfId="365" priority="565" operator="between">
      <formula>0.5</formula>
      <formula>0.6</formula>
    </cfRule>
    <cfRule type="cellIs" dxfId="364" priority="566" operator="between">
      <formula>0.4</formula>
      <formula>0.5</formula>
    </cfRule>
    <cfRule type="cellIs" dxfId="363" priority="567" operator="between">
      <formula>0.3</formula>
      <formula>0.4</formula>
    </cfRule>
    <cfRule type="cellIs" dxfId="362" priority="568" operator="between">
      <formula>0.2</formula>
      <formula>0.3</formula>
    </cfRule>
    <cfRule type="cellIs" dxfId="361" priority="569" operator="between">
      <formula>0.1</formula>
      <formula>0.2</formula>
    </cfRule>
    <cfRule type="cellIs" dxfId="360" priority="570" operator="between">
      <formula>0</formula>
      <formula>0.1</formula>
    </cfRule>
  </conditionalFormatting>
  <conditionalFormatting sqref="F67">
    <cfRule type="cellIs" dxfId="359" priority="551" operator="between">
      <formula>0.9</formula>
      <formula>1</formula>
    </cfRule>
    <cfRule type="cellIs" dxfId="358" priority="552" operator="between">
      <formula>0.8</formula>
      <formula>0.9</formula>
    </cfRule>
    <cfRule type="cellIs" dxfId="357" priority="553" operator="between">
      <formula>0.7</formula>
      <formula>0.8</formula>
    </cfRule>
    <cfRule type="cellIs" dxfId="356" priority="554" operator="between">
      <formula>0.6</formula>
      <formula>0.7</formula>
    </cfRule>
    <cfRule type="cellIs" dxfId="355" priority="555" operator="between">
      <formula>0.5</formula>
      <formula>0.6</formula>
    </cfRule>
    <cfRule type="cellIs" dxfId="354" priority="556" operator="between">
      <formula>0.4</formula>
      <formula>0.5</formula>
    </cfRule>
    <cfRule type="cellIs" dxfId="353" priority="557" operator="between">
      <formula>0.3</formula>
      <formula>0.4</formula>
    </cfRule>
    <cfRule type="cellIs" dxfId="352" priority="558" operator="between">
      <formula>0.2</formula>
      <formula>0.3</formula>
    </cfRule>
    <cfRule type="cellIs" dxfId="351" priority="559" operator="between">
      <formula>0.1</formula>
      <formula>0.2</formula>
    </cfRule>
    <cfRule type="cellIs" dxfId="350" priority="560" operator="between">
      <formula>0</formula>
      <formula>0.1</formula>
    </cfRule>
  </conditionalFormatting>
  <conditionalFormatting sqref="F69">
    <cfRule type="cellIs" dxfId="349" priority="541" operator="between">
      <formula>0.9</formula>
      <formula>1</formula>
    </cfRule>
    <cfRule type="cellIs" dxfId="348" priority="542" operator="between">
      <formula>0.8</formula>
      <formula>0.9</formula>
    </cfRule>
    <cfRule type="cellIs" dxfId="347" priority="543" operator="between">
      <formula>0.7</formula>
      <formula>0.8</formula>
    </cfRule>
    <cfRule type="cellIs" dxfId="346" priority="544" operator="between">
      <formula>0.6</formula>
      <formula>0.7</formula>
    </cfRule>
    <cfRule type="cellIs" dxfId="345" priority="545" operator="between">
      <formula>0.5</formula>
      <formula>0.6</formula>
    </cfRule>
    <cfRule type="cellIs" dxfId="344" priority="546" operator="between">
      <formula>0.4</formula>
      <formula>0.5</formula>
    </cfRule>
    <cfRule type="cellIs" dxfId="343" priority="547" operator="between">
      <formula>0.3</formula>
      <formula>0.4</formula>
    </cfRule>
    <cfRule type="cellIs" dxfId="342" priority="548" operator="between">
      <formula>0.2</formula>
      <formula>0.3</formula>
    </cfRule>
    <cfRule type="cellIs" dxfId="341" priority="549" operator="between">
      <formula>0.1</formula>
      <formula>0.2</formula>
    </cfRule>
    <cfRule type="cellIs" dxfId="340" priority="550" operator="between">
      <formula>0</formula>
      <formula>0.1</formula>
    </cfRule>
  </conditionalFormatting>
  <conditionalFormatting sqref="F71">
    <cfRule type="cellIs" dxfId="339" priority="531" operator="between">
      <formula>0.9</formula>
      <formula>1</formula>
    </cfRule>
    <cfRule type="cellIs" dxfId="338" priority="532" operator="between">
      <formula>0.8</formula>
      <formula>0.9</formula>
    </cfRule>
    <cfRule type="cellIs" dxfId="337" priority="533" operator="between">
      <formula>0.7</formula>
      <formula>0.8</formula>
    </cfRule>
    <cfRule type="cellIs" dxfId="336" priority="534" operator="between">
      <formula>0.6</formula>
      <formula>0.7</formula>
    </cfRule>
    <cfRule type="cellIs" dxfId="335" priority="535" operator="between">
      <formula>0.5</formula>
      <formula>0.6</formula>
    </cfRule>
    <cfRule type="cellIs" dxfId="334" priority="536" operator="between">
      <formula>0.4</formula>
      <formula>0.5</formula>
    </cfRule>
    <cfRule type="cellIs" dxfId="333" priority="537" operator="between">
      <formula>0.3</formula>
      <formula>0.4</formula>
    </cfRule>
    <cfRule type="cellIs" dxfId="332" priority="538" operator="between">
      <formula>0.2</formula>
      <formula>0.3</formula>
    </cfRule>
    <cfRule type="cellIs" dxfId="331" priority="539" operator="between">
      <formula>0.1</formula>
      <formula>0.2</formula>
    </cfRule>
    <cfRule type="cellIs" dxfId="330" priority="540" operator="between">
      <formula>0</formula>
      <formula>0.1</formula>
    </cfRule>
  </conditionalFormatting>
  <conditionalFormatting sqref="F53 F71 F55 F57 F59 F61 F63 F65 F67 F69">
    <cfRule type="cellIs" dxfId="329" priority="321" operator="between">
      <formula>0.9</formula>
      <formula>1</formula>
    </cfRule>
    <cfRule type="cellIs" dxfId="328" priority="322" operator="between">
      <formula>0.8</formula>
      <formula>0.9</formula>
    </cfRule>
    <cfRule type="cellIs" dxfId="327" priority="323" operator="between">
      <formula>0.7</formula>
      <formula>0.8</formula>
    </cfRule>
    <cfRule type="cellIs" dxfId="326" priority="324" operator="between">
      <formula>0.6</formula>
      <formula>0.7</formula>
    </cfRule>
    <cfRule type="cellIs" dxfId="325" priority="325" operator="between">
      <formula>0.5</formula>
      <formula>0.6</formula>
    </cfRule>
    <cfRule type="cellIs" dxfId="324" priority="326" operator="between">
      <formula>0.4</formula>
      <formula>0.5</formula>
    </cfRule>
    <cfRule type="cellIs" dxfId="323" priority="327" operator="between">
      <formula>0.3</formula>
      <formula>0.4</formula>
    </cfRule>
    <cfRule type="cellIs" dxfId="322" priority="328" operator="between">
      <formula>0.2</formula>
      <formula>0.3</formula>
    </cfRule>
    <cfRule type="cellIs" dxfId="321" priority="329" operator="between">
      <formula>0.1</formula>
      <formula>0.2</formula>
    </cfRule>
    <cfRule type="cellIs" dxfId="320" priority="330" operator="between">
      <formula>0</formula>
      <formula>0.1</formula>
    </cfRule>
  </conditionalFormatting>
  <conditionalFormatting sqref="F55 F71 F57 F59 F61 F63 F65 F67 F69">
    <cfRule type="cellIs" dxfId="319" priority="311" operator="between">
      <formula>0.9</formula>
      <formula>1</formula>
    </cfRule>
    <cfRule type="cellIs" dxfId="318" priority="312" operator="between">
      <formula>0.8</formula>
      <formula>0.9</formula>
    </cfRule>
    <cfRule type="cellIs" dxfId="317" priority="313" operator="between">
      <formula>0.7</formula>
      <formula>0.8</formula>
    </cfRule>
    <cfRule type="cellIs" dxfId="316" priority="314" operator="between">
      <formula>0.6</formula>
      <formula>0.7</formula>
    </cfRule>
    <cfRule type="cellIs" dxfId="315" priority="315" operator="between">
      <formula>0.5</formula>
      <formula>0.6</formula>
    </cfRule>
    <cfRule type="cellIs" dxfId="314" priority="316" operator="between">
      <formula>0.4</formula>
      <formula>0.5</formula>
    </cfRule>
    <cfRule type="cellIs" dxfId="313" priority="317" operator="between">
      <formula>0.3</formula>
      <formula>0.4</formula>
    </cfRule>
    <cfRule type="cellIs" dxfId="312" priority="318" operator="between">
      <formula>0.2</formula>
      <formula>0.3</formula>
    </cfRule>
    <cfRule type="cellIs" dxfId="311" priority="319" operator="between">
      <formula>0.1</formula>
      <formula>0.2</formula>
    </cfRule>
    <cfRule type="cellIs" dxfId="310" priority="320" operator="between">
      <formula>0</formula>
      <formula>0.1</formula>
    </cfRule>
  </conditionalFormatting>
  <conditionalFormatting sqref="F57">
    <cfRule type="cellIs" dxfId="309" priority="301" operator="between">
      <formula>0.9</formula>
      <formula>1</formula>
    </cfRule>
    <cfRule type="cellIs" dxfId="308" priority="302" operator="between">
      <formula>0.8</formula>
      <formula>0.9</formula>
    </cfRule>
    <cfRule type="cellIs" dxfId="307" priority="303" operator="between">
      <formula>0.7</formula>
      <formula>0.8</formula>
    </cfRule>
    <cfRule type="cellIs" dxfId="306" priority="304" operator="between">
      <formula>0.6</formula>
      <formula>0.7</formula>
    </cfRule>
    <cfRule type="cellIs" dxfId="305" priority="305" operator="between">
      <formula>0.5</formula>
      <formula>0.6</formula>
    </cfRule>
    <cfRule type="cellIs" dxfId="304" priority="306" operator="between">
      <formula>0.4</formula>
      <formula>0.5</formula>
    </cfRule>
    <cfRule type="cellIs" dxfId="303" priority="307" operator="between">
      <formula>0.3</formula>
      <formula>0.4</formula>
    </cfRule>
    <cfRule type="cellIs" dxfId="302" priority="308" operator="between">
      <formula>0.2</formula>
      <formula>0.3</formula>
    </cfRule>
    <cfRule type="cellIs" dxfId="301" priority="309" operator="between">
      <formula>0.1</formula>
      <formula>0.2</formula>
    </cfRule>
    <cfRule type="cellIs" dxfId="300" priority="310" operator="between">
      <formula>0</formula>
      <formula>0.1</formula>
    </cfRule>
  </conditionalFormatting>
  <conditionalFormatting sqref="F59">
    <cfRule type="cellIs" dxfId="299" priority="291" operator="between">
      <formula>0.9</formula>
      <formula>1</formula>
    </cfRule>
    <cfRule type="cellIs" dxfId="298" priority="292" operator="between">
      <formula>0.8</formula>
      <formula>0.9</formula>
    </cfRule>
    <cfRule type="cellIs" dxfId="297" priority="293" operator="between">
      <formula>0.7</formula>
      <formula>0.8</formula>
    </cfRule>
    <cfRule type="cellIs" dxfId="296" priority="294" operator="between">
      <formula>0.6</formula>
      <formula>0.7</formula>
    </cfRule>
    <cfRule type="cellIs" dxfId="295" priority="295" operator="between">
      <formula>0.5</formula>
      <formula>0.6</formula>
    </cfRule>
    <cfRule type="cellIs" dxfId="294" priority="296" operator="between">
      <formula>0.4</formula>
      <formula>0.5</formula>
    </cfRule>
    <cfRule type="cellIs" dxfId="293" priority="297" operator="between">
      <formula>0.3</formula>
      <formula>0.4</formula>
    </cfRule>
    <cfRule type="cellIs" dxfId="292" priority="298" operator="between">
      <formula>0.2</formula>
      <formula>0.3</formula>
    </cfRule>
    <cfRule type="cellIs" dxfId="291" priority="299" operator="between">
      <formula>0.1</formula>
      <formula>0.2</formula>
    </cfRule>
    <cfRule type="cellIs" dxfId="290" priority="300" operator="between">
      <formula>0</formula>
      <formula>0.1</formula>
    </cfRule>
  </conditionalFormatting>
  <conditionalFormatting sqref="F61">
    <cfRule type="cellIs" dxfId="289" priority="281" operator="between">
      <formula>0.9</formula>
      <formula>1</formula>
    </cfRule>
    <cfRule type="cellIs" dxfId="288" priority="282" operator="between">
      <formula>0.8</formula>
      <formula>0.9</formula>
    </cfRule>
    <cfRule type="cellIs" dxfId="287" priority="283" operator="between">
      <formula>0.7</formula>
      <formula>0.8</formula>
    </cfRule>
    <cfRule type="cellIs" dxfId="286" priority="284" operator="between">
      <formula>0.6</formula>
      <formula>0.7</formula>
    </cfRule>
    <cfRule type="cellIs" dxfId="285" priority="285" operator="between">
      <formula>0.5</formula>
      <formula>0.6</formula>
    </cfRule>
    <cfRule type="cellIs" dxfId="284" priority="286" operator="between">
      <formula>0.4</formula>
      <formula>0.5</formula>
    </cfRule>
    <cfRule type="cellIs" dxfId="283" priority="287" operator="between">
      <formula>0.3</formula>
      <formula>0.4</formula>
    </cfRule>
    <cfRule type="cellIs" dxfId="282" priority="288" operator="between">
      <formula>0.2</formula>
      <formula>0.3</formula>
    </cfRule>
    <cfRule type="cellIs" dxfId="281" priority="289" operator="between">
      <formula>0.1</formula>
      <formula>0.2</formula>
    </cfRule>
    <cfRule type="cellIs" dxfId="280" priority="290" operator="between">
      <formula>0</formula>
      <formula>0.1</formula>
    </cfRule>
  </conditionalFormatting>
  <conditionalFormatting sqref="F63">
    <cfRule type="cellIs" dxfId="279" priority="271" operator="between">
      <formula>0.9</formula>
      <formula>1</formula>
    </cfRule>
    <cfRule type="cellIs" dxfId="278" priority="272" operator="between">
      <formula>0.8</formula>
      <formula>0.9</formula>
    </cfRule>
    <cfRule type="cellIs" dxfId="277" priority="273" operator="between">
      <formula>0.7</formula>
      <formula>0.8</formula>
    </cfRule>
    <cfRule type="cellIs" dxfId="276" priority="274" operator="between">
      <formula>0.6</formula>
      <formula>0.7</formula>
    </cfRule>
    <cfRule type="cellIs" dxfId="275" priority="275" operator="between">
      <formula>0.5</formula>
      <formula>0.6</formula>
    </cfRule>
    <cfRule type="cellIs" dxfId="274" priority="276" operator="between">
      <formula>0.4</formula>
      <formula>0.5</formula>
    </cfRule>
    <cfRule type="cellIs" dxfId="273" priority="277" operator="between">
      <formula>0.3</formula>
      <formula>0.4</formula>
    </cfRule>
    <cfRule type="cellIs" dxfId="272" priority="278" operator="between">
      <formula>0.2</formula>
      <formula>0.3</formula>
    </cfRule>
    <cfRule type="cellIs" dxfId="271" priority="279" operator="between">
      <formula>0.1</formula>
      <formula>0.2</formula>
    </cfRule>
    <cfRule type="cellIs" dxfId="270" priority="280" operator="between">
      <formula>0</formula>
      <formula>0.1</formula>
    </cfRule>
  </conditionalFormatting>
  <conditionalFormatting sqref="F65">
    <cfRule type="cellIs" dxfId="269" priority="261" operator="between">
      <formula>0.9</formula>
      <formula>1</formula>
    </cfRule>
    <cfRule type="cellIs" dxfId="268" priority="262" operator="between">
      <formula>0.8</formula>
      <formula>0.9</formula>
    </cfRule>
    <cfRule type="cellIs" dxfId="267" priority="263" operator="between">
      <formula>0.7</formula>
      <formula>0.8</formula>
    </cfRule>
    <cfRule type="cellIs" dxfId="266" priority="264" operator="between">
      <formula>0.6</formula>
      <formula>0.7</formula>
    </cfRule>
    <cfRule type="cellIs" dxfId="265" priority="265" operator="between">
      <formula>0.5</formula>
      <formula>0.6</formula>
    </cfRule>
    <cfRule type="cellIs" dxfId="264" priority="266" operator="between">
      <formula>0.4</formula>
      <formula>0.5</formula>
    </cfRule>
    <cfRule type="cellIs" dxfId="263" priority="267" operator="between">
      <formula>0.3</formula>
      <formula>0.4</formula>
    </cfRule>
    <cfRule type="cellIs" dxfId="262" priority="268" operator="between">
      <formula>0.2</formula>
      <formula>0.3</formula>
    </cfRule>
    <cfRule type="cellIs" dxfId="261" priority="269" operator="between">
      <formula>0.1</formula>
      <formula>0.2</formula>
    </cfRule>
    <cfRule type="cellIs" dxfId="260" priority="270" operator="between">
      <formula>0</formula>
      <formula>0.1</formula>
    </cfRule>
  </conditionalFormatting>
  <conditionalFormatting sqref="F67">
    <cfRule type="cellIs" dxfId="259" priority="251" operator="between">
      <formula>0.9</formula>
      <formula>1</formula>
    </cfRule>
    <cfRule type="cellIs" dxfId="258" priority="252" operator="between">
      <formula>0.8</formula>
      <formula>0.9</formula>
    </cfRule>
    <cfRule type="cellIs" dxfId="257" priority="253" operator="between">
      <formula>0.7</formula>
      <formula>0.8</formula>
    </cfRule>
    <cfRule type="cellIs" dxfId="256" priority="254" operator="between">
      <formula>0.6</formula>
      <formula>0.7</formula>
    </cfRule>
    <cfRule type="cellIs" dxfId="255" priority="255" operator="between">
      <formula>0.5</formula>
      <formula>0.6</formula>
    </cfRule>
    <cfRule type="cellIs" dxfId="254" priority="256" operator="between">
      <formula>0.4</formula>
      <formula>0.5</formula>
    </cfRule>
    <cfRule type="cellIs" dxfId="253" priority="257" operator="between">
      <formula>0.3</formula>
      <formula>0.4</formula>
    </cfRule>
    <cfRule type="cellIs" dxfId="252" priority="258" operator="between">
      <formula>0.2</formula>
      <formula>0.3</formula>
    </cfRule>
    <cfRule type="cellIs" dxfId="251" priority="259" operator="between">
      <formula>0.1</formula>
      <formula>0.2</formula>
    </cfRule>
    <cfRule type="cellIs" dxfId="250" priority="260" operator="between">
      <formula>0</formula>
      <formula>0.1</formula>
    </cfRule>
  </conditionalFormatting>
  <conditionalFormatting sqref="F69">
    <cfRule type="cellIs" dxfId="249" priority="241" operator="between">
      <formula>0.9</formula>
      <formula>1</formula>
    </cfRule>
    <cfRule type="cellIs" dxfId="248" priority="242" operator="between">
      <formula>0.8</formula>
      <formula>0.9</formula>
    </cfRule>
    <cfRule type="cellIs" dxfId="247" priority="243" operator="between">
      <formula>0.7</formula>
      <formula>0.8</formula>
    </cfRule>
    <cfRule type="cellIs" dxfId="246" priority="244" operator="between">
      <formula>0.6</formula>
      <formula>0.7</formula>
    </cfRule>
    <cfRule type="cellIs" dxfId="245" priority="245" operator="between">
      <formula>0.5</formula>
      <formula>0.6</formula>
    </cfRule>
    <cfRule type="cellIs" dxfId="244" priority="246" operator="between">
      <formula>0.4</formula>
      <formula>0.5</formula>
    </cfRule>
    <cfRule type="cellIs" dxfId="243" priority="247" operator="between">
      <formula>0.3</formula>
      <formula>0.4</formula>
    </cfRule>
    <cfRule type="cellIs" dxfId="242" priority="248" operator="between">
      <formula>0.2</formula>
      <formula>0.3</formula>
    </cfRule>
    <cfRule type="cellIs" dxfId="241" priority="249" operator="between">
      <formula>0.1</formula>
      <formula>0.2</formula>
    </cfRule>
    <cfRule type="cellIs" dxfId="240" priority="250" operator="between">
      <formula>0</formula>
      <formula>0.1</formula>
    </cfRule>
  </conditionalFormatting>
  <conditionalFormatting sqref="F71">
    <cfRule type="cellIs" dxfId="239" priority="231" operator="between">
      <formula>0.9</formula>
      <formula>1</formula>
    </cfRule>
    <cfRule type="cellIs" dxfId="238" priority="232" operator="between">
      <formula>0.8</formula>
      <formula>0.9</formula>
    </cfRule>
    <cfRule type="cellIs" dxfId="237" priority="233" operator="between">
      <formula>0.7</formula>
      <formula>0.8</formula>
    </cfRule>
    <cfRule type="cellIs" dxfId="236" priority="234" operator="between">
      <formula>0.6</formula>
      <formula>0.7</formula>
    </cfRule>
    <cfRule type="cellIs" dxfId="235" priority="235" operator="between">
      <formula>0.5</formula>
      <formula>0.6</formula>
    </cfRule>
    <cfRule type="cellIs" dxfId="234" priority="236" operator="between">
      <formula>0.4</formula>
      <formula>0.5</formula>
    </cfRule>
    <cfRule type="cellIs" dxfId="233" priority="237" operator="between">
      <formula>0.3</formula>
      <formula>0.4</formula>
    </cfRule>
    <cfRule type="cellIs" dxfId="232" priority="238" operator="between">
      <formula>0.2</formula>
      <formula>0.3</formula>
    </cfRule>
    <cfRule type="cellIs" dxfId="231" priority="239" operator="between">
      <formula>0.1</formula>
      <formula>0.2</formula>
    </cfRule>
    <cfRule type="cellIs" dxfId="230" priority="240" operator="between">
      <formula>0</formula>
      <formula>0.1</formula>
    </cfRule>
  </conditionalFormatting>
  <conditionalFormatting sqref="F55 F71 F57 F59 F61 F63 F65 F67 F69">
    <cfRule type="cellIs" dxfId="229" priority="221" operator="between">
      <formula>0.9</formula>
      <formula>1</formula>
    </cfRule>
    <cfRule type="cellIs" dxfId="228" priority="222" operator="between">
      <formula>0.8</formula>
      <formula>0.9</formula>
    </cfRule>
    <cfRule type="cellIs" dxfId="227" priority="223" operator="between">
      <formula>0.7</formula>
      <formula>0.8</formula>
    </cfRule>
    <cfRule type="cellIs" dxfId="226" priority="224" operator="between">
      <formula>0.6</formula>
      <formula>0.7</formula>
    </cfRule>
    <cfRule type="cellIs" dxfId="225" priority="225" operator="between">
      <formula>0.5</formula>
      <formula>0.6</formula>
    </cfRule>
    <cfRule type="cellIs" dxfId="224" priority="226" operator="between">
      <formula>0.4</formula>
      <formula>0.5</formula>
    </cfRule>
    <cfRule type="cellIs" dxfId="223" priority="227" operator="between">
      <formula>0.3</formula>
      <formula>0.4</formula>
    </cfRule>
    <cfRule type="cellIs" dxfId="222" priority="228" operator="between">
      <formula>0.2</formula>
      <formula>0.3</formula>
    </cfRule>
    <cfRule type="cellIs" dxfId="221" priority="229" operator="between">
      <formula>0.1</formula>
      <formula>0.2</formula>
    </cfRule>
    <cfRule type="cellIs" dxfId="220" priority="230" operator="between">
      <formula>0</formula>
      <formula>0.1</formula>
    </cfRule>
  </conditionalFormatting>
  <conditionalFormatting sqref="K26 M26 O26 K32 M32 O32 K38 M38 O38 K44 M44">
    <cfRule type="cellIs" dxfId="219" priority="211" operator="between">
      <formula>0.9</formula>
      <formula>1</formula>
    </cfRule>
    <cfRule type="cellIs" dxfId="218" priority="212" operator="between">
      <formula>0.8</formula>
      <formula>0.9</formula>
    </cfRule>
    <cfRule type="cellIs" dxfId="217" priority="213" operator="between">
      <formula>0.7</formula>
      <formula>0.8</formula>
    </cfRule>
    <cfRule type="cellIs" dxfId="216" priority="214" operator="between">
      <formula>0.6</formula>
      <formula>0.7</formula>
    </cfRule>
    <cfRule type="cellIs" dxfId="215" priority="215" operator="between">
      <formula>0.5</formula>
      <formula>0.6</formula>
    </cfRule>
    <cfRule type="cellIs" dxfId="214" priority="216" operator="between">
      <formula>0.4</formula>
      <formula>0.5</formula>
    </cfRule>
    <cfRule type="cellIs" dxfId="213" priority="217" operator="between">
      <formula>0.3</formula>
      <formula>0.4</formula>
    </cfRule>
    <cfRule type="cellIs" dxfId="212" priority="218" operator="between">
      <formula>0.2</formula>
      <formula>0.3</formula>
    </cfRule>
    <cfRule type="cellIs" dxfId="211" priority="219" operator="between">
      <formula>0.1</formula>
      <formula>0.2</formula>
    </cfRule>
    <cfRule type="cellIs" dxfId="210" priority="220" operator="between">
      <formula>0</formula>
      <formula>0.1</formula>
    </cfRule>
  </conditionalFormatting>
  <conditionalFormatting sqref="O53">
    <cfRule type="cellIs" dxfId="209" priority="201" operator="between">
      <formula>0.9</formula>
      <formula>1</formula>
    </cfRule>
    <cfRule type="cellIs" dxfId="208" priority="202" operator="between">
      <formula>0.8</formula>
      <formula>0.9</formula>
    </cfRule>
    <cfRule type="cellIs" dxfId="207" priority="203" operator="between">
      <formula>0.7</formula>
      <formula>0.8</formula>
    </cfRule>
    <cfRule type="cellIs" dxfId="206" priority="204" operator="between">
      <formula>0.6</formula>
      <formula>0.7</formula>
    </cfRule>
    <cfRule type="cellIs" dxfId="205" priority="205" operator="between">
      <formula>0.5</formula>
      <formula>0.6</formula>
    </cfRule>
    <cfRule type="cellIs" dxfId="204" priority="206" operator="between">
      <formula>0.4</formula>
      <formula>0.5</formula>
    </cfRule>
    <cfRule type="cellIs" dxfId="203" priority="207" operator="between">
      <formula>0.3</formula>
      <formula>0.4</formula>
    </cfRule>
    <cfRule type="cellIs" dxfId="202" priority="208" operator="between">
      <formula>0.2</formula>
      <formula>0.3</formula>
    </cfRule>
    <cfRule type="cellIs" dxfId="201" priority="209" operator="between">
      <formula>0.1</formula>
      <formula>0.2</formula>
    </cfRule>
    <cfRule type="cellIs" dxfId="200" priority="210" operator="between">
      <formula>0</formula>
      <formula>0.1</formula>
    </cfRule>
  </conditionalFormatting>
  <conditionalFormatting sqref="O55 O71 O57 O59 O61 O63 O65 O67 O69">
    <cfRule type="cellIs" dxfId="199" priority="191" operator="between">
      <formula>0.9</formula>
      <formula>1</formula>
    </cfRule>
    <cfRule type="cellIs" dxfId="198" priority="192" operator="between">
      <formula>0.8</formula>
      <formula>0.9</formula>
    </cfRule>
    <cfRule type="cellIs" dxfId="197" priority="193" operator="between">
      <formula>0.7</formula>
      <formula>0.8</formula>
    </cfRule>
    <cfRule type="cellIs" dxfId="196" priority="194" operator="between">
      <formula>0.6</formula>
      <formula>0.7</formula>
    </cfRule>
    <cfRule type="cellIs" dxfId="195" priority="195" operator="between">
      <formula>0.5</formula>
      <formula>0.6</formula>
    </cfRule>
    <cfRule type="cellIs" dxfId="194" priority="196" operator="between">
      <formula>0.4</formula>
      <formula>0.5</formula>
    </cfRule>
    <cfRule type="cellIs" dxfId="193" priority="197" operator="between">
      <formula>0.3</formula>
      <formula>0.4</formula>
    </cfRule>
    <cfRule type="cellIs" dxfId="192" priority="198" operator="between">
      <formula>0.2</formula>
      <formula>0.3</formula>
    </cfRule>
    <cfRule type="cellIs" dxfId="191" priority="199" operator="between">
      <formula>0.1</formula>
      <formula>0.2</formula>
    </cfRule>
    <cfRule type="cellIs" dxfId="190" priority="200" operator="between">
      <formula>0</formula>
      <formula>0.1</formula>
    </cfRule>
  </conditionalFormatting>
  <conditionalFormatting sqref="O57">
    <cfRule type="cellIs" dxfId="189" priority="181" operator="between">
      <formula>0.9</formula>
      <formula>1</formula>
    </cfRule>
    <cfRule type="cellIs" dxfId="188" priority="182" operator="between">
      <formula>0.8</formula>
      <formula>0.9</formula>
    </cfRule>
    <cfRule type="cellIs" dxfId="187" priority="183" operator="between">
      <formula>0.7</formula>
      <formula>0.8</formula>
    </cfRule>
    <cfRule type="cellIs" dxfId="186" priority="184" operator="between">
      <formula>0.6</formula>
      <formula>0.7</formula>
    </cfRule>
    <cfRule type="cellIs" dxfId="185" priority="185" operator="between">
      <formula>0.5</formula>
      <formula>0.6</formula>
    </cfRule>
    <cfRule type="cellIs" dxfId="184" priority="186" operator="between">
      <formula>0.4</formula>
      <formula>0.5</formula>
    </cfRule>
    <cfRule type="cellIs" dxfId="183" priority="187" operator="between">
      <formula>0.3</formula>
      <formula>0.4</formula>
    </cfRule>
    <cfRule type="cellIs" dxfId="182" priority="188" operator="between">
      <formula>0.2</formula>
      <formula>0.3</formula>
    </cfRule>
    <cfRule type="cellIs" dxfId="181" priority="189" operator="between">
      <formula>0.1</formula>
      <formula>0.2</formula>
    </cfRule>
    <cfRule type="cellIs" dxfId="180" priority="190" operator="between">
      <formula>0</formula>
      <formula>0.1</formula>
    </cfRule>
  </conditionalFormatting>
  <conditionalFormatting sqref="O59">
    <cfRule type="cellIs" dxfId="179" priority="171" operator="between">
      <formula>0.9</formula>
      <formula>1</formula>
    </cfRule>
    <cfRule type="cellIs" dxfId="178" priority="172" operator="between">
      <formula>0.8</formula>
      <formula>0.9</formula>
    </cfRule>
    <cfRule type="cellIs" dxfId="177" priority="173" operator="between">
      <formula>0.7</formula>
      <formula>0.8</formula>
    </cfRule>
    <cfRule type="cellIs" dxfId="176" priority="174" operator="between">
      <formula>0.6</formula>
      <formula>0.7</formula>
    </cfRule>
    <cfRule type="cellIs" dxfId="175" priority="175" operator="between">
      <formula>0.5</formula>
      <formula>0.6</formula>
    </cfRule>
    <cfRule type="cellIs" dxfId="174" priority="176" operator="between">
      <formula>0.4</formula>
      <formula>0.5</formula>
    </cfRule>
    <cfRule type="cellIs" dxfId="173" priority="177" operator="between">
      <formula>0.3</formula>
      <formula>0.4</formula>
    </cfRule>
    <cfRule type="cellIs" dxfId="172" priority="178" operator="between">
      <formula>0.2</formula>
      <formula>0.3</formula>
    </cfRule>
    <cfRule type="cellIs" dxfId="171" priority="179" operator="between">
      <formula>0.1</formula>
      <formula>0.2</formula>
    </cfRule>
    <cfRule type="cellIs" dxfId="170" priority="180" operator="between">
      <formula>0</formula>
      <formula>0.1</formula>
    </cfRule>
  </conditionalFormatting>
  <conditionalFormatting sqref="O61">
    <cfRule type="cellIs" dxfId="169" priority="161" operator="between">
      <formula>0.9</formula>
      <formula>1</formula>
    </cfRule>
    <cfRule type="cellIs" dxfId="168" priority="162" operator="between">
      <formula>0.8</formula>
      <formula>0.9</formula>
    </cfRule>
    <cfRule type="cellIs" dxfId="167" priority="163" operator="between">
      <formula>0.7</formula>
      <formula>0.8</formula>
    </cfRule>
    <cfRule type="cellIs" dxfId="166" priority="164" operator="between">
      <formula>0.6</formula>
      <formula>0.7</formula>
    </cfRule>
    <cfRule type="cellIs" dxfId="165" priority="165" operator="between">
      <formula>0.5</formula>
      <formula>0.6</formula>
    </cfRule>
    <cfRule type="cellIs" dxfId="164" priority="166" operator="between">
      <formula>0.4</formula>
      <formula>0.5</formula>
    </cfRule>
    <cfRule type="cellIs" dxfId="163" priority="167" operator="between">
      <formula>0.3</formula>
      <formula>0.4</formula>
    </cfRule>
    <cfRule type="cellIs" dxfId="162" priority="168" operator="between">
      <formula>0.2</formula>
      <formula>0.3</formula>
    </cfRule>
    <cfRule type="cellIs" dxfId="161" priority="169" operator="between">
      <formula>0.1</formula>
      <formula>0.2</formula>
    </cfRule>
    <cfRule type="cellIs" dxfId="160" priority="170" operator="between">
      <formula>0</formula>
      <formula>0.1</formula>
    </cfRule>
  </conditionalFormatting>
  <conditionalFormatting sqref="O63">
    <cfRule type="cellIs" dxfId="159" priority="151" operator="between">
      <formula>0.9</formula>
      <formula>1</formula>
    </cfRule>
    <cfRule type="cellIs" dxfId="158" priority="152" operator="between">
      <formula>0.8</formula>
      <formula>0.9</formula>
    </cfRule>
    <cfRule type="cellIs" dxfId="157" priority="153" operator="between">
      <formula>0.7</formula>
      <formula>0.8</formula>
    </cfRule>
    <cfRule type="cellIs" dxfId="156" priority="154" operator="between">
      <formula>0.6</formula>
      <formula>0.7</formula>
    </cfRule>
    <cfRule type="cellIs" dxfId="155" priority="155" operator="between">
      <formula>0.5</formula>
      <formula>0.6</formula>
    </cfRule>
    <cfRule type="cellIs" dxfId="154" priority="156" operator="between">
      <formula>0.4</formula>
      <formula>0.5</formula>
    </cfRule>
    <cfRule type="cellIs" dxfId="153" priority="157" operator="between">
      <formula>0.3</formula>
      <formula>0.4</formula>
    </cfRule>
    <cfRule type="cellIs" dxfId="152" priority="158" operator="between">
      <formula>0.2</formula>
      <formula>0.3</formula>
    </cfRule>
    <cfRule type="cellIs" dxfId="151" priority="159" operator="between">
      <formula>0.1</formula>
      <formula>0.2</formula>
    </cfRule>
    <cfRule type="cellIs" dxfId="150" priority="160" operator="between">
      <formula>0</formula>
      <formula>0.1</formula>
    </cfRule>
  </conditionalFormatting>
  <conditionalFormatting sqref="O65">
    <cfRule type="cellIs" dxfId="149" priority="141" operator="between">
      <formula>0.9</formula>
      <formula>1</formula>
    </cfRule>
    <cfRule type="cellIs" dxfId="148" priority="142" operator="between">
      <formula>0.8</formula>
      <formula>0.9</formula>
    </cfRule>
    <cfRule type="cellIs" dxfId="147" priority="143" operator="between">
      <formula>0.7</formula>
      <formula>0.8</formula>
    </cfRule>
    <cfRule type="cellIs" dxfId="146" priority="144" operator="between">
      <formula>0.6</formula>
      <formula>0.7</formula>
    </cfRule>
    <cfRule type="cellIs" dxfId="145" priority="145" operator="between">
      <formula>0.5</formula>
      <formula>0.6</formula>
    </cfRule>
    <cfRule type="cellIs" dxfId="144" priority="146" operator="between">
      <formula>0.4</formula>
      <formula>0.5</formula>
    </cfRule>
    <cfRule type="cellIs" dxfId="143" priority="147" operator="between">
      <formula>0.3</formula>
      <formula>0.4</formula>
    </cfRule>
    <cfRule type="cellIs" dxfId="142" priority="148" operator="between">
      <formula>0.2</formula>
      <formula>0.3</formula>
    </cfRule>
    <cfRule type="cellIs" dxfId="141" priority="149" operator="between">
      <formula>0.1</formula>
      <formula>0.2</formula>
    </cfRule>
    <cfRule type="cellIs" dxfId="140" priority="150" operator="between">
      <formula>0</formula>
      <formula>0.1</formula>
    </cfRule>
  </conditionalFormatting>
  <conditionalFormatting sqref="O67">
    <cfRule type="cellIs" dxfId="139" priority="131" operator="between">
      <formula>0.9</formula>
      <formula>1</formula>
    </cfRule>
    <cfRule type="cellIs" dxfId="138" priority="132" operator="between">
      <formula>0.8</formula>
      <formula>0.9</formula>
    </cfRule>
    <cfRule type="cellIs" dxfId="137" priority="133" operator="between">
      <formula>0.7</formula>
      <formula>0.8</formula>
    </cfRule>
    <cfRule type="cellIs" dxfId="136" priority="134" operator="between">
      <formula>0.6</formula>
      <formula>0.7</formula>
    </cfRule>
    <cfRule type="cellIs" dxfId="135" priority="135" operator="between">
      <formula>0.5</formula>
      <formula>0.6</formula>
    </cfRule>
    <cfRule type="cellIs" dxfId="134" priority="136" operator="between">
      <formula>0.4</formula>
      <formula>0.5</formula>
    </cfRule>
    <cfRule type="cellIs" dxfId="133" priority="137" operator="between">
      <formula>0.3</formula>
      <formula>0.4</formula>
    </cfRule>
    <cfRule type="cellIs" dxfId="132" priority="138" operator="between">
      <formula>0.2</formula>
      <formula>0.3</formula>
    </cfRule>
    <cfRule type="cellIs" dxfId="131" priority="139" operator="between">
      <formula>0.1</formula>
      <formula>0.2</formula>
    </cfRule>
    <cfRule type="cellIs" dxfId="130" priority="140" operator="between">
      <formula>0</formula>
      <formula>0.1</formula>
    </cfRule>
  </conditionalFormatting>
  <conditionalFormatting sqref="O69">
    <cfRule type="cellIs" dxfId="129" priority="121" operator="between">
      <formula>0.9</formula>
      <formula>1</formula>
    </cfRule>
    <cfRule type="cellIs" dxfId="128" priority="122" operator="between">
      <formula>0.8</formula>
      <formula>0.9</formula>
    </cfRule>
    <cfRule type="cellIs" dxfId="127" priority="123" operator="between">
      <formula>0.7</formula>
      <formula>0.8</formula>
    </cfRule>
    <cfRule type="cellIs" dxfId="126" priority="124" operator="between">
      <formula>0.6</formula>
      <formula>0.7</formula>
    </cfRule>
    <cfRule type="cellIs" dxfId="125" priority="125" operator="between">
      <formula>0.5</formula>
      <formula>0.6</formula>
    </cfRule>
    <cfRule type="cellIs" dxfId="124" priority="126" operator="between">
      <formula>0.4</formula>
      <formula>0.5</formula>
    </cfRule>
    <cfRule type="cellIs" dxfId="123" priority="127" operator="between">
      <formula>0.3</formula>
      <formula>0.4</formula>
    </cfRule>
    <cfRule type="cellIs" dxfId="122" priority="128" operator="between">
      <formula>0.2</formula>
      <formula>0.3</formula>
    </cfRule>
    <cfRule type="cellIs" dxfId="121" priority="129" operator="between">
      <formula>0.1</formula>
      <formula>0.2</formula>
    </cfRule>
    <cfRule type="cellIs" dxfId="120" priority="130" operator="between">
      <formula>0</formula>
      <formula>0.1</formula>
    </cfRule>
  </conditionalFormatting>
  <conditionalFormatting sqref="O71">
    <cfRule type="cellIs" dxfId="119" priority="111" operator="between">
      <formula>0.9</formula>
      <formula>1</formula>
    </cfRule>
    <cfRule type="cellIs" dxfId="118" priority="112" operator="between">
      <formula>0.8</formula>
      <formula>0.9</formula>
    </cfRule>
    <cfRule type="cellIs" dxfId="117" priority="113" operator="between">
      <formula>0.7</formula>
      <formula>0.8</formula>
    </cfRule>
    <cfRule type="cellIs" dxfId="116" priority="114" operator="between">
      <formula>0.6</formula>
      <formula>0.7</formula>
    </cfRule>
    <cfRule type="cellIs" dxfId="115" priority="115" operator="between">
      <formula>0.5</formula>
      <formula>0.6</formula>
    </cfRule>
    <cfRule type="cellIs" dxfId="114" priority="116" operator="between">
      <formula>0.4</formula>
      <formula>0.5</formula>
    </cfRule>
    <cfRule type="cellIs" dxfId="113" priority="117" operator="between">
      <formula>0.3</formula>
      <formula>0.4</formula>
    </cfRule>
    <cfRule type="cellIs" dxfId="112" priority="118" operator="between">
      <formula>0.2</formula>
      <formula>0.3</formula>
    </cfRule>
    <cfRule type="cellIs" dxfId="111" priority="119" operator="between">
      <formula>0.1</formula>
      <formula>0.2</formula>
    </cfRule>
    <cfRule type="cellIs" dxfId="110" priority="120" operator="between">
      <formula>0</formula>
      <formula>0.1</formula>
    </cfRule>
  </conditionalFormatting>
  <conditionalFormatting sqref="O53 O71 O55 O57 O59 O61 O63 O65 O67 O69">
    <cfRule type="cellIs" dxfId="109" priority="101" operator="between">
      <formula>0.9</formula>
      <formula>1</formula>
    </cfRule>
    <cfRule type="cellIs" dxfId="108" priority="102" operator="between">
      <formula>0.8</formula>
      <formula>0.9</formula>
    </cfRule>
    <cfRule type="cellIs" dxfId="107" priority="103" operator="between">
      <formula>0.7</formula>
      <formula>0.8</formula>
    </cfRule>
    <cfRule type="cellIs" dxfId="106" priority="104" operator="between">
      <formula>0.6</formula>
      <formula>0.7</formula>
    </cfRule>
    <cfRule type="cellIs" dxfId="105" priority="105" operator="between">
      <formula>0.5</formula>
      <formula>0.6</formula>
    </cfRule>
    <cfRule type="cellIs" dxfId="104" priority="106" operator="between">
      <formula>0.4</formula>
      <formula>0.5</formula>
    </cfRule>
    <cfRule type="cellIs" dxfId="103" priority="107" operator="between">
      <formula>0.3</formula>
      <formula>0.4</formula>
    </cfRule>
    <cfRule type="cellIs" dxfId="102" priority="108" operator="between">
      <formula>0.2</formula>
      <formula>0.3</formula>
    </cfRule>
    <cfRule type="cellIs" dxfId="101" priority="109" operator="between">
      <formula>0.1</formula>
      <formula>0.2</formula>
    </cfRule>
    <cfRule type="cellIs" dxfId="100" priority="110" operator="between">
      <formula>0</formula>
      <formula>0.1</formula>
    </cfRule>
  </conditionalFormatting>
  <conditionalFormatting sqref="O55 O71 O57 O59 O61 O63 O65 O67 O69">
    <cfRule type="cellIs" dxfId="99" priority="91" operator="between">
      <formula>0.9</formula>
      <formula>1</formula>
    </cfRule>
    <cfRule type="cellIs" dxfId="98" priority="92" operator="between">
      <formula>0.8</formula>
      <formula>0.9</formula>
    </cfRule>
    <cfRule type="cellIs" dxfId="97" priority="93" operator="between">
      <formula>0.7</formula>
      <formula>0.8</formula>
    </cfRule>
    <cfRule type="cellIs" dxfId="96" priority="94" operator="between">
      <formula>0.6</formula>
      <formula>0.7</formula>
    </cfRule>
    <cfRule type="cellIs" dxfId="95" priority="95" operator="between">
      <formula>0.5</formula>
      <formula>0.6</formula>
    </cfRule>
    <cfRule type="cellIs" dxfId="94" priority="96" operator="between">
      <formula>0.4</formula>
      <formula>0.5</formula>
    </cfRule>
    <cfRule type="cellIs" dxfId="93" priority="97" operator="between">
      <formula>0.3</formula>
      <formula>0.4</formula>
    </cfRule>
    <cfRule type="cellIs" dxfId="92" priority="98" operator="between">
      <formula>0.2</formula>
      <formula>0.3</formula>
    </cfRule>
    <cfRule type="cellIs" dxfId="91" priority="99" operator="between">
      <formula>0.1</formula>
      <formula>0.2</formula>
    </cfRule>
    <cfRule type="cellIs" dxfId="90" priority="100" operator="between">
      <formula>0</formula>
      <formula>0.1</formula>
    </cfRule>
  </conditionalFormatting>
  <conditionalFormatting sqref="O57">
    <cfRule type="cellIs" dxfId="89" priority="81" operator="between">
      <formula>0.9</formula>
      <formula>1</formula>
    </cfRule>
    <cfRule type="cellIs" dxfId="88" priority="82" operator="between">
      <formula>0.8</formula>
      <formula>0.9</formula>
    </cfRule>
    <cfRule type="cellIs" dxfId="87" priority="83" operator="between">
      <formula>0.7</formula>
      <formula>0.8</formula>
    </cfRule>
    <cfRule type="cellIs" dxfId="86" priority="84" operator="between">
      <formula>0.6</formula>
      <formula>0.7</formula>
    </cfRule>
    <cfRule type="cellIs" dxfId="85" priority="85" operator="between">
      <formula>0.5</formula>
      <formula>0.6</formula>
    </cfRule>
    <cfRule type="cellIs" dxfId="84" priority="86" operator="between">
      <formula>0.4</formula>
      <formula>0.5</formula>
    </cfRule>
    <cfRule type="cellIs" dxfId="83" priority="87" operator="between">
      <formula>0.3</formula>
      <formula>0.4</formula>
    </cfRule>
    <cfRule type="cellIs" dxfId="82" priority="88" operator="between">
      <formula>0.2</formula>
      <formula>0.3</formula>
    </cfRule>
    <cfRule type="cellIs" dxfId="81" priority="89" operator="between">
      <formula>0.1</formula>
      <formula>0.2</formula>
    </cfRule>
    <cfRule type="cellIs" dxfId="80" priority="90" operator="between">
      <formula>0</formula>
      <formula>0.1</formula>
    </cfRule>
  </conditionalFormatting>
  <conditionalFormatting sqref="O59">
    <cfRule type="cellIs" dxfId="79" priority="71" operator="between">
      <formula>0.9</formula>
      <formula>1</formula>
    </cfRule>
    <cfRule type="cellIs" dxfId="78" priority="72" operator="between">
      <formula>0.8</formula>
      <formula>0.9</formula>
    </cfRule>
    <cfRule type="cellIs" dxfId="77" priority="73" operator="between">
      <formula>0.7</formula>
      <formula>0.8</formula>
    </cfRule>
    <cfRule type="cellIs" dxfId="76" priority="74" operator="between">
      <formula>0.6</formula>
      <formula>0.7</formula>
    </cfRule>
    <cfRule type="cellIs" dxfId="75" priority="75" operator="between">
      <formula>0.5</formula>
      <formula>0.6</formula>
    </cfRule>
    <cfRule type="cellIs" dxfId="74" priority="76" operator="between">
      <formula>0.4</formula>
      <formula>0.5</formula>
    </cfRule>
    <cfRule type="cellIs" dxfId="73" priority="77" operator="between">
      <formula>0.3</formula>
      <formula>0.4</formula>
    </cfRule>
    <cfRule type="cellIs" dxfId="72" priority="78" operator="between">
      <formula>0.2</formula>
      <formula>0.3</formula>
    </cfRule>
    <cfRule type="cellIs" dxfId="71" priority="79" operator="between">
      <formula>0.1</formula>
      <formula>0.2</formula>
    </cfRule>
    <cfRule type="cellIs" dxfId="70" priority="80" operator="between">
      <formula>0</formula>
      <formula>0.1</formula>
    </cfRule>
  </conditionalFormatting>
  <conditionalFormatting sqref="O61">
    <cfRule type="cellIs" dxfId="69" priority="61" operator="between">
      <formula>0.9</formula>
      <formula>1</formula>
    </cfRule>
    <cfRule type="cellIs" dxfId="68" priority="62" operator="between">
      <formula>0.8</formula>
      <formula>0.9</formula>
    </cfRule>
    <cfRule type="cellIs" dxfId="67" priority="63" operator="between">
      <formula>0.7</formula>
      <formula>0.8</formula>
    </cfRule>
    <cfRule type="cellIs" dxfId="66" priority="64" operator="between">
      <formula>0.6</formula>
      <formula>0.7</formula>
    </cfRule>
    <cfRule type="cellIs" dxfId="65" priority="65" operator="between">
      <formula>0.5</formula>
      <formula>0.6</formula>
    </cfRule>
    <cfRule type="cellIs" dxfId="64" priority="66" operator="between">
      <formula>0.4</formula>
      <formula>0.5</formula>
    </cfRule>
    <cfRule type="cellIs" dxfId="63" priority="67" operator="between">
      <formula>0.3</formula>
      <formula>0.4</formula>
    </cfRule>
    <cfRule type="cellIs" dxfId="62" priority="68" operator="between">
      <formula>0.2</formula>
      <formula>0.3</formula>
    </cfRule>
    <cfRule type="cellIs" dxfId="61" priority="69" operator="between">
      <formula>0.1</formula>
      <formula>0.2</formula>
    </cfRule>
    <cfRule type="cellIs" dxfId="60" priority="70" operator="between">
      <formula>0</formula>
      <formula>0.1</formula>
    </cfRule>
  </conditionalFormatting>
  <conditionalFormatting sqref="O63">
    <cfRule type="cellIs" dxfId="59" priority="51" operator="between">
      <formula>0.9</formula>
      <formula>1</formula>
    </cfRule>
    <cfRule type="cellIs" dxfId="58" priority="52" operator="between">
      <formula>0.8</formula>
      <formula>0.9</formula>
    </cfRule>
    <cfRule type="cellIs" dxfId="57" priority="53" operator="between">
      <formula>0.7</formula>
      <formula>0.8</formula>
    </cfRule>
    <cfRule type="cellIs" dxfId="56" priority="54" operator="between">
      <formula>0.6</formula>
      <formula>0.7</formula>
    </cfRule>
    <cfRule type="cellIs" dxfId="55" priority="55" operator="between">
      <formula>0.5</formula>
      <formula>0.6</formula>
    </cfRule>
    <cfRule type="cellIs" dxfId="54" priority="56" operator="between">
      <formula>0.4</formula>
      <formula>0.5</formula>
    </cfRule>
    <cfRule type="cellIs" dxfId="53" priority="57" operator="between">
      <formula>0.3</formula>
      <formula>0.4</formula>
    </cfRule>
    <cfRule type="cellIs" dxfId="52" priority="58" operator="between">
      <formula>0.2</formula>
      <formula>0.3</formula>
    </cfRule>
    <cfRule type="cellIs" dxfId="51" priority="59" operator="between">
      <formula>0.1</formula>
      <formula>0.2</formula>
    </cfRule>
    <cfRule type="cellIs" dxfId="50" priority="60" operator="between">
      <formula>0</formula>
      <formula>0.1</formula>
    </cfRule>
  </conditionalFormatting>
  <conditionalFormatting sqref="O65">
    <cfRule type="cellIs" dxfId="49" priority="41" operator="between">
      <formula>0.9</formula>
      <formula>1</formula>
    </cfRule>
    <cfRule type="cellIs" dxfId="48" priority="42" operator="between">
      <formula>0.8</formula>
      <formula>0.9</formula>
    </cfRule>
    <cfRule type="cellIs" dxfId="47" priority="43" operator="between">
      <formula>0.7</formula>
      <formula>0.8</formula>
    </cfRule>
    <cfRule type="cellIs" dxfId="46" priority="44" operator="between">
      <formula>0.6</formula>
      <formula>0.7</formula>
    </cfRule>
    <cfRule type="cellIs" dxfId="45" priority="45" operator="between">
      <formula>0.5</formula>
      <formula>0.6</formula>
    </cfRule>
    <cfRule type="cellIs" dxfId="44" priority="46" operator="between">
      <formula>0.4</formula>
      <formula>0.5</formula>
    </cfRule>
    <cfRule type="cellIs" dxfId="43" priority="47" operator="between">
      <formula>0.3</formula>
      <formula>0.4</formula>
    </cfRule>
    <cfRule type="cellIs" dxfId="42" priority="48" operator="between">
      <formula>0.2</formula>
      <formula>0.3</formula>
    </cfRule>
    <cfRule type="cellIs" dxfId="41" priority="49" operator="between">
      <formula>0.1</formula>
      <formula>0.2</formula>
    </cfRule>
    <cfRule type="cellIs" dxfId="40" priority="50" operator="between">
      <formula>0</formula>
      <formula>0.1</formula>
    </cfRule>
  </conditionalFormatting>
  <conditionalFormatting sqref="O67">
    <cfRule type="cellIs" dxfId="39" priority="31" operator="between">
      <formula>0.9</formula>
      <formula>1</formula>
    </cfRule>
    <cfRule type="cellIs" dxfId="38" priority="32" operator="between">
      <formula>0.8</formula>
      <formula>0.9</formula>
    </cfRule>
    <cfRule type="cellIs" dxfId="37" priority="33" operator="between">
      <formula>0.7</formula>
      <formula>0.8</formula>
    </cfRule>
    <cfRule type="cellIs" dxfId="36" priority="34" operator="between">
      <formula>0.6</formula>
      <formula>0.7</formula>
    </cfRule>
    <cfRule type="cellIs" dxfId="35" priority="35" operator="between">
      <formula>0.5</formula>
      <formula>0.6</formula>
    </cfRule>
    <cfRule type="cellIs" dxfId="34" priority="36" operator="between">
      <formula>0.4</formula>
      <formula>0.5</formula>
    </cfRule>
    <cfRule type="cellIs" dxfId="33" priority="37" operator="between">
      <formula>0.3</formula>
      <formula>0.4</formula>
    </cfRule>
    <cfRule type="cellIs" dxfId="32" priority="38" operator="between">
      <formula>0.2</formula>
      <formula>0.3</formula>
    </cfRule>
    <cfRule type="cellIs" dxfId="31" priority="39" operator="between">
      <formula>0.1</formula>
      <formula>0.2</formula>
    </cfRule>
    <cfRule type="cellIs" dxfId="30" priority="40" operator="between">
      <formula>0</formula>
      <formula>0.1</formula>
    </cfRule>
  </conditionalFormatting>
  <conditionalFormatting sqref="O69">
    <cfRule type="cellIs" dxfId="29" priority="21" operator="between">
      <formula>0.9</formula>
      <formula>1</formula>
    </cfRule>
    <cfRule type="cellIs" dxfId="28" priority="22" operator="between">
      <formula>0.8</formula>
      <formula>0.9</formula>
    </cfRule>
    <cfRule type="cellIs" dxfId="27" priority="23" operator="between">
      <formula>0.7</formula>
      <formula>0.8</formula>
    </cfRule>
    <cfRule type="cellIs" dxfId="26" priority="24" operator="between">
      <formula>0.6</formula>
      <formula>0.7</formula>
    </cfRule>
    <cfRule type="cellIs" dxfId="25" priority="25" operator="between">
      <formula>0.5</formula>
      <formula>0.6</formula>
    </cfRule>
    <cfRule type="cellIs" dxfId="24" priority="26" operator="between">
      <formula>0.4</formula>
      <formula>0.5</formula>
    </cfRule>
    <cfRule type="cellIs" dxfId="23" priority="27" operator="between">
      <formula>0.3</formula>
      <formula>0.4</formula>
    </cfRule>
    <cfRule type="cellIs" dxfId="22" priority="28" operator="between">
      <formula>0.2</formula>
      <formula>0.3</formula>
    </cfRule>
    <cfRule type="cellIs" dxfId="21" priority="29" operator="between">
      <formula>0.1</formula>
      <formula>0.2</formula>
    </cfRule>
    <cfRule type="cellIs" dxfId="20" priority="30" operator="between">
      <formula>0</formula>
      <formula>0.1</formula>
    </cfRule>
  </conditionalFormatting>
  <conditionalFormatting sqref="O71">
    <cfRule type="cellIs" dxfId="19" priority="11" operator="between">
      <formula>0.9</formula>
      <formula>1</formula>
    </cfRule>
    <cfRule type="cellIs" dxfId="18" priority="12" operator="between">
      <formula>0.8</formula>
      <formula>0.9</formula>
    </cfRule>
    <cfRule type="cellIs" dxfId="17" priority="13" operator="between">
      <formula>0.7</formula>
      <formula>0.8</formula>
    </cfRule>
    <cfRule type="cellIs" dxfId="16" priority="14" operator="between">
      <formula>0.6</formula>
      <formula>0.7</formula>
    </cfRule>
    <cfRule type="cellIs" dxfId="15" priority="15" operator="between">
      <formula>0.5</formula>
      <formula>0.6</formula>
    </cfRule>
    <cfRule type="cellIs" dxfId="14" priority="16" operator="between">
      <formula>0.4</formula>
      <formula>0.5</formula>
    </cfRule>
    <cfRule type="cellIs" dxfId="13" priority="17" operator="between">
      <formula>0.3</formula>
      <formula>0.4</formula>
    </cfRule>
    <cfRule type="cellIs" dxfId="12" priority="18" operator="between">
      <formula>0.2</formula>
      <formula>0.3</formula>
    </cfRule>
    <cfRule type="cellIs" dxfId="11" priority="19" operator="between">
      <formula>0.1</formula>
      <formula>0.2</formula>
    </cfRule>
    <cfRule type="cellIs" dxfId="10" priority="20" operator="between">
      <formula>0</formula>
      <formula>0.1</formula>
    </cfRule>
  </conditionalFormatting>
  <conditionalFormatting sqref="O55 O71 O57 O59 O61 O63 O65 O67 O69">
    <cfRule type="cellIs" dxfId="9" priority="1" operator="between">
      <formula>0.9</formula>
      <formula>1</formula>
    </cfRule>
    <cfRule type="cellIs" dxfId="8" priority="2" operator="between">
      <formula>0.8</formula>
      <formula>0.9</formula>
    </cfRule>
    <cfRule type="cellIs" dxfId="7" priority="3" operator="between">
      <formula>0.7</formula>
      <formula>0.8</formula>
    </cfRule>
    <cfRule type="cellIs" dxfId="6" priority="4" operator="between">
      <formula>0.6</formula>
      <formula>0.7</formula>
    </cfRule>
    <cfRule type="cellIs" dxfId="5" priority="5" operator="between">
      <formula>0.5</formula>
      <formula>0.6</formula>
    </cfRule>
    <cfRule type="cellIs" dxfId="4" priority="6" operator="between">
      <formula>0.4</formula>
      <formula>0.5</formula>
    </cfRule>
    <cfRule type="cellIs" dxfId="3" priority="7" operator="between">
      <formula>0.3</formula>
      <formula>0.4</formula>
    </cfRule>
    <cfRule type="cellIs" dxfId="2" priority="8" operator="between">
      <formula>0.2</formula>
      <formula>0.3</formula>
    </cfRule>
    <cfRule type="cellIs" dxfId="1" priority="9" operator="between">
      <formula>0.1</formula>
      <formula>0.2</formula>
    </cfRule>
    <cfRule type="cellIs" dxfId="0" priority="10" operator="between">
      <formula>0</formula>
      <formula>0.1</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tabColor theme="5" tint="-0.499984740745262"/>
  </sheetPr>
  <dimension ref="A1:P100"/>
  <sheetViews>
    <sheetView workbookViewId="0">
      <selection activeCell="C13" sqref="C13"/>
    </sheetView>
  </sheetViews>
  <sheetFormatPr baseColWidth="10" defaultColWidth="11" defaultRowHeight="30" customHeight="1"/>
  <cols>
    <col min="1" max="1" width="33" style="57" customWidth="1"/>
    <col min="2" max="2" width="22.140625" style="57" customWidth="1"/>
    <col min="3" max="3" width="121.140625" style="112" customWidth="1"/>
    <col min="4" max="16384" width="11" style="25"/>
  </cols>
  <sheetData>
    <row r="1" spans="1:16" ht="30" customHeight="1">
      <c r="A1" s="293" t="s">
        <v>152</v>
      </c>
      <c r="B1" s="202"/>
      <c r="C1" s="294"/>
      <c r="D1" s="43"/>
      <c r="E1" s="43"/>
      <c r="F1" s="43"/>
      <c r="G1" s="43"/>
      <c r="H1" s="43"/>
      <c r="I1" s="43"/>
      <c r="J1" s="43"/>
      <c r="K1" s="43"/>
      <c r="L1" s="43"/>
      <c r="M1" s="43"/>
      <c r="N1" s="43"/>
      <c r="O1" s="43"/>
      <c r="P1" s="43"/>
    </row>
    <row r="2" spans="1:16" ht="30" customHeight="1" thickBot="1">
      <c r="A2" s="295"/>
      <c r="B2" s="203"/>
      <c r="C2" s="296"/>
      <c r="D2" s="44"/>
      <c r="E2" s="44"/>
      <c r="F2" s="44"/>
      <c r="G2" s="44"/>
      <c r="H2" s="44"/>
      <c r="I2" s="44"/>
      <c r="J2" s="44"/>
      <c r="K2" s="44"/>
      <c r="L2" s="44"/>
      <c r="M2" s="44"/>
      <c r="N2" s="44"/>
      <c r="O2" s="44"/>
      <c r="P2" s="44"/>
    </row>
    <row r="3" spans="1:16" ht="30" customHeight="1" thickBot="1">
      <c r="A3" s="45" t="s">
        <v>153</v>
      </c>
      <c r="B3" s="46" t="s">
        <v>154</v>
      </c>
      <c r="C3" s="47" t="s">
        <v>155</v>
      </c>
      <c r="D3" s="44"/>
      <c r="E3" s="44"/>
      <c r="F3" s="44"/>
      <c r="G3" s="44"/>
      <c r="H3" s="44"/>
      <c r="I3" s="44"/>
      <c r="J3" s="44"/>
      <c r="K3" s="44"/>
      <c r="L3" s="44"/>
      <c r="M3" s="44"/>
      <c r="N3" s="44"/>
      <c r="O3" s="44"/>
      <c r="P3" s="44"/>
    </row>
    <row r="4" spans="1:16" ht="30" customHeight="1">
      <c r="A4" s="48" t="s">
        <v>157</v>
      </c>
      <c r="B4" s="49">
        <v>40197</v>
      </c>
      <c r="C4" s="50" t="s">
        <v>156</v>
      </c>
      <c r="D4" s="44"/>
      <c r="E4" s="44"/>
      <c r="F4" s="44"/>
      <c r="G4" s="44"/>
      <c r="H4" s="44"/>
      <c r="I4" s="44"/>
      <c r="J4" s="44"/>
      <c r="K4" s="44"/>
      <c r="L4" s="44"/>
      <c r="M4" s="44"/>
      <c r="N4" s="44"/>
      <c r="O4" s="44"/>
      <c r="P4" s="44"/>
    </row>
    <row r="5" spans="1:16" ht="30" customHeight="1">
      <c r="A5" s="51" t="s">
        <v>159</v>
      </c>
      <c r="B5" s="52">
        <v>40197</v>
      </c>
      <c r="C5" s="101" t="s">
        <v>158</v>
      </c>
    </row>
    <row r="6" spans="1:16" ht="30" customHeight="1">
      <c r="A6" s="51" t="s">
        <v>160</v>
      </c>
      <c r="B6" s="52">
        <v>40198</v>
      </c>
      <c r="C6" s="101" t="s">
        <v>583</v>
      </c>
    </row>
    <row r="7" spans="1:16" ht="30" customHeight="1">
      <c r="A7" s="51" t="s">
        <v>582</v>
      </c>
      <c r="B7" s="52">
        <v>40198</v>
      </c>
      <c r="C7" s="101" t="s">
        <v>584</v>
      </c>
    </row>
    <row r="8" spans="1:16" ht="30" customHeight="1">
      <c r="A8" s="51" t="s">
        <v>586</v>
      </c>
      <c r="B8" s="52">
        <v>40198</v>
      </c>
      <c r="C8" s="102" t="s">
        <v>587</v>
      </c>
    </row>
    <row r="9" spans="1:16" ht="30" customHeight="1">
      <c r="A9" s="51" t="s">
        <v>604</v>
      </c>
      <c r="B9" s="52">
        <v>40199</v>
      </c>
      <c r="C9" s="101" t="s">
        <v>608</v>
      </c>
    </row>
    <row r="10" spans="1:16" ht="30" customHeight="1">
      <c r="A10" s="51" t="s">
        <v>623</v>
      </c>
      <c r="B10" s="52">
        <v>40199</v>
      </c>
      <c r="C10" s="101" t="s">
        <v>635</v>
      </c>
    </row>
    <row r="11" spans="1:16" ht="30" customHeight="1">
      <c r="A11" s="51" t="s">
        <v>624</v>
      </c>
      <c r="B11" s="52">
        <v>40200</v>
      </c>
      <c r="C11" s="110" t="s">
        <v>622</v>
      </c>
    </row>
    <row r="12" spans="1:16" ht="30" customHeight="1">
      <c r="A12" s="51" t="s">
        <v>627</v>
      </c>
      <c r="B12" s="52">
        <v>40202</v>
      </c>
      <c r="C12" s="110" t="s">
        <v>628</v>
      </c>
    </row>
    <row r="13" spans="1:16" ht="30" customHeight="1">
      <c r="A13" s="53"/>
      <c r="B13" s="54"/>
      <c r="C13" s="110"/>
    </row>
    <row r="14" spans="1:16" ht="30" customHeight="1">
      <c r="A14" s="53"/>
      <c r="B14" s="54"/>
      <c r="C14" s="110"/>
    </row>
    <row r="15" spans="1:16" ht="30" customHeight="1">
      <c r="A15" s="53"/>
      <c r="B15" s="54"/>
      <c r="C15" s="110"/>
    </row>
    <row r="16" spans="1:16" ht="30" customHeight="1">
      <c r="A16" s="53"/>
      <c r="B16" s="54"/>
      <c r="C16" s="110"/>
    </row>
    <row r="17" spans="1:3" ht="30" customHeight="1">
      <c r="A17" s="53"/>
      <c r="B17" s="54"/>
      <c r="C17" s="110"/>
    </row>
    <row r="18" spans="1:3" ht="30" customHeight="1">
      <c r="A18" s="53"/>
      <c r="B18" s="54"/>
      <c r="C18" s="110"/>
    </row>
    <row r="19" spans="1:3" ht="30" customHeight="1">
      <c r="A19" s="53"/>
      <c r="B19" s="54"/>
      <c r="C19" s="110"/>
    </row>
    <row r="20" spans="1:3" ht="30" customHeight="1">
      <c r="A20" s="53"/>
      <c r="B20" s="54"/>
      <c r="C20" s="110"/>
    </row>
    <row r="21" spans="1:3" ht="30" customHeight="1">
      <c r="A21" s="53"/>
      <c r="B21" s="54"/>
      <c r="C21" s="110"/>
    </row>
    <row r="22" spans="1:3" ht="30" customHeight="1">
      <c r="A22" s="53"/>
      <c r="B22" s="54"/>
      <c r="C22" s="110"/>
    </row>
    <row r="23" spans="1:3" ht="30" customHeight="1">
      <c r="A23" s="53"/>
      <c r="B23" s="54"/>
      <c r="C23" s="110"/>
    </row>
    <row r="24" spans="1:3" ht="30" customHeight="1">
      <c r="A24" s="53"/>
      <c r="B24" s="54"/>
      <c r="C24" s="110"/>
    </row>
    <row r="25" spans="1:3" ht="30" customHeight="1">
      <c r="A25" s="53"/>
      <c r="B25" s="54"/>
      <c r="C25" s="110"/>
    </row>
    <row r="26" spans="1:3" ht="30" customHeight="1">
      <c r="A26" s="53"/>
      <c r="B26" s="54"/>
      <c r="C26" s="110"/>
    </row>
    <row r="27" spans="1:3" ht="30" customHeight="1">
      <c r="A27" s="53"/>
      <c r="B27" s="54"/>
      <c r="C27" s="110"/>
    </row>
    <row r="28" spans="1:3" ht="30" customHeight="1">
      <c r="A28" s="53"/>
      <c r="B28" s="54"/>
      <c r="C28" s="110"/>
    </row>
    <row r="29" spans="1:3" ht="30" customHeight="1">
      <c r="A29" s="53"/>
      <c r="B29" s="54"/>
      <c r="C29" s="110"/>
    </row>
    <row r="30" spans="1:3" ht="30" customHeight="1">
      <c r="A30" s="53"/>
      <c r="B30" s="54"/>
      <c r="C30" s="110"/>
    </row>
    <row r="31" spans="1:3" ht="30" customHeight="1">
      <c r="A31" s="53"/>
      <c r="B31" s="54"/>
      <c r="C31" s="110"/>
    </row>
    <row r="32" spans="1:3" ht="30" customHeight="1">
      <c r="A32" s="53"/>
      <c r="B32" s="54"/>
      <c r="C32" s="110"/>
    </row>
    <row r="33" spans="1:3" ht="30" customHeight="1">
      <c r="A33" s="53"/>
      <c r="B33" s="54"/>
      <c r="C33" s="110"/>
    </row>
    <row r="34" spans="1:3" ht="30" customHeight="1">
      <c r="A34" s="53"/>
      <c r="B34" s="54"/>
      <c r="C34" s="110"/>
    </row>
    <row r="35" spans="1:3" ht="30" customHeight="1">
      <c r="A35" s="53"/>
      <c r="B35" s="54"/>
      <c r="C35" s="110"/>
    </row>
    <row r="36" spans="1:3" ht="30" customHeight="1">
      <c r="A36" s="53"/>
      <c r="B36" s="54"/>
      <c r="C36" s="110"/>
    </row>
    <row r="37" spans="1:3" ht="30" customHeight="1">
      <c r="A37" s="53"/>
      <c r="B37" s="54"/>
      <c r="C37" s="110"/>
    </row>
    <row r="38" spans="1:3" ht="30" customHeight="1">
      <c r="A38" s="53"/>
      <c r="B38" s="54"/>
      <c r="C38" s="110"/>
    </row>
    <row r="39" spans="1:3" ht="30" customHeight="1">
      <c r="A39" s="53"/>
      <c r="B39" s="54"/>
      <c r="C39" s="110"/>
    </row>
    <row r="40" spans="1:3" ht="30" customHeight="1">
      <c r="A40" s="53"/>
      <c r="B40" s="54"/>
      <c r="C40" s="110"/>
    </row>
    <row r="41" spans="1:3" ht="30" customHeight="1">
      <c r="A41" s="53"/>
      <c r="B41" s="54"/>
      <c r="C41" s="110"/>
    </row>
    <row r="42" spans="1:3" ht="30" customHeight="1">
      <c r="A42" s="53"/>
      <c r="B42" s="54"/>
      <c r="C42" s="110"/>
    </row>
    <row r="43" spans="1:3" ht="30" customHeight="1">
      <c r="A43" s="53"/>
      <c r="B43" s="54"/>
      <c r="C43" s="110"/>
    </row>
    <row r="44" spans="1:3" ht="30" customHeight="1">
      <c r="A44" s="53"/>
      <c r="B44" s="54"/>
      <c r="C44" s="110"/>
    </row>
    <row r="45" spans="1:3" ht="30" customHeight="1">
      <c r="A45" s="53"/>
      <c r="B45" s="54"/>
      <c r="C45" s="110"/>
    </row>
    <row r="46" spans="1:3" ht="30" customHeight="1">
      <c r="A46" s="53"/>
      <c r="B46" s="54"/>
      <c r="C46" s="110"/>
    </row>
    <row r="47" spans="1:3" ht="30" customHeight="1">
      <c r="A47" s="53"/>
      <c r="B47" s="54"/>
      <c r="C47" s="110"/>
    </row>
    <row r="48" spans="1:3" ht="30" customHeight="1">
      <c r="A48" s="53"/>
      <c r="B48" s="54"/>
      <c r="C48" s="110"/>
    </row>
    <row r="49" spans="1:3" ht="30" customHeight="1">
      <c r="A49" s="53"/>
      <c r="B49" s="54"/>
      <c r="C49" s="110"/>
    </row>
    <row r="50" spans="1:3" ht="30" customHeight="1">
      <c r="A50" s="53"/>
      <c r="B50" s="54"/>
      <c r="C50" s="110"/>
    </row>
    <row r="51" spans="1:3" ht="30" customHeight="1">
      <c r="A51" s="53"/>
      <c r="B51" s="54"/>
      <c r="C51" s="110"/>
    </row>
    <row r="52" spans="1:3" ht="30" customHeight="1">
      <c r="A52" s="53"/>
      <c r="B52" s="54"/>
      <c r="C52" s="110"/>
    </row>
    <row r="53" spans="1:3" ht="30" customHeight="1">
      <c r="A53" s="53"/>
      <c r="B53" s="54"/>
      <c r="C53" s="110"/>
    </row>
    <row r="54" spans="1:3" ht="30" customHeight="1">
      <c r="A54" s="53"/>
      <c r="B54" s="54"/>
      <c r="C54" s="110"/>
    </row>
    <row r="55" spans="1:3" ht="30" customHeight="1">
      <c r="A55" s="53"/>
      <c r="B55" s="54"/>
      <c r="C55" s="110"/>
    </row>
    <row r="56" spans="1:3" ht="30" customHeight="1">
      <c r="A56" s="53"/>
      <c r="B56" s="54"/>
      <c r="C56" s="110"/>
    </row>
    <row r="57" spans="1:3" ht="30" customHeight="1">
      <c r="A57" s="53"/>
      <c r="B57" s="54"/>
      <c r="C57" s="110"/>
    </row>
    <row r="58" spans="1:3" ht="30" customHeight="1">
      <c r="A58" s="53"/>
      <c r="B58" s="54"/>
      <c r="C58" s="110"/>
    </row>
    <row r="59" spans="1:3" ht="30" customHeight="1">
      <c r="A59" s="53"/>
      <c r="B59" s="54"/>
      <c r="C59" s="110"/>
    </row>
    <row r="60" spans="1:3" ht="30" customHeight="1">
      <c r="A60" s="53"/>
      <c r="B60" s="54"/>
      <c r="C60" s="110"/>
    </row>
    <row r="61" spans="1:3" ht="30" customHeight="1">
      <c r="A61" s="53"/>
      <c r="B61" s="54"/>
      <c r="C61" s="110"/>
    </row>
    <row r="62" spans="1:3" ht="30" customHeight="1">
      <c r="A62" s="53"/>
      <c r="B62" s="54"/>
      <c r="C62" s="110"/>
    </row>
    <row r="63" spans="1:3" ht="30" customHeight="1">
      <c r="A63" s="53"/>
      <c r="B63" s="54"/>
      <c r="C63" s="110"/>
    </row>
    <row r="64" spans="1:3" ht="30" customHeight="1">
      <c r="A64" s="53"/>
      <c r="B64" s="54"/>
      <c r="C64" s="110"/>
    </row>
    <row r="65" spans="1:3" ht="30" customHeight="1">
      <c r="A65" s="53"/>
      <c r="B65" s="54"/>
      <c r="C65" s="110"/>
    </row>
    <row r="66" spans="1:3" ht="30" customHeight="1">
      <c r="A66" s="53"/>
      <c r="B66" s="54"/>
      <c r="C66" s="110"/>
    </row>
    <row r="67" spans="1:3" ht="30" customHeight="1">
      <c r="A67" s="53"/>
      <c r="B67" s="54"/>
      <c r="C67" s="110"/>
    </row>
    <row r="68" spans="1:3" ht="30" customHeight="1">
      <c r="A68" s="53"/>
      <c r="B68" s="54"/>
      <c r="C68" s="110"/>
    </row>
    <row r="69" spans="1:3" ht="30" customHeight="1">
      <c r="A69" s="53"/>
      <c r="B69" s="54"/>
      <c r="C69" s="110"/>
    </row>
    <row r="70" spans="1:3" ht="30" customHeight="1">
      <c r="A70" s="53"/>
      <c r="B70" s="54"/>
      <c r="C70" s="110"/>
    </row>
    <row r="71" spans="1:3" ht="30" customHeight="1">
      <c r="A71" s="53"/>
      <c r="B71" s="54"/>
      <c r="C71" s="110"/>
    </row>
    <row r="72" spans="1:3" ht="30" customHeight="1">
      <c r="A72" s="53"/>
      <c r="B72" s="54"/>
      <c r="C72" s="110"/>
    </row>
    <row r="73" spans="1:3" ht="30" customHeight="1">
      <c r="A73" s="53"/>
      <c r="B73" s="54"/>
      <c r="C73" s="110"/>
    </row>
    <row r="74" spans="1:3" ht="30" customHeight="1">
      <c r="A74" s="53"/>
      <c r="B74" s="54"/>
      <c r="C74" s="110"/>
    </row>
    <row r="75" spans="1:3" ht="30" customHeight="1">
      <c r="A75" s="53"/>
      <c r="B75" s="54"/>
      <c r="C75" s="110"/>
    </row>
    <row r="76" spans="1:3" ht="30" customHeight="1">
      <c r="A76" s="53"/>
      <c r="B76" s="54"/>
      <c r="C76" s="110"/>
    </row>
    <row r="77" spans="1:3" ht="30" customHeight="1">
      <c r="A77" s="53"/>
      <c r="B77" s="54"/>
      <c r="C77" s="110"/>
    </row>
    <row r="78" spans="1:3" ht="30" customHeight="1">
      <c r="A78" s="53"/>
      <c r="B78" s="54"/>
      <c r="C78" s="110"/>
    </row>
    <row r="79" spans="1:3" ht="30" customHeight="1">
      <c r="A79" s="53"/>
      <c r="B79" s="54"/>
      <c r="C79" s="110"/>
    </row>
    <row r="80" spans="1:3" ht="30" customHeight="1">
      <c r="A80" s="53"/>
      <c r="B80" s="54"/>
      <c r="C80" s="110"/>
    </row>
    <row r="81" spans="1:3" ht="30" customHeight="1">
      <c r="A81" s="53"/>
      <c r="B81" s="54"/>
      <c r="C81" s="110"/>
    </row>
    <row r="82" spans="1:3" ht="30" customHeight="1">
      <c r="A82" s="53"/>
      <c r="B82" s="54"/>
      <c r="C82" s="110"/>
    </row>
    <row r="83" spans="1:3" ht="30" customHeight="1">
      <c r="A83" s="53"/>
      <c r="B83" s="54"/>
      <c r="C83" s="110"/>
    </row>
    <row r="84" spans="1:3" ht="30" customHeight="1">
      <c r="A84" s="53"/>
      <c r="B84" s="54"/>
      <c r="C84" s="110"/>
    </row>
    <row r="85" spans="1:3" ht="30" customHeight="1">
      <c r="A85" s="53"/>
      <c r="B85" s="54"/>
      <c r="C85" s="110"/>
    </row>
    <row r="86" spans="1:3" ht="30" customHeight="1">
      <c r="A86" s="53"/>
      <c r="B86" s="54"/>
      <c r="C86" s="110"/>
    </row>
    <row r="87" spans="1:3" ht="30" customHeight="1">
      <c r="A87" s="53"/>
      <c r="B87" s="54"/>
      <c r="C87" s="110"/>
    </row>
    <row r="88" spans="1:3" ht="30" customHeight="1">
      <c r="A88" s="53"/>
      <c r="B88" s="54"/>
      <c r="C88" s="110"/>
    </row>
    <row r="89" spans="1:3" ht="30" customHeight="1">
      <c r="A89" s="53"/>
      <c r="B89" s="54"/>
      <c r="C89" s="110"/>
    </row>
    <row r="90" spans="1:3" ht="30" customHeight="1">
      <c r="A90" s="53"/>
      <c r="B90" s="54"/>
      <c r="C90" s="110"/>
    </row>
    <row r="91" spans="1:3" ht="30" customHeight="1">
      <c r="A91" s="53"/>
      <c r="B91" s="54"/>
      <c r="C91" s="110"/>
    </row>
    <row r="92" spans="1:3" ht="30" customHeight="1">
      <c r="A92" s="53"/>
      <c r="B92" s="54"/>
      <c r="C92" s="110"/>
    </row>
    <row r="93" spans="1:3" ht="30" customHeight="1">
      <c r="A93" s="53"/>
      <c r="B93" s="54"/>
      <c r="C93" s="110"/>
    </row>
    <row r="94" spans="1:3" ht="30" customHeight="1">
      <c r="A94" s="53"/>
      <c r="B94" s="54"/>
      <c r="C94" s="110"/>
    </row>
    <row r="95" spans="1:3" ht="30" customHeight="1">
      <c r="A95" s="53"/>
      <c r="B95" s="54"/>
      <c r="C95" s="110"/>
    </row>
    <row r="96" spans="1:3" ht="30" customHeight="1">
      <c r="A96" s="53"/>
      <c r="B96" s="54"/>
      <c r="C96" s="110"/>
    </row>
    <row r="97" spans="1:3" ht="30" customHeight="1">
      <c r="A97" s="53"/>
      <c r="B97" s="54"/>
      <c r="C97" s="110"/>
    </row>
    <row r="98" spans="1:3" ht="30" customHeight="1">
      <c r="A98" s="53"/>
      <c r="B98" s="54"/>
      <c r="C98" s="110"/>
    </row>
    <row r="99" spans="1:3" ht="30" customHeight="1">
      <c r="A99" s="53"/>
      <c r="B99" s="54"/>
      <c r="C99" s="110"/>
    </row>
    <row r="100" spans="1:3" ht="30" customHeight="1" thickBot="1">
      <c r="A100" s="55"/>
      <c r="B100" s="56"/>
      <c r="C100" s="111"/>
    </row>
  </sheetData>
  <mergeCells count="1">
    <mergeCell ref="A1:C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vt:lpstr>
      <vt:lpstr>Révision</vt:lpstr>
      <vt:lpstr>Test (Niveau 1)</vt:lpstr>
      <vt:lpstr>Scores (Niveau 1)</vt:lpstr>
      <vt:lpstr>Test (Niveau 2)</vt:lpstr>
      <vt:lpstr>Scores (Niveau 2)</vt:lpstr>
      <vt:lpstr>Versions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dcterms:created xsi:type="dcterms:W3CDTF">2010-01-19T20:50:54Z</dcterms:created>
  <dcterms:modified xsi:type="dcterms:W3CDTF">2010-07-25T16:02:43Z</dcterms:modified>
</cp:coreProperties>
</file>